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lissa\Google Drive\Bootcamp\Homework_MBM\excel-challenge\"/>
    </mc:Choice>
  </mc:AlternateContent>
  <xr:revisionPtr revIDLastSave="0" documentId="13_ncr:1_{E53F386B-F4D6-44E0-946F-3A1883E192A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PivotCategories" sheetId="2" r:id="rId2"/>
    <sheet name="PivotSubCategories" sheetId="3" r:id="rId3"/>
    <sheet name="PivotCreatedDate" sheetId="6" r:id="rId4"/>
    <sheet name="Bonus" sheetId="7" r:id="rId5"/>
    <sheet name="BackersCountStatistics" sheetId="8" r:id="rId6"/>
    <sheet name="PivotTimeofDay" sheetId="12" r:id="rId7"/>
  </sheets>
  <definedNames>
    <definedName name="_xlnm._FilterDatabase" localSheetId="0" hidden="1">Data!$A$1:$V$4115</definedName>
    <definedName name="_xlchart.v1.0" hidden="1">BackersCountStatistics!$D$2:$D$1531</definedName>
    <definedName name="_xlchart.v1.1" hidden="1">BackersCountStatistics!$E$1</definedName>
    <definedName name="_xlchart.v1.2" hidden="1">BackersCountStatistics!$E$2:$E$1531</definedName>
    <definedName name="_xlchart.v1.3" hidden="1">BackersCountStatistics!$A$2:$A$2186</definedName>
    <definedName name="_xlchart.v1.4" hidden="1">BackersCountStatistics!$B$1</definedName>
    <definedName name="_xlchart.v1.5" hidden="1">BackersCountStatistics!$B$2:$B$2186</definedName>
    <definedName name="_xlchart.v1.6" hidden="1">BackersCountStatistics!$D$2:$D$1531</definedName>
    <definedName name="_xlchart.v1.7" hidden="1">BackersCountStatistics!$E$1</definedName>
    <definedName name="_xlchart.v1.8" hidden="1">BackersCountStatistics!$E$2:$E$1531</definedName>
    <definedName name="failed_backerscount">BackersCountStatistics!$E$2:$E$1531</definedName>
    <definedName name="goal">Data!$D$2:$D$4115</definedName>
    <definedName name="state">Data!$F$2:$F$4115</definedName>
    <definedName name="successful_backerscount">BackersCountStatistics!$B$2:$B$2186</definedName>
  </definedNames>
  <calcPr calcId="181029"/>
  <pivotCaches>
    <pivotCache cacheId="0" r:id="rId8"/>
    <pivotCache cacheId="24" r:id="rId9"/>
    <pivotCache cacheId="2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" i="8" l="1"/>
  <c r="J9" i="8"/>
  <c r="J8" i="8"/>
  <c r="J7" i="8"/>
  <c r="J6" i="8"/>
  <c r="J5" i="8"/>
  <c r="J4" i="8"/>
  <c r="I9" i="8"/>
  <c r="I7" i="8"/>
  <c r="I6" i="8"/>
  <c r="I5" i="8"/>
  <c r="I4" i="8"/>
  <c r="C6" i="7" l="1"/>
  <c r="F2" i="7"/>
  <c r="F13" i="7"/>
  <c r="F4" i="7"/>
  <c r="F5" i="7"/>
  <c r="F6" i="7"/>
  <c r="F7" i="7"/>
  <c r="F8" i="7"/>
  <c r="F9" i="7"/>
  <c r="F10" i="7"/>
  <c r="F11" i="7"/>
  <c r="F12" i="7"/>
  <c r="F3" i="7"/>
  <c r="E13" i="7"/>
  <c r="D13" i="7"/>
  <c r="D4" i="7"/>
  <c r="D5" i="7"/>
  <c r="D6" i="7"/>
  <c r="D7" i="7"/>
  <c r="D8" i="7"/>
  <c r="D9" i="7"/>
  <c r="D10" i="7"/>
  <c r="D11" i="7"/>
  <c r="D12" i="7"/>
  <c r="E4" i="7"/>
  <c r="E5" i="7"/>
  <c r="E6" i="7"/>
  <c r="E7" i="7"/>
  <c r="E8" i="7"/>
  <c r="E9" i="7"/>
  <c r="E10" i="7"/>
  <c r="E11" i="7"/>
  <c r="E12" i="7"/>
  <c r="E3" i="7"/>
  <c r="D3" i="7"/>
  <c r="E2" i="7"/>
  <c r="D2" i="7"/>
  <c r="O5" i="7"/>
  <c r="O6" i="7"/>
  <c r="O7" i="7"/>
  <c r="O8" i="7"/>
  <c r="O9" i="7"/>
  <c r="O10" i="7"/>
  <c r="O11" i="7"/>
  <c r="O12" i="7"/>
  <c r="O13" i="7"/>
  <c r="O4" i="7"/>
  <c r="C3" i="7"/>
  <c r="O3" i="7"/>
  <c r="C13" i="7"/>
  <c r="C7" i="7"/>
  <c r="C8" i="7"/>
  <c r="C9" i="7"/>
  <c r="C10" i="7"/>
  <c r="C11" i="7"/>
  <c r="C12" i="7"/>
  <c r="C4" i="7"/>
  <c r="C5" i="7"/>
  <c r="C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N5" i="8" l="1"/>
  <c r="N4" i="8"/>
  <c r="G3" i="7"/>
  <c r="G13" i="7"/>
  <c r="H13" i="7" s="1"/>
  <c r="G8" i="7"/>
  <c r="J8" i="7" s="1"/>
  <c r="G11" i="7"/>
  <c r="I11" i="7" s="1"/>
  <c r="G7" i="7"/>
  <c r="I7" i="7" s="1"/>
  <c r="G10" i="7"/>
  <c r="J10" i="7" s="1"/>
  <c r="G6" i="7"/>
  <c r="J6" i="7" s="1"/>
  <c r="G9" i="7"/>
  <c r="H9" i="7" s="1"/>
  <c r="G5" i="7"/>
  <c r="H5" i="7" s="1"/>
  <c r="J7" i="7"/>
  <c r="I3" i="7"/>
  <c r="J3" i="7"/>
  <c r="J9" i="7"/>
  <c r="H3" i="7"/>
  <c r="G2" i="7"/>
  <c r="J2" i="7" s="1"/>
  <c r="H7" i="7"/>
  <c r="G12" i="7"/>
  <c r="H12" i="7" s="1"/>
  <c r="G4" i="7"/>
  <c r="H4" i="7" s="1"/>
  <c r="P4112" i="1"/>
  <c r="P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9" i="7" l="1"/>
  <c r="H10" i="7"/>
  <c r="I8" i="7"/>
  <c r="I13" i="7"/>
  <c r="J13" i="7"/>
  <c r="H11" i="7"/>
  <c r="H6" i="7"/>
  <c r="I6" i="7"/>
  <c r="H8" i="7"/>
  <c r="I5" i="7"/>
  <c r="J5" i="7"/>
  <c r="J11" i="7"/>
  <c r="I10" i="7"/>
  <c r="I12" i="7"/>
  <c r="H2" i="7"/>
  <c r="I4" i="7"/>
  <c r="J12" i="7"/>
  <c r="J4" i="7"/>
  <c r="I2" i="7"/>
</calcChain>
</file>

<file path=xl/sharedStrings.xml><?xml version="1.0" encoding="utf-8"?>
<sst xmlns="http://schemas.openxmlformats.org/spreadsheetml/2006/main" count="28729" uniqueCount="8437">
  <si>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</si>
  <si>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</si>
  <si>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</si>
  <si>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</si>
  <si>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</si>
  <si>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</si>
  <si>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</si>
  <si>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</si>
  <si>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</si>
  <si>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</si>
  <si>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</si>
  <si>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</si>
  <si>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</si>
  <si>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</si>
  <si>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</si>
  <si>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</si>
  <si>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</si>
  <si>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</si>
  <si>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</si>
  <si>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</si>
  <si>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</si>
  <si>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</si>
  <si>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</si>
  <si>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</si>
  <si>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</si>
  <si>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</si>
  <si>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</si>
  <si>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</si>
  <si>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</si>
  <si>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</si>
  <si>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</si>
  <si>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</si>
  <si>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</si>
  <si>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</si>
  <si>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</si>
  <si>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</si>
  <si>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</si>
  <si>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</si>
  <si>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</si>
  <si>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</si>
  <si>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</si>
  <si>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</si>
  <si>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</si>
  <si>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</si>
  <si>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</si>
  <si>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</si>
  <si>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</si>
  <si>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</si>
  <si>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</si>
  <si>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</si>
  <si>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</si>
  <si>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</si>
  <si>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</si>
  <si>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</si>
  <si>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</si>
  <si>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</si>
  <si>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</si>
  <si>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</si>
  <si>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</si>
  <si>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</si>
  <si>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</si>
  <si>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</si>
  <si>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</si>
  <si>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</si>
  <si>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</si>
  <si>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</si>
  <si>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</si>
  <si>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</si>
  <si>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</si>
  <si>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</si>
  <si>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</si>
  <si>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</si>
  <si>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</si>
  <si>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</si>
  <si>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</si>
  <si>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</si>
  <si>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</si>
  <si>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</si>
  <si>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</si>
  <si>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</si>
  <si>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</si>
  <si>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</si>
  <si>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</si>
  <si>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</si>
  <si>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</si>
  <si>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</si>
  <si>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</si>
  <si>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</si>
  <si>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</si>
  <si>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</si>
  <si>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</si>
  <si>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</si>
  <si>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</si>
  <si>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</si>
  <si>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</si>
  <si>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</si>
  <si>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</si>
  <si>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</si>
  <si>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</si>
  <si>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</si>
  <si>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</si>
  <si>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</si>
  <si>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</si>
  <si>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</si>
  <si>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</si>
  <si>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</si>
  <si>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</si>
  <si>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</si>
  <si>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</si>
  <si>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</si>
  <si>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</si>
  <si>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</si>
  <si>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</si>
  <si>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</si>
  <si>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</si>
  <si>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</si>
  <si>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</si>
  <si>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</si>
  <si>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</si>
  <si>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</si>
  <si>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</si>
  <si>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</si>
  <si>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</si>
  <si>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</si>
  <si>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</si>
  <si>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</si>
  <si>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</si>
  <si>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</si>
  <si>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</si>
  <si>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</si>
  <si>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</si>
  <si>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</si>
  <si>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</si>
  <si>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</si>
  <si>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</si>
  <si>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</si>
  <si>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</si>
  <si>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</si>
  <si>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</si>
  <si>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</si>
  <si>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</si>
  <si>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</si>
  <si>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</si>
  <si>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</si>
  <si>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</si>
  <si>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</si>
  <si>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</si>
  <si>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</si>
  <si>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</si>
  <si>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</si>
  <si>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</si>
  <si>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</si>
  <si>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</si>
  <si>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</si>
  <si>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</si>
  <si>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</si>
  <si>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</si>
  <si>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</si>
  <si>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</si>
  <si>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</si>
  <si>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</si>
  <si>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</si>
  <si>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</si>
  <si>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</si>
  <si>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</si>
  <si>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</si>
  <si>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</si>
  <si>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</si>
  <si>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</si>
  <si>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</si>
  <si>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</si>
  <si>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</si>
  <si>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</si>
  <si>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</si>
  <si>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</si>
  <si>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</si>
  <si>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</si>
  <si>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</si>
  <si>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</si>
  <si>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</si>
  <si>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</si>
  <si>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</si>
  <si>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</si>
  <si>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</si>
  <si>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</si>
  <si>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</si>
  <si>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</si>
  <si>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</si>
  <si>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</si>
  <si>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</si>
  <si>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</si>
  <si>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</si>
  <si>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</si>
  <si>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</si>
  <si>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</si>
  <si>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</si>
  <si>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</si>
  <si>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</si>
  <si>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</si>
  <si>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</si>
  <si>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</si>
  <si>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</si>
  <si>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</si>
  <si>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</si>
  <si>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</si>
  <si>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</si>
  <si>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</si>
  <si>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</si>
  <si>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</si>
  <si>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</si>
  <si>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</si>
  <si>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</si>
  <si>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</si>
  <si>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</si>
  <si>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</si>
  <si>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</si>
  <si>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</si>
  <si>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</si>
  <si>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</si>
  <si>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</si>
  <si>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</si>
  <si>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</si>
  <si>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</si>
  <si>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</si>
  <si>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</si>
  <si>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</si>
  <si>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</si>
  <si>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</si>
  <si>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</si>
  <si>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</si>
  <si>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</si>
  <si>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</si>
  <si>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</si>
  <si>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</si>
  <si>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</si>
  <si>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</si>
  <si>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</si>
  <si>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</si>
  <si>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</si>
  <si>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</si>
  <si>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</si>
  <si>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</si>
  <si>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</si>
  <si>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</si>
  <si>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</si>
  <si>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</si>
  <si>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</si>
  <si>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</si>
  <si>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</si>
  <si>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</si>
  <si>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</si>
  <si>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</si>
  <si>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</si>
  <si>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</si>
  <si>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</si>
  <si>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</si>
  <si>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</si>
  <si>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</si>
  <si>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</si>
  <si>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</si>
  <si>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</si>
  <si>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</si>
  <si>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</si>
  <si>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</si>
  <si>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</si>
  <si>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</si>
  <si>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</si>
  <si>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</si>
  <si>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</si>
  <si>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</si>
  <si>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</si>
  <si>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</si>
  <si>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</si>
  <si>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</si>
  <si>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</si>
  <si>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</si>
  <si>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</si>
  <si>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</si>
  <si>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</si>
  <si>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</si>
  <si>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</si>
  <si>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</si>
  <si>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</si>
  <si>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</si>
  <si>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</si>
  <si>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</si>
  <si>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</si>
  <si>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</si>
  <si>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</si>
  <si>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</si>
  <si>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</si>
  <si>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</si>
  <si>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</si>
  <si>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</si>
  <si>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</si>
  <si>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</si>
  <si>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</si>
  <si>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</si>
  <si>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</si>
  <si>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</si>
  <si>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</si>
  <si>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</si>
  <si>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</si>
  <si>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</si>
  <si>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</si>
  <si>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</si>
  <si>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</si>
  <si>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</si>
  <si>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</si>
  <si>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</si>
  <si>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</si>
  <si>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</si>
  <si>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</si>
  <si>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</si>
  <si>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</si>
  <si>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</si>
  <si>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</si>
  <si>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</si>
  <si>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</si>
  <si>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</si>
  <si>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</si>
  <si>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</si>
  <si>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</si>
  <si>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</si>
  <si>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</si>
  <si>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</si>
  <si>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</si>
  <si>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</si>
  <si>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</si>
  <si>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</si>
  <si>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</si>
  <si>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</si>
  <si>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</si>
  <si>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</si>
  <si>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</si>
  <si>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</si>
  <si>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</si>
  <si>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</si>
  <si>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</si>
  <si>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</si>
  <si>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</si>
  <si>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</si>
  <si>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</si>
  <si>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</si>
  <si>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</si>
  <si>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</si>
  <si>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</si>
  <si>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</si>
  <si>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</si>
  <si>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</si>
  <si>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</si>
  <si>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</si>
  <si>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</si>
  <si>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</si>
  <si>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</si>
  <si>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</si>
  <si>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</si>
  <si>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</si>
  <si>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</si>
  <si>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</si>
  <si>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</si>
  <si>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</si>
  <si>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</si>
  <si>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</si>
  <si>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</si>
  <si>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</si>
  <si>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</si>
  <si>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</si>
  <si>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</si>
  <si>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</si>
  <si>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</si>
  <si>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</si>
  <si>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</si>
  <si>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</si>
  <si>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</si>
  <si>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</si>
  <si>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</si>
  <si>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</si>
  <si>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</si>
  <si>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</si>
  <si>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</si>
  <si>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</si>
  <si>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</si>
  <si>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</si>
  <si>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</si>
  <si>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</si>
  <si>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</si>
  <si>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</si>
  <si>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</si>
  <si>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</si>
  <si>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</si>
  <si>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</si>
  <si>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</si>
  <si>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</si>
  <si>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</si>
  <si>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</si>
  <si>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</si>
  <si>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</si>
  <si>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</si>
  <si>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</si>
  <si>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</si>
  <si>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</si>
  <si>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</si>
  <si>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</si>
  <si>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</si>
  <si>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</si>
  <si>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</si>
  <si>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</si>
  <si>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</si>
  <si>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</si>
  <si>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</si>
  <si>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</si>
  <si>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</si>
  <si>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</si>
  <si>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</si>
  <si>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</si>
  <si>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</si>
  <si>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</si>
  <si>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</si>
  <si>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</si>
  <si>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</si>
  <si>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</si>
  <si>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</si>
  <si>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</si>
  <si>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</si>
  <si>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</si>
  <si>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</si>
  <si>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</si>
  <si>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</si>
  <si>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</si>
  <si>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</si>
  <si>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</si>
  <si>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</si>
  <si>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</si>
  <si>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</si>
  <si>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</si>
  <si>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</si>
  <si>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</si>
  <si>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</si>
  <si>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</si>
  <si>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</si>
  <si>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</si>
  <si>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</si>
  <si>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</si>
  <si>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</si>
  <si>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</si>
  <si>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</si>
  <si>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</si>
  <si>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</si>
  <si>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</si>
  <si>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</si>
  <si>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</si>
  <si>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</si>
  <si>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</si>
  <si>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</si>
  <si>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</si>
  <si>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</si>
  <si>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</si>
  <si>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</si>
  <si>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</si>
  <si>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</si>
  <si>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</si>
  <si>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</si>
  <si>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</si>
  <si>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</si>
  <si>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</si>
  <si>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</si>
  <si>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</si>
  <si>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</si>
  <si>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</si>
  <si>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</si>
  <si>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</si>
  <si>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</si>
  <si>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</si>
  <si>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</si>
  <si>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</si>
  <si>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</si>
  <si>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</si>
  <si>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</si>
  <si>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</si>
  <si>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</si>
  <si>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</si>
  <si>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</si>
  <si>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</si>
  <si>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</si>
  <si>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</si>
  <si>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</si>
  <si>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</si>
  <si>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</si>
  <si>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</si>
  <si>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</si>
  <si>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</si>
  <si>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</si>
  <si>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</si>
  <si>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</si>
  <si>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</si>
  <si>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</si>
  <si>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</si>
  <si>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</si>
  <si>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</si>
  <si>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</si>
  <si>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</si>
  <si>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</si>
  <si>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</si>
  <si>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</si>
  <si>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</si>
  <si>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</si>
  <si>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</si>
  <si>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</si>
  <si>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</si>
  <si>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</si>
  <si>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</si>
  <si>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</si>
  <si>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</si>
  <si>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</si>
  <si>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</si>
  <si>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</si>
  <si>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</si>
  <si>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</si>
  <si>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</si>
  <si>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</si>
  <si>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</si>
  <si>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</si>
  <si>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</si>
  <si>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</si>
  <si>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</si>
  <si>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</si>
  <si>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</si>
  <si>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</si>
  <si>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</si>
  <si>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</si>
  <si>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</si>
  <si>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</si>
  <si>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</si>
  <si>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</si>
  <si>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</si>
  <si>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</si>
  <si>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</si>
  <si>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</si>
  <si>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</si>
  <si>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</si>
  <si>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</si>
  <si>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</si>
  <si>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</si>
  <si>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</si>
  <si>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</si>
  <si>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</si>
  <si>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</si>
  <si>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</si>
  <si>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</si>
  <si>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</si>
  <si>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</si>
  <si>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</si>
  <si>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</si>
  <si>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</si>
  <si>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</si>
  <si>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</si>
  <si>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</si>
  <si>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</si>
  <si>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</si>
  <si>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</si>
  <si>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</si>
  <si>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</si>
  <si>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</si>
  <si>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</si>
  <si>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</si>
  <si>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</si>
  <si>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</si>
  <si>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</si>
  <si>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</si>
  <si>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</si>
  <si>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</si>
  <si>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</si>
  <si>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</si>
  <si>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</si>
  <si>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</si>
  <si>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</si>
  <si>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</si>
  <si>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</si>
  <si>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</si>
  <si>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</si>
  <si>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</si>
  <si>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</si>
  <si>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</si>
  <si>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</si>
  <si>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</si>
  <si>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</si>
  <si>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</si>
  <si>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</si>
  <si>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</si>
  <si>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</si>
  <si>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</si>
  <si>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</si>
  <si>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</si>
  <si>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</si>
  <si>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</si>
  <si>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</si>
  <si>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</si>
  <si>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</si>
  <si>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</si>
  <si>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</si>
  <si>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</si>
  <si>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</si>
  <si>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</si>
  <si>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</si>
  <si>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</si>
  <si>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</si>
  <si>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</si>
  <si>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</si>
  <si>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</si>
  <si>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</si>
  <si>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</si>
  <si>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</si>
  <si>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</si>
  <si>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</si>
  <si>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</si>
  <si>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</si>
  <si>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</si>
  <si>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</si>
  <si>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</si>
  <si>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</si>
  <si>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</si>
  <si>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</si>
  <si>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</si>
  <si>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</si>
  <si>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</si>
  <si>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</si>
  <si>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</si>
  <si>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</si>
  <si>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</si>
  <si>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</si>
  <si>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</si>
  <si>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</si>
  <si>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</si>
  <si>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</si>
  <si>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</si>
  <si>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</si>
  <si>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</si>
  <si>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</si>
  <si>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</si>
  <si>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</si>
  <si>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</si>
  <si>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</si>
  <si>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</si>
  <si>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</si>
  <si>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</si>
  <si>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</si>
  <si>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</si>
  <si>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</si>
  <si>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</si>
  <si>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</si>
  <si>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</si>
  <si>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</si>
  <si>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</si>
  <si>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</si>
  <si>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</si>
  <si>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</si>
  <si>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</si>
  <si>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</si>
  <si>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</si>
  <si>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</si>
  <si>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</si>
  <si>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</si>
  <si>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</si>
  <si>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</si>
  <si>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</si>
  <si>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</si>
  <si>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</si>
  <si>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</si>
  <si>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</si>
  <si>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</si>
  <si>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</si>
  <si>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</si>
  <si>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</si>
  <si>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</si>
  <si>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</si>
  <si>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</si>
  <si>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</si>
  <si>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</si>
  <si>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</si>
  <si>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</si>
  <si>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</si>
  <si>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</si>
  <si>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</si>
  <si>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</si>
  <si>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</si>
  <si>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</si>
  <si>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</si>
  <si>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</si>
  <si>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</si>
  <si>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</si>
  <si>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</si>
  <si>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</si>
  <si>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</si>
  <si>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</si>
  <si>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</si>
  <si>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</si>
  <si>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</si>
  <si>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</si>
  <si>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</si>
  <si>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</si>
  <si>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</si>
  <si>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</si>
  <si>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</si>
  <si>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</si>
  <si>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</si>
  <si>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</si>
  <si>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</si>
  <si>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</si>
  <si>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</si>
  <si>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</si>
  <si>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</si>
  <si>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</si>
  <si>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</si>
  <si>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</si>
  <si>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</si>
  <si>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</si>
  <si>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</si>
  <si>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</si>
  <si>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</si>
  <si>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</si>
  <si>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</si>
  <si>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</si>
  <si>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</si>
  <si>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</si>
  <si>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</si>
  <si>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</si>
  <si>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</si>
  <si>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</si>
  <si>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</si>
  <si>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</si>
  <si>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</si>
  <si>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</si>
  <si>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</si>
  <si>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</si>
  <si>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</si>
  <si>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</si>
  <si>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</si>
  <si>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</si>
  <si>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</si>
  <si>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</si>
  <si>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</si>
  <si>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</si>
  <si>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</si>
  <si>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</si>
  <si>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</si>
  <si>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</si>
  <si>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</si>
  <si>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</si>
  <si>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</si>
  <si>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</si>
  <si>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</si>
  <si>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</si>
  <si>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</si>
  <si>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</si>
  <si>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</si>
  <si>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</si>
  <si>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</si>
  <si>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</si>
  <si>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</si>
  <si>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</si>
  <si>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</si>
  <si>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</si>
  <si>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</si>
  <si>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</si>
  <si>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</si>
  <si>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</si>
  <si>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</si>
  <si>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</si>
  <si>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</si>
  <si>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</si>
  <si>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</si>
  <si>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</si>
  <si>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</si>
  <si>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</si>
  <si>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</si>
  <si>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</si>
  <si>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</si>
  <si>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</si>
  <si>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</si>
  <si>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</si>
  <si>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</si>
  <si>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</si>
  <si>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</si>
  <si>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</si>
  <si>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</si>
  <si>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</si>
  <si>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</si>
  <si>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</si>
  <si>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</si>
  <si>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</si>
  <si>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</si>
  <si>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</si>
  <si>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</si>
  <si>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</si>
  <si>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</si>
  <si>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</si>
  <si>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</si>
  <si>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</si>
  <si>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</si>
  <si>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</si>
  <si>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</si>
  <si>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</si>
  <si>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</si>
  <si>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</si>
  <si>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</si>
  <si>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</si>
  <si>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</si>
  <si>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</si>
  <si>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</si>
  <si>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</si>
  <si>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</si>
  <si>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</si>
  <si>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</si>
  <si>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</si>
  <si>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</si>
  <si>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</si>
  <si>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</si>
  <si>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</si>
  <si>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</si>
  <si>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</si>
  <si>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</si>
  <si>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</si>
  <si>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</si>
  <si>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</si>
  <si>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</si>
  <si>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</si>
  <si>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</si>
  <si>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</si>
  <si>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</si>
  <si>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</si>
  <si>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</si>
  <si>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</si>
  <si>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</si>
  <si>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</si>
  <si>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</si>
  <si>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</si>
  <si>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</si>
  <si>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</si>
  <si>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</si>
  <si>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</si>
  <si>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</si>
  <si>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</si>
  <si>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</si>
  <si>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</si>
  <si>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</si>
  <si>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</si>
  <si>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</si>
  <si>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</si>
  <si>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</si>
  <si>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</si>
  <si>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</si>
  <si>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</si>
  <si>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</si>
  <si>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</si>
  <si>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</si>
  <si>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</si>
  <si>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</si>
  <si>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</si>
  <si>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</si>
  <si>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</si>
  <si>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</si>
  <si>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</si>
  <si>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</si>
  <si>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</si>
  <si>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</si>
  <si>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</si>
  <si>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</si>
  <si>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</si>
  <si>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</si>
  <si>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</si>
  <si>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</si>
  <si>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</si>
  <si>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</si>
  <si>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</si>
  <si>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</si>
  <si>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</si>
  <si>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</si>
  <si>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</si>
  <si>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</si>
  <si>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</si>
  <si>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</si>
  <si>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</si>
  <si>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</si>
  <si>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</si>
  <si>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</si>
  <si>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</si>
  <si>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</si>
  <si>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</si>
  <si>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</si>
  <si>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</si>
  <si>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</si>
  <si>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</si>
  <si>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</si>
  <si>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</si>
  <si>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</si>
  <si>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</si>
  <si>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</si>
  <si>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</si>
  <si>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</si>
  <si>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</si>
  <si>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</si>
  <si>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</si>
  <si>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</si>
  <si>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</si>
  <si>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</si>
  <si>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</si>
  <si>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</si>
  <si>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</si>
  <si>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</si>
  <si>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</si>
  <si>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</si>
  <si>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</si>
  <si>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</si>
  <si>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</si>
  <si>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</si>
  <si>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</si>
  <si>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</si>
  <si>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</si>
  <si>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</si>
  <si>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</si>
  <si>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</si>
  <si>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</si>
  <si>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</si>
  <si>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</si>
  <si>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</si>
  <si>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</si>
  <si>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</si>
  <si>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</si>
  <si>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</si>
  <si>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</si>
  <si>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</si>
  <si>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</si>
  <si>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</si>
  <si>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</si>
  <si>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</si>
  <si>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</si>
  <si>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</si>
  <si>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</si>
  <si>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</si>
  <si>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</si>
  <si>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</si>
  <si>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</si>
  <si>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</si>
  <si>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</si>
  <si>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</si>
  <si>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</si>
  <si>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</si>
  <si>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</si>
  <si>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</si>
  <si>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</si>
  <si>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</si>
  <si>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</si>
  <si>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</si>
  <si>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</si>
  <si>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</si>
  <si>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</si>
  <si>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</si>
  <si>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</si>
  <si>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</si>
  <si>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</si>
  <si>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</si>
  <si>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</si>
  <si>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</si>
  <si>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</si>
  <si>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</si>
  <si>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</si>
  <si>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</si>
  <si>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</si>
  <si>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</si>
  <si>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</si>
  <si>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</si>
  <si>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</si>
  <si>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</si>
  <si>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</si>
  <si>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</si>
  <si>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</si>
  <si>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</si>
  <si>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</si>
  <si>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</si>
  <si>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</si>
  <si>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</si>
  <si>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</si>
  <si>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</si>
  <si>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</si>
  <si>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</si>
  <si>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</si>
  <si>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</si>
  <si>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</si>
  <si>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</si>
  <si>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</si>
  <si>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</si>
  <si>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</si>
  <si>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</si>
  <si>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</si>
  <si>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</si>
  <si>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</si>
  <si>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</si>
  <si>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</si>
  <si>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</si>
  <si>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</si>
  <si>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</si>
  <si>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</si>
  <si>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</si>
  <si>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</si>
  <si>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</si>
  <si>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</si>
  <si>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</si>
  <si>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</si>
  <si>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</si>
  <si>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</si>
  <si>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</si>
  <si>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</si>
  <si>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</si>
  <si>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</si>
  <si>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</si>
  <si>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</si>
  <si>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</si>
  <si>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</si>
  <si>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</si>
  <si>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</si>
  <si>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</si>
  <si>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</si>
  <si>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</si>
  <si>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</si>
  <si>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</si>
  <si>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</si>
  <si>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</si>
  <si>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</si>
  <si>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</si>
  <si>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</si>
  <si>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</si>
  <si>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</si>
  <si>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</si>
  <si>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</si>
  <si>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</si>
  <si>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</si>
  <si>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</si>
  <si>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</si>
  <si>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</si>
  <si>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</si>
  <si>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</si>
  <si>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</si>
  <si>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</si>
  <si>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</si>
  <si>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</si>
  <si>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</si>
  <si>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</si>
  <si>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</si>
  <si>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</si>
  <si>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</si>
  <si>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</si>
  <si>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</si>
  <si>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</si>
  <si>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</si>
  <si>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</si>
  <si>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</si>
  <si>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</si>
  <si>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</si>
  <si>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</si>
  <si>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</si>
  <si>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</si>
  <si>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</si>
  <si>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</si>
  <si>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</si>
  <si>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</si>
  <si>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</si>
  <si>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</si>
  <si>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</si>
  <si>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</si>
  <si>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</si>
  <si>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</si>
  <si>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</si>
  <si>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</si>
  <si>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</si>
  <si>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</si>
  <si>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</si>
  <si>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</si>
  <si>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</si>
  <si>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</si>
  <si>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</si>
  <si>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</si>
  <si>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</si>
  <si>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</si>
  <si>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</si>
  <si>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</si>
  <si>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</si>
  <si>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</si>
  <si>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</si>
  <si>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</si>
  <si>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</si>
  <si>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</si>
  <si>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</si>
  <si>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</si>
  <si>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</si>
  <si>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</si>
  <si>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</si>
  <si>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</si>
  <si>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</si>
  <si>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</si>
  <si>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</si>
  <si>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</si>
  <si>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</si>
  <si>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</si>
  <si>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</si>
  <si>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</si>
  <si>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</si>
  <si>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</si>
  <si>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</si>
  <si>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</si>
  <si>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</si>
  <si>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</si>
  <si>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</si>
  <si>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</si>
  <si>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</si>
  <si>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</si>
  <si>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</si>
  <si>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</si>
  <si>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</si>
  <si>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</si>
  <si>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</si>
  <si>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</si>
  <si>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</si>
  <si>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</si>
  <si>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</si>
  <si>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</si>
  <si>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</si>
  <si>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</si>
  <si>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</si>
  <si>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</si>
  <si>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</si>
  <si>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</si>
  <si>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</si>
  <si>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</si>
  <si>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</si>
  <si>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</si>
  <si>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</si>
  <si>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</si>
  <si>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</si>
  <si>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</si>
  <si>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</si>
  <si>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</si>
  <si>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</si>
  <si>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</si>
  <si>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</si>
  <si>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</si>
  <si>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</si>
  <si>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</si>
  <si>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</si>
  <si>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</si>
  <si>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</si>
  <si>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</si>
  <si>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</si>
  <si>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</si>
  <si>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</si>
  <si>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</si>
  <si>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</si>
  <si>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</si>
  <si>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</si>
  <si>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</si>
  <si>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</si>
  <si>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</si>
  <si>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</si>
  <si>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</si>
  <si>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</si>
  <si>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</si>
  <si>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</si>
  <si>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</si>
  <si>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</si>
  <si>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</si>
  <si>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</si>
  <si>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</si>
  <si>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</si>
  <si>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</si>
  <si>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</si>
  <si>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</si>
  <si>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</si>
  <si>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</si>
  <si>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</si>
  <si>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</si>
  <si>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</si>
  <si>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</si>
  <si>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</si>
  <si>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</si>
  <si>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</si>
  <si>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</si>
  <si>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</si>
  <si>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</si>
  <si>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</si>
  <si>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</si>
  <si>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</si>
  <si>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</si>
  <si>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</si>
  <si>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</si>
  <si>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</si>
  <si>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</si>
  <si>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</si>
  <si>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</si>
  <si>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</si>
  <si>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</si>
  <si>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</si>
  <si>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</si>
  <si>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</si>
  <si>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</si>
  <si>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</si>
  <si>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</si>
  <si>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</si>
  <si>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</si>
  <si>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</si>
  <si>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</si>
  <si>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</si>
  <si>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</si>
  <si>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</si>
  <si>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</si>
  <si>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</si>
  <si>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</si>
  <si>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</si>
  <si>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</si>
  <si>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</si>
  <si>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</si>
  <si>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</si>
  <si>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</si>
  <si>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</si>
  <si>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</si>
  <si>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</si>
  <si>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</si>
  <si>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</si>
  <si>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</si>
  <si>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</si>
  <si>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</si>
  <si>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</si>
  <si>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</si>
  <si>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</si>
  <si>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</si>
  <si>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</si>
  <si>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</si>
  <si>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</si>
  <si>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</si>
  <si>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</si>
  <si>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</si>
  <si>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</si>
  <si>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</si>
  <si>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</si>
  <si>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</si>
  <si>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</si>
  <si>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</si>
  <si>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</si>
  <si>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</si>
  <si>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</si>
  <si>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</si>
  <si>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</si>
  <si>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</si>
  <si>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</si>
  <si>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</si>
  <si>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</si>
  <si>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</si>
  <si>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</si>
  <si>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</si>
  <si>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</si>
  <si>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</si>
  <si>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</si>
  <si>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</si>
  <si>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</si>
  <si>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</si>
  <si>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</si>
  <si>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</si>
  <si>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</si>
  <si>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</si>
  <si>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</si>
  <si>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</si>
  <si>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</si>
  <si>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</si>
  <si>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</si>
  <si>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</si>
  <si>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</si>
  <si>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</si>
  <si>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</si>
  <si>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</si>
  <si>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</si>
  <si>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</si>
  <si>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</si>
  <si>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</si>
  <si>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</si>
  <si>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</si>
  <si>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</si>
  <si>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</si>
  <si>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</si>
  <si>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</si>
  <si>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</si>
  <si>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</si>
  <si>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</si>
  <si>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</si>
  <si>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</si>
  <si>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</si>
  <si>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</si>
  <si>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</si>
  <si>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</si>
  <si>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</si>
  <si>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</si>
  <si>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</si>
  <si>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</si>
  <si>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</si>
  <si>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</si>
  <si>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</si>
  <si>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</si>
  <si>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</si>
  <si>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</si>
  <si>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</si>
  <si>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</si>
  <si>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</si>
  <si>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</si>
  <si>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</si>
  <si>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</si>
  <si>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</si>
  <si>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</si>
  <si>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</si>
  <si>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</si>
  <si>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</si>
  <si>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</si>
  <si>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</si>
  <si>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</si>
  <si>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</si>
  <si>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</si>
  <si>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</si>
  <si>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</si>
  <si>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</si>
  <si>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</si>
  <si>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</si>
  <si>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</si>
  <si>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</si>
  <si>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</si>
  <si>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</si>
  <si>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</si>
  <si>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</si>
  <si>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</si>
  <si>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</si>
  <si>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</si>
  <si>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</si>
  <si>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</si>
  <si>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</si>
  <si>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</si>
  <si>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</si>
  <si>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</si>
  <si>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</si>
  <si>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</si>
  <si>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</si>
  <si>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</si>
  <si>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</si>
  <si>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</si>
  <si>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</si>
  <si>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</si>
  <si>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</si>
  <si>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</si>
  <si>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</si>
  <si>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</si>
  <si>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</si>
  <si>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</si>
  <si>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</si>
  <si>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</si>
  <si>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</si>
  <si>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</si>
  <si>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</si>
  <si>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</si>
  <si>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</si>
  <si>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</si>
  <si>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</si>
  <si>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</si>
  <si>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</si>
  <si>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</si>
  <si>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</si>
  <si>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</si>
  <si>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</si>
  <si>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</si>
  <si>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</si>
  <si>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</si>
  <si>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</si>
  <si>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</si>
  <si>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</si>
  <si>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</si>
  <si>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</si>
  <si>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</si>
  <si>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</si>
  <si>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</si>
  <si>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</si>
  <si>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</si>
  <si>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</si>
  <si>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</si>
  <si>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</si>
  <si>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</si>
  <si>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</si>
  <si>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</si>
  <si>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</si>
  <si>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</si>
  <si>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</si>
  <si>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</si>
  <si>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</si>
  <si>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</si>
  <si>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</si>
  <si>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</si>
  <si>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</si>
  <si>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</si>
  <si>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</si>
  <si>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</si>
  <si>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</si>
  <si>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</si>
  <si>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</si>
  <si>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</si>
  <si>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</si>
  <si>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</si>
  <si>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</si>
  <si>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</si>
  <si>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</si>
  <si>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</si>
  <si>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</si>
  <si>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</si>
  <si>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</si>
  <si>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</si>
  <si>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</si>
  <si>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</si>
  <si>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</si>
  <si>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</si>
  <si>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</si>
  <si>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</si>
  <si>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</si>
  <si>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</si>
  <si>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</si>
  <si>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</si>
  <si>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</si>
  <si>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</si>
  <si>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</si>
  <si>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</si>
  <si>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</si>
  <si>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</si>
  <si>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</si>
  <si>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</si>
  <si>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</si>
  <si>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</si>
  <si>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</si>
  <si>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</si>
  <si>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</si>
  <si>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</si>
  <si>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</si>
  <si>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</si>
  <si>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</si>
  <si>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</si>
  <si>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</si>
  <si>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</si>
  <si>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</si>
  <si>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</si>
  <si>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</si>
  <si>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</si>
  <si>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</si>
  <si>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</si>
  <si>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</si>
  <si>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</si>
  <si>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</si>
  <si>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</si>
  <si>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</si>
  <si>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</si>
  <si>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</si>
  <si>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</si>
  <si>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</si>
  <si>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</si>
  <si>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</si>
  <si>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</si>
  <si>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</si>
  <si>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</si>
  <si>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</si>
  <si>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</si>
  <si>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</si>
  <si>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</si>
  <si>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</si>
  <si>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</si>
  <si>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</si>
  <si>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</si>
  <si>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</si>
  <si>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</si>
  <si>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</si>
  <si>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</si>
  <si>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</si>
  <si>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</si>
  <si>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</si>
  <si>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</si>
  <si>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</si>
  <si>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</si>
  <si>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</si>
  <si>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</si>
  <si>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</si>
  <si>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</si>
  <si>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</si>
  <si>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</si>
  <si>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</si>
  <si>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</si>
  <si>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</si>
  <si>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</si>
  <si>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</si>
  <si>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</si>
  <si>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</si>
  <si>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</si>
  <si>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</si>
  <si>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</si>
  <si>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</si>
  <si>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</si>
  <si>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</si>
  <si>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</si>
  <si>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</si>
  <si>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</si>
  <si>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</si>
  <si>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</si>
  <si>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</si>
  <si>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</si>
  <si>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</si>
  <si>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</si>
  <si>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</si>
  <si>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</si>
  <si>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</si>
  <si>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</si>
  <si>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</si>
  <si>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</si>
  <si>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</si>
  <si>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</si>
  <si>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</si>
  <si>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</si>
  <si>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</si>
  <si>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</si>
  <si>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</si>
  <si>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</si>
  <si>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</si>
  <si>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</si>
  <si>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</si>
  <si>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</si>
  <si>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</si>
  <si>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</si>
  <si>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</si>
  <si>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</si>
  <si>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</si>
  <si>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</si>
  <si>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</si>
  <si>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</si>
  <si>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</si>
  <si>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</si>
  <si>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</si>
  <si>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</si>
  <si>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</si>
  <si>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</si>
  <si>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</si>
  <si>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</si>
  <si>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</si>
  <si>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</si>
  <si>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</si>
  <si>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</si>
  <si>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</si>
  <si>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</si>
  <si>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</si>
  <si>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</si>
  <si>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</si>
  <si>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</si>
  <si>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</si>
  <si>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</si>
  <si>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</si>
  <si>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</si>
  <si>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</si>
  <si>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</si>
  <si>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</si>
  <si>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</si>
  <si>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</si>
  <si>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</si>
  <si>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</si>
  <si>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</si>
  <si>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</si>
  <si>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</si>
  <si>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</si>
  <si>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</si>
  <si>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</si>
  <si>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</si>
  <si>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</si>
  <si>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</si>
  <si>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</si>
  <si>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</si>
  <si>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</si>
  <si>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</si>
  <si>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</si>
  <si>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</si>
  <si>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</si>
  <si>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</si>
  <si>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</si>
  <si>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</si>
  <si>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</si>
  <si>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</si>
  <si>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</si>
  <si>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</si>
  <si>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</si>
  <si>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</si>
  <si>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</si>
  <si>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</si>
  <si>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</si>
  <si>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</si>
  <si>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</si>
  <si>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</si>
  <si>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</si>
  <si>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</si>
  <si>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</si>
  <si>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</si>
  <si>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</si>
  <si>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</si>
  <si>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</si>
  <si>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</si>
  <si>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</si>
  <si>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</si>
  <si>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</si>
  <si>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</si>
  <si>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</si>
  <si>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</si>
  <si>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</si>
  <si>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</si>
  <si>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</si>
  <si>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</si>
  <si>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</si>
  <si>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</si>
  <si>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</si>
  <si>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</si>
  <si>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</si>
  <si>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</si>
  <si>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</si>
  <si>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</si>
  <si>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</si>
  <si>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</si>
  <si>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</si>
  <si>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</si>
  <si>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</si>
  <si>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</si>
  <si>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</si>
  <si>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</si>
  <si>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</si>
  <si>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</si>
  <si>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</si>
  <si>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</si>
  <si>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</si>
  <si>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</si>
  <si>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</si>
  <si>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</si>
  <si>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</si>
  <si>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</si>
  <si>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</si>
  <si>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</si>
  <si>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</si>
  <si>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</si>
  <si>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</si>
  <si>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</si>
  <si>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</si>
  <si>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</si>
  <si>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</si>
  <si>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</si>
  <si>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</si>
  <si>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</si>
  <si>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</si>
  <si>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</si>
  <si>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</si>
  <si>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</si>
  <si>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</si>
  <si>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</si>
  <si>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</si>
  <si>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</si>
  <si>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</si>
  <si>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</si>
  <si>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</si>
  <si>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</si>
  <si>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</si>
  <si>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</si>
  <si>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</si>
  <si>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</si>
  <si>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</si>
  <si>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</si>
  <si>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</si>
  <si>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</si>
  <si>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</si>
  <si>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</si>
  <si>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</si>
  <si>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</si>
  <si>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</si>
  <si>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</si>
  <si>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</si>
  <si>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</si>
  <si>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</si>
  <si>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</si>
  <si>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</si>
  <si>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</si>
  <si>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</si>
  <si>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</si>
  <si>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</si>
  <si>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</si>
  <si>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</si>
  <si>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</si>
  <si>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</si>
  <si>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</si>
  <si>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</si>
  <si>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</si>
  <si>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</si>
  <si>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</si>
  <si>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</si>
  <si>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</si>
  <si>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</si>
  <si>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</si>
  <si>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</si>
  <si>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</si>
  <si>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</si>
  <si>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</si>
  <si>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</si>
  <si>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</si>
  <si>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</si>
  <si>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</si>
  <si>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</si>
  <si>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</si>
  <si>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</si>
  <si>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</si>
  <si>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</si>
  <si>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</si>
  <si>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</si>
  <si>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</si>
  <si>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</si>
  <si>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</si>
  <si>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</si>
  <si>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</si>
  <si>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</si>
  <si>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</si>
  <si>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</si>
  <si>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</si>
  <si>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</si>
  <si>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</si>
  <si>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</si>
  <si>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</si>
  <si>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</si>
  <si>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</si>
  <si>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</si>
  <si>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</si>
  <si>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</si>
  <si>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</si>
  <si>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</si>
  <si>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</si>
  <si>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</si>
  <si>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</si>
  <si>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</si>
  <si>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</si>
  <si>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</si>
  <si>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</si>
  <si>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</si>
  <si>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</si>
  <si>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</si>
  <si>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</si>
  <si>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</si>
  <si>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</si>
  <si>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</si>
  <si>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</si>
  <si>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</si>
  <si>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</si>
  <si>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</si>
  <si>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</si>
  <si>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</si>
  <si>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</si>
  <si>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</si>
  <si>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</si>
  <si>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</si>
  <si>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</si>
  <si>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</si>
  <si>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</si>
  <si>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</si>
  <si>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</si>
  <si>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</si>
  <si>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</si>
  <si>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</si>
  <si>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</si>
  <si>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</si>
  <si>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</si>
  <si>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</si>
  <si>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</si>
  <si>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</si>
  <si>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</si>
  <si>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</si>
  <si>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</si>
  <si>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</si>
  <si>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</si>
  <si>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</si>
  <si>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</si>
  <si>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</si>
  <si>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</si>
  <si>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</si>
  <si>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</si>
  <si>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</si>
  <si>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</si>
  <si>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</si>
  <si>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</si>
  <si>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</si>
  <si>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</si>
  <si>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</si>
  <si>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</si>
  <si>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</si>
  <si>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</si>
  <si>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</si>
  <si>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</si>
  <si>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</si>
  <si>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</si>
  <si>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</si>
  <si>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</si>
  <si>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</si>
  <si>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</si>
  <si>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</si>
  <si>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</si>
  <si>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</si>
  <si>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</si>
  <si>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</si>
  <si>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</si>
  <si>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</si>
  <si>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</si>
  <si>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</si>
  <si>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</si>
  <si>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</si>
  <si>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</si>
  <si>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</si>
  <si>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</si>
  <si>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</si>
  <si>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</si>
  <si>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</si>
  <si>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</si>
  <si>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</si>
  <si>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</si>
  <si>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</si>
  <si>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</si>
  <si>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</si>
  <si>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</si>
  <si>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</si>
  <si>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</si>
  <si>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</si>
  <si>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</si>
  <si>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</si>
  <si>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</si>
  <si>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</si>
  <si>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</si>
  <si>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</si>
  <si>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</si>
  <si>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</si>
  <si>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</si>
  <si>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</si>
  <si>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</si>
  <si>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</si>
  <si>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</si>
  <si>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</si>
  <si>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</si>
  <si>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</si>
  <si>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</si>
  <si>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</si>
  <si>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</si>
  <si>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</si>
  <si>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</si>
  <si>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</si>
  <si>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</si>
  <si>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</si>
  <si>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</si>
  <si>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</si>
  <si>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</si>
  <si>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</si>
  <si>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</si>
  <si>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</si>
  <si>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</si>
  <si>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</si>
  <si>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</si>
  <si>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</si>
  <si>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</si>
  <si>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</si>
  <si>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</si>
  <si>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</si>
  <si>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</si>
  <si>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</si>
  <si>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</si>
  <si>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</si>
  <si>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</si>
  <si>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</si>
  <si>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</si>
  <si>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</si>
  <si>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</si>
  <si>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</si>
  <si>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</si>
  <si>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</si>
  <si>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</si>
  <si>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</si>
  <si>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</si>
  <si>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</si>
  <si>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</si>
  <si>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</si>
  <si>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</si>
  <si>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</si>
  <si>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</si>
  <si>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</si>
  <si>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</si>
  <si>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</si>
  <si>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</si>
  <si>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</si>
  <si>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</si>
  <si>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</si>
  <si>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</si>
  <si>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</si>
  <si>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</si>
  <si>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</si>
  <si>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</si>
  <si>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</si>
  <si>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</si>
  <si>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</si>
  <si>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</si>
  <si>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</si>
  <si>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</si>
  <si>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</si>
  <si>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</si>
  <si>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</si>
  <si>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</si>
  <si>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</si>
  <si>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</si>
  <si>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</si>
  <si>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</si>
  <si>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</si>
  <si>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</si>
  <si>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</si>
  <si>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</si>
  <si>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</si>
  <si>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</si>
  <si>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</si>
  <si>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</si>
  <si>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</si>
  <si>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</si>
  <si>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</si>
  <si>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</si>
  <si>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</si>
  <si>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</si>
  <si>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</si>
  <si>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</si>
  <si>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</si>
  <si>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</si>
  <si>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</si>
  <si>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</si>
  <si>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</si>
  <si>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</si>
  <si>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</si>
  <si>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</si>
  <si>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</si>
  <si>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</si>
  <si>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</si>
  <si>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</si>
  <si>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</si>
  <si>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</si>
  <si>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</si>
  <si>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</si>
  <si>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</si>
  <si>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</si>
  <si>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</si>
  <si>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</si>
  <si>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</si>
  <si>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</si>
  <si>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</si>
  <si>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</si>
  <si>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</si>
  <si>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</si>
  <si>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</si>
  <si>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</si>
  <si>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</si>
  <si>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</si>
  <si>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</si>
  <si>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</si>
  <si>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</si>
  <si>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</si>
  <si>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</si>
  <si>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</si>
  <si>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</si>
  <si>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</si>
  <si>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</si>
  <si>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</si>
  <si>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</si>
  <si>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</si>
  <si>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</si>
  <si>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</si>
  <si>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</si>
  <si>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</si>
  <si>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</si>
  <si>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</si>
  <si>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</si>
  <si>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</si>
  <si>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</si>
  <si>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</si>
  <si>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</si>
  <si>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</si>
  <si>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</si>
  <si>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</si>
  <si>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</si>
  <si>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</si>
  <si>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</si>
  <si>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</si>
  <si>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</si>
  <si>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</si>
  <si>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</si>
  <si>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</si>
  <si>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</si>
  <si>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</si>
  <si>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</si>
  <si>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</si>
  <si>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</si>
  <si>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</si>
  <si>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</si>
  <si>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</si>
  <si>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</si>
  <si>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</si>
  <si>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</si>
  <si>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</si>
  <si>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</si>
  <si>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</si>
  <si>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</si>
  <si>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</si>
  <si>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</si>
  <si>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</si>
  <si>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</si>
  <si>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</si>
  <si>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</si>
  <si>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</si>
  <si>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</si>
  <si>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</si>
  <si>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</si>
  <si>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</si>
  <si>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</si>
  <si>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</si>
  <si>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</si>
  <si>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</si>
  <si>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</si>
  <si>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</si>
  <si>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</si>
  <si>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</si>
  <si>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</si>
  <si>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</si>
  <si>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</si>
  <si>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</si>
  <si>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</si>
  <si>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</si>
  <si>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</si>
  <si>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</si>
  <si>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</si>
  <si>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</si>
  <si>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</si>
  <si>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</si>
  <si>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</si>
  <si>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</si>
  <si>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</si>
  <si>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</si>
  <si>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</si>
  <si>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</si>
  <si>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</si>
  <si>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</si>
  <si>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</si>
  <si>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</si>
  <si>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</si>
  <si>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</si>
  <si>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</si>
  <si>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</si>
  <si>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</si>
  <si>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</si>
  <si>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</si>
  <si>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</si>
  <si>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</si>
  <si>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</si>
  <si>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</si>
  <si>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</si>
  <si>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</si>
  <si>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</si>
  <si>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</si>
  <si>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</si>
  <si>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</si>
  <si>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</si>
  <si>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</si>
  <si>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</si>
  <si>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</si>
  <si>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</si>
  <si>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</si>
  <si>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</si>
  <si>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</si>
  <si>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</si>
  <si>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</si>
  <si>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</si>
  <si>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</si>
  <si>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</si>
  <si>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</si>
  <si>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</si>
  <si>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</si>
  <si>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</si>
  <si>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</si>
  <si>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</si>
  <si>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</si>
  <si>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</si>
  <si>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</si>
  <si>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</si>
  <si>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</si>
  <si>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</si>
  <si>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</si>
  <si>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</si>
  <si>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</si>
  <si>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</si>
  <si>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</si>
  <si>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</si>
  <si>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</si>
  <si>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</si>
  <si>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</si>
  <si>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</si>
  <si>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</si>
  <si>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</si>
  <si>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</si>
  <si>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</si>
  <si>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</si>
  <si>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</si>
  <si>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</si>
  <si>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</si>
  <si>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</si>
  <si>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</si>
  <si>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</si>
  <si>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</si>
  <si>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</si>
  <si>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</si>
  <si>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</si>
  <si>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</si>
  <si>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</si>
  <si>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</si>
  <si>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</si>
  <si>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</si>
  <si>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</si>
  <si>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</si>
  <si>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</si>
  <si>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</si>
  <si>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</si>
  <si>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</si>
  <si>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</si>
  <si>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</si>
  <si>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</si>
  <si>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</si>
  <si>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</si>
  <si>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</si>
  <si>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</si>
  <si>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</si>
  <si>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</si>
  <si>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</si>
  <si>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</si>
  <si>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</si>
  <si>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</si>
  <si>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</si>
  <si>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</si>
  <si>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</si>
  <si>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</si>
  <si>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</si>
  <si>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</si>
  <si>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</si>
  <si>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</si>
  <si>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</si>
  <si>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</si>
  <si>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</si>
  <si>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</si>
  <si>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</si>
  <si>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</si>
  <si>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</si>
  <si>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</si>
  <si>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</si>
  <si>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</si>
  <si>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</si>
  <si>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</si>
  <si>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</si>
  <si>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</si>
  <si>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</si>
  <si>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</si>
  <si>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</si>
  <si>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</si>
  <si>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</si>
  <si>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</si>
  <si>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</si>
  <si>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</si>
  <si>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</si>
  <si>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</si>
  <si>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</si>
  <si>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</si>
  <si>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</si>
  <si>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</si>
  <si>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</si>
  <si>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</si>
  <si>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</si>
  <si>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</si>
  <si>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</si>
  <si>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</si>
  <si>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</si>
  <si>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</si>
  <si>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</si>
  <si>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</si>
  <si>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</si>
  <si>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</si>
  <si>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</si>
  <si>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</si>
  <si>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</si>
  <si>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</si>
  <si>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</si>
  <si>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</si>
  <si>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</si>
  <si>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</si>
  <si>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</si>
  <si>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</si>
  <si>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</si>
  <si>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</si>
  <si>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</si>
  <si>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</si>
  <si>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</si>
  <si>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</si>
  <si>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</si>
  <si>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</si>
  <si>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</si>
  <si>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</si>
  <si>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</si>
  <si>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</si>
  <si>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</si>
  <si>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</si>
  <si>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</si>
  <si>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</si>
  <si>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</si>
  <si>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</si>
  <si>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</si>
  <si>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</si>
  <si>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</si>
  <si>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</si>
  <si>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</si>
  <si>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</si>
  <si>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</si>
  <si>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</si>
  <si>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</si>
  <si>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</si>
  <si>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</si>
  <si>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</si>
  <si>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</si>
  <si>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</si>
  <si>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</si>
  <si>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</si>
  <si>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</si>
  <si>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</si>
  <si>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</si>
  <si>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</si>
  <si>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</si>
  <si>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</si>
  <si>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</si>
  <si>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</si>
  <si>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</si>
  <si>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</si>
  <si>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</si>
  <si>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</si>
  <si>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</si>
  <si>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</si>
  <si>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</si>
  <si>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</si>
  <si>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</si>
  <si>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</si>
  <si>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</si>
  <si>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</si>
  <si>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</si>
  <si>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</si>
  <si>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</si>
  <si>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</si>
  <si>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</si>
  <si>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</si>
  <si>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</si>
  <si>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</si>
  <si>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</si>
  <si>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</si>
  <si>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</si>
  <si>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</si>
  <si>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</si>
  <si>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</si>
  <si>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</si>
  <si>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</si>
  <si>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</si>
  <si>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</si>
  <si>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</si>
  <si>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</si>
  <si>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</si>
  <si>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</si>
  <si>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</si>
  <si>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</si>
  <si>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</si>
  <si>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</si>
  <si>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</si>
  <si>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</si>
  <si>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</si>
  <si>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</si>
  <si>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</si>
  <si>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</si>
  <si>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</si>
  <si>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</si>
  <si>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</si>
  <si>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</si>
  <si>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</si>
  <si>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</si>
  <si>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</si>
  <si>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</si>
  <si>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</si>
  <si>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</si>
  <si>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</si>
  <si>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</si>
  <si>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</si>
  <si>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</si>
  <si>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</si>
  <si>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</si>
  <si>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</si>
  <si>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</si>
  <si>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</si>
  <si>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</si>
  <si>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</si>
  <si>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</si>
  <si>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</si>
  <si>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</si>
  <si>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</si>
  <si>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</si>
  <si>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</si>
  <si>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</si>
  <si>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</si>
  <si>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</si>
  <si>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</si>
  <si>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</si>
  <si>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</si>
  <si>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</si>
  <si>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</si>
  <si>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</si>
  <si>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</si>
  <si>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</si>
  <si>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</si>
  <si>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</si>
  <si>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</si>
  <si>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</si>
  <si>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</si>
  <si>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</si>
  <si>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</si>
  <si>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</si>
  <si>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</si>
  <si>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</si>
  <si>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</si>
  <si>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</si>
  <si>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</si>
  <si>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</si>
  <si>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</si>
  <si>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</si>
  <si>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</si>
  <si>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</si>
  <si>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</si>
  <si>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</si>
  <si>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</si>
  <si>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</si>
  <si>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</si>
  <si>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</si>
  <si>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</si>
  <si>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</si>
  <si>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</si>
  <si>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</si>
  <si>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</si>
  <si>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</si>
  <si>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</si>
  <si>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</si>
  <si>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</si>
  <si>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</si>
  <si>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</si>
  <si>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</si>
  <si>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</si>
  <si>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</si>
  <si>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</si>
  <si>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</si>
  <si>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</si>
  <si>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</si>
  <si>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</si>
  <si>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</si>
  <si>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</si>
  <si>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</si>
  <si>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</si>
  <si>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</si>
  <si>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</si>
  <si>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</si>
  <si>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</si>
  <si>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</si>
  <si>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</si>
  <si>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</si>
  <si>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</si>
  <si>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</si>
  <si>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</si>
  <si>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</si>
  <si>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</si>
  <si>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</si>
  <si>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</si>
  <si>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</si>
  <si>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</si>
  <si>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</si>
  <si>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</si>
  <si>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</si>
  <si>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</si>
  <si>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</si>
  <si>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</si>
  <si>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</si>
  <si>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</si>
  <si>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</si>
  <si>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</si>
  <si>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</si>
  <si>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</si>
  <si>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</si>
  <si>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</si>
  <si>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</si>
  <si>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</si>
  <si>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</si>
  <si>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</si>
  <si>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</si>
  <si>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</si>
  <si>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</si>
  <si>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</si>
  <si>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</si>
  <si>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</si>
  <si>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</si>
  <si>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</si>
  <si>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</si>
  <si>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</si>
  <si>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</si>
  <si>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</si>
  <si>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</si>
  <si>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</si>
  <si>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</si>
  <si>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</si>
  <si>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</si>
  <si>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</si>
  <si>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</si>
  <si>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</si>
  <si>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</si>
  <si>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</si>
  <si>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</si>
  <si>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</si>
  <si>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</si>
  <si>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</si>
  <si>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</si>
  <si>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</si>
  <si>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</si>
  <si>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</si>
  <si>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</si>
  <si>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</si>
  <si>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</si>
  <si>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</si>
  <si>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</si>
  <si>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</si>
  <si>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</si>
  <si>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</si>
  <si>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</si>
  <si>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</si>
  <si>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</si>
  <si>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</si>
  <si>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</si>
  <si>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</si>
  <si>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</si>
  <si>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</si>
  <si>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</si>
  <si>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</si>
  <si>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</si>
  <si>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</si>
  <si>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</si>
  <si>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</si>
  <si>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</si>
  <si>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</si>
  <si>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</si>
  <si>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</si>
  <si>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</si>
  <si>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</si>
  <si>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</si>
  <si>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</si>
  <si>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</si>
  <si>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</si>
  <si>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</si>
  <si>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</si>
  <si>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</si>
  <si>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</si>
  <si>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</si>
  <si>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</si>
  <si>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</si>
  <si>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</si>
  <si>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</si>
  <si>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</si>
  <si>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</si>
  <si>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</si>
  <si>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</si>
  <si>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</si>
  <si>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</si>
  <si>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</si>
  <si>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</si>
  <si>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</si>
  <si>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</si>
  <si>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</si>
  <si>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</si>
  <si>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</si>
  <si>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</si>
  <si>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</si>
  <si>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</si>
  <si>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</si>
  <si>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</si>
  <si>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</si>
  <si>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</si>
  <si>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</si>
  <si>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</si>
  <si>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</si>
  <si>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</si>
  <si>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</si>
  <si>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</si>
  <si>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</si>
  <si>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</si>
  <si>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</si>
  <si>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</si>
  <si>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</si>
  <si>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</si>
  <si>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</si>
  <si>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</si>
  <si>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</si>
  <si>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</si>
  <si>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</si>
  <si>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</si>
  <si>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</si>
  <si>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</si>
  <si>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</si>
  <si>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</si>
  <si>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</si>
  <si>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</si>
  <si>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</si>
  <si>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</si>
  <si>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</si>
  <si>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</si>
  <si>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</si>
  <si>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</si>
  <si>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</si>
  <si>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</si>
  <si>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</si>
  <si>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</si>
  <si>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</si>
  <si>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</si>
  <si>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</si>
  <si>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</si>
  <si>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</si>
  <si>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</si>
  <si>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</si>
  <si>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</si>
  <si>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</si>
  <si>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</si>
  <si>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</si>
  <si>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</si>
  <si>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</si>
  <si>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</si>
  <si>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</si>
  <si>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</si>
  <si>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</si>
  <si>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</si>
  <si>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</si>
  <si>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</si>
  <si>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</si>
  <si>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</si>
  <si>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</si>
  <si>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</si>
  <si>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</si>
  <si>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</si>
  <si>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</si>
  <si>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</si>
  <si>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</si>
  <si>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</si>
  <si>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</si>
  <si>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</si>
  <si>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</si>
  <si>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</si>
  <si>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</si>
  <si>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</si>
  <si>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</si>
  <si>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</si>
  <si>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</si>
  <si>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</si>
  <si>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</si>
  <si>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</si>
  <si>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</si>
  <si>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</si>
  <si>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</si>
  <si>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</si>
  <si>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</si>
  <si>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</si>
  <si>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</si>
  <si>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</si>
  <si>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</si>
  <si>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</si>
  <si>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</si>
  <si>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</si>
  <si>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</si>
  <si>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</si>
  <si>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</si>
  <si>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</si>
  <si>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</si>
  <si>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</si>
  <si>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</si>
  <si>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</si>
  <si>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</si>
  <si>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</si>
  <si>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</si>
  <si>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</si>
  <si>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</si>
  <si>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</si>
  <si>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</si>
  <si>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</si>
  <si>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</si>
  <si>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</si>
  <si>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</si>
  <si>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</si>
  <si>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</si>
  <si>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</si>
  <si>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</si>
  <si>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</si>
  <si>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</si>
  <si>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</si>
  <si>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</si>
  <si>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</si>
  <si>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</si>
  <si>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</si>
  <si>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</si>
  <si>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</si>
  <si>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</si>
  <si>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</si>
  <si>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</si>
  <si>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</si>
  <si>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</si>
  <si>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</si>
  <si>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</si>
  <si>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</si>
  <si>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</si>
  <si>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</si>
  <si>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</si>
  <si>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</si>
  <si>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</si>
  <si>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</si>
  <si>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</si>
  <si>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</si>
  <si>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</si>
  <si>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</si>
  <si>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</si>
  <si>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</si>
  <si>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</si>
  <si>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</si>
  <si>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</si>
  <si>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</si>
  <si>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</si>
  <si>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</si>
  <si>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</si>
  <si>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</si>
  <si>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</si>
  <si>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</si>
  <si>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</si>
  <si>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</si>
  <si>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</si>
  <si>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</si>
  <si>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</si>
  <si>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</si>
  <si>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</si>
  <si>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</si>
  <si>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</si>
  <si>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</si>
  <si>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</si>
  <si>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</si>
  <si>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</si>
  <si>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</si>
  <si>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</si>
  <si>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</si>
  <si>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</si>
  <si>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</si>
  <si>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</si>
  <si>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</si>
  <si>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</si>
  <si>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</si>
  <si>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</si>
  <si>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</si>
  <si>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</si>
  <si>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</si>
  <si>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</si>
  <si>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</si>
  <si>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</si>
  <si>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</si>
  <si>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</si>
  <si>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</si>
  <si>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</si>
  <si>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</si>
  <si>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</si>
  <si>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</si>
  <si>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</si>
  <si>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</si>
  <si>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</si>
  <si>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</si>
  <si>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</si>
  <si>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</si>
  <si>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</si>
  <si>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</si>
  <si>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</si>
  <si>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</si>
  <si>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</si>
  <si>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</si>
  <si>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</si>
  <si>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</si>
  <si>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</si>
  <si>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</si>
  <si>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</si>
  <si>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</si>
  <si>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</si>
  <si>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</si>
  <si>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</si>
  <si>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</si>
  <si>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</si>
  <si>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</si>
  <si>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</si>
  <si>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</si>
  <si>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</si>
  <si>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</si>
  <si>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</si>
  <si>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</si>
  <si>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</si>
  <si>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</si>
  <si>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</si>
  <si>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</si>
  <si>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</si>
  <si>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</si>
  <si>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</si>
  <si>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</si>
  <si>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</si>
  <si>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</si>
  <si>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</si>
  <si>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</si>
  <si>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</si>
  <si>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</si>
  <si>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</si>
  <si>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</si>
  <si>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</si>
  <si>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</si>
  <si>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</si>
  <si>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</si>
  <si>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</si>
  <si>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</si>
  <si>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</si>
  <si>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</si>
  <si>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</si>
  <si>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</si>
  <si>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</si>
  <si>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</si>
  <si>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</si>
  <si>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</si>
  <si>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</si>
  <si>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</si>
  <si>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</si>
  <si>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</si>
  <si>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</si>
  <si>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</si>
  <si>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</si>
  <si>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</si>
  <si>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</si>
  <si>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</si>
  <si>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</si>
  <si>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</si>
  <si>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</si>
  <si>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</si>
  <si>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</si>
  <si>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</si>
  <si>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</si>
  <si>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</si>
  <si>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</si>
  <si>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</si>
  <si>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</si>
  <si>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</si>
  <si>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</si>
  <si>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</si>
  <si>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</si>
  <si>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</si>
  <si>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</si>
  <si>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</si>
  <si>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</si>
  <si>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</si>
  <si>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</si>
  <si>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</si>
  <si>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</si>
  <si>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</si>
  <si>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</si>
  <si>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</si>
  <si>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</si>
  <si>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</si>
  <si>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</si>
  <si>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</si>
  <si>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</si>
  <si>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</si>
  <si>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</si>
  <si>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</si>
  <si>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</si>
  <si>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</si>
  <si>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</si>
  <si>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</si>
  <si>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</si>
  <si>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</si>
  <si>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</si>
  <si>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</si>
  <si>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</si>
  <si>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</si>
  <si>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</si>
  <si>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</si>
  <si>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</si>
  <si>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</si>
  <si>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</si>
  <si>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</si>
  <si>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</si>
  <si>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</si>
  <si>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</si>
  <si>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</si>
  <si>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</si>
  <si>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</si>
  <si>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</si>
  <si>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</si>
  <si>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</si>
  <si>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</si>
  <si>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</si>
  <si>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</si>
  <si>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</si>
  <si>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</si>
  <si>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</si>
  <si>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</si>
  <si>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</si>
  <si>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</si>
  <si>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</si>
  <si>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</si>
  <si>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</si>
  <si>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</si>
  <si>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</si>
  <si>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</si>
  <si>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</si>
  <si>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</si>
  <si>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</si>
  <si>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</si>
  <si>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</si>
  <si>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</si>
  <si>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</si>
  <si>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</si>
  <si>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</si>
  <si>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</si>
  <si>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</si>
  <si>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</si>
  <si>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</si>
  <si>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</si>
  <si>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</si>
  <si>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</si>
  <si>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</si>
  <si>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</si>
  <si>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</si>
  <si>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</si>
  <si>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</si>
  <si>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</si>
  <si>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</si>
  <si>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</si>
  <si>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</si>
  <si>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</si>
  <si>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</si>
  <si>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</si>
  <si>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</si>
  <si>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</si>
  <si>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</si>
  <si>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</si>
  <si>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</si>
  <si>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</si>
  <si>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</si>
  <si>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</si>
  <si>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</si>
  <si>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</si>
  <si>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</si>
  <si>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</si>
  <si>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</si>
  <si>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</si>
  <si>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</si>
  <si>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</si>
  <si>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</si>
  <si>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</si>
  <si>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</si>
  <si>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</si>
  <si>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</si>
  <si>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</si>
  <si>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</si>
  <si>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</si>
  <si>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</si>
  <si>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</si>
  <si>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</si>
  <si>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</si>
  <si>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</si>
  <si>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</si>
  <si>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</si>
  <si>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</si>
  <si>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</si>
  <si>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</si>
  <si>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</si>
  <si>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</si>
  <si>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</si>
  <si>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</si>
  <si>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</si>
  <si>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</si>
  <si>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</si>
  <si>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</si>
  <si>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</si>
  <si>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</si>
  <si>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</si>
  <si>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</si>
  <si>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</si>
  <si>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</si>
  <si>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</si>
  <si>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</si>
  <si>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</si>
  <si>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</si>
  <si>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</si>
  <si>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</si>
  <si>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</si>
  <si>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</si>
  <si>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</si>
  <si>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</si>
  <si>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</si>
  <si>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</si>
  <si>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</si>
  <si>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</si>
  <si>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</si>
  <si>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</si>
  <si>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</si>
  <si>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</si>
  <si>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</si>
  <si>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</si>
  <si>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</si>
  <si>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</si>
  <si>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</si>
  <si>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</si>
  <si>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</si>
  <si>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</si>
  <si>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</si>
  <si>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</si>
  <si>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</si>
  <si>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</si>
  <si>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</si>
  <si>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</si>
  <si>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</si>
  <si>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</si>
  <si>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</si>
  <si>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</si>
  <si>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</si>
  <si>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</si>
  <si>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</si>
  <si>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</si>
  <si>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</si>
  <si>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</si>
  <si>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</si>
  <si>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</si>
  <si>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</si>
  <si>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</si>
  <si>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</si>
  <si>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</si>
  <si>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</si>
  <si>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</si>
  <si>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</si>
  <si>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</si>
  <si>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</si>
  <si>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</si>
  <si>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</si>
  <si>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</si>
  <si>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</si>
  <si>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</si>
  <si>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</si>
  <si>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</si>
  <si>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</si>
  <si>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</si>
  <si>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</si>
  <si>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</si>
  <si>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</si>
  <si>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</si>
  <si>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</si>
  <si>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</si>
  <si>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</si>
  <si>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</si>
  <si>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</si>
  <si>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</si>
  <si>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</si>
  <si>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</si>
  <si>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</si>
  <si>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</si>
  <si>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</si>
  <si>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</si>
  <si>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</si>
  <si>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</si>
  <si>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</si>
  <si>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</si>
  <si>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</si>
  <si>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</si>
  <si>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</si>
  <si>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</si>
  <si>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</si>
  <si>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</si>
  <si>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</si>
  <si>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</si>
  <si>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</si>
  <si>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</si>
  <si>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</si>
  <si>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</si>
  <si>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</si>
  <si>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</si>
  <si>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</si>
  <si>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</si>
  <si>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</si>
  <si>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</si>
  <si>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</si>
  <si>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</si>
  <si>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</si>
  <si>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</si>
  <si>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</si>
  <si>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</si>
  <si>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</si>
  <si>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</si>
  <si>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</si>
  <si>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</si>
  <si>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</si>
  <si>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</si>
  <si>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</si>
  <si>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</si>
  <si>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</si>
  <si>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</si>
  <si>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</si>
  <si>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</si>
  <si>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</si>
  <si>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</si>
  <si>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</si>
  <si>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</si>
  <si>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</si>
  <si>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</si>
  <si>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</si>
  <si>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</si>
  <si>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</si>
  <si>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</si>
  <si>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</si>
  <si>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</si>
  <si>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</si>
  <si>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</si>
  <si>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</si>
  <si>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</si>
  <si>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</si>
  <si>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</si>
  <si>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</si>
  <si>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</si>
  <si>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</si>
  <si>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</si>
  <si>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</si>
  <si>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</si>
  <si>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</si>
  <si>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</si>
  <si>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</si>
  <si>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</si>
  <si>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</si>
  <si>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</si>
  <si>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</si>
  <si>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</si>
  <si>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</si>
  <si>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</si>
  <si>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</si>
  <si>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</si>
  <si>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</si>
  <si>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</si>
  <si>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</si>
  <si>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</si>
  <si>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</si>
  <si>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</si>
  <si>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</si>
  <si>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</si>
  <si>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</si>
  <si>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</si>
  <si>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</si>
  <si>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</si>
  <si>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</si>
  <si>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</si>
  <si>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</si>
  <si>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</si>
  <si>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</si>
  <si>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</si>
  <si>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</si>
  <si>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</si>
  <si>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</si>
  <si>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</si>
  <si>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</si>
  <si>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</si>
  <si>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</si>
  <si>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</si>
  <si>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</si>
  <si>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</si>
  <si>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</si>
  <si>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</si>
  <si>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</si>
  <si>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</si>
  <si>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</si>
  <si>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</si>
  <si>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</si>
  <si>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</si>
  <si>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</si>
  <si>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</si>
  <si>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</si>
  <si>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</si>
  <si>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</si>
  <si>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</si>
  <si>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</si>
  <si>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</si>
  <si>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</si>
  <si>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</si>
  <si>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</si>
  <si>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</si>
  <si>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</si>
  <si>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</si>
  <si>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</si>
  <si>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</si>
  <si>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</si>
  <si>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</si>
  <si>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</si>
  <si>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</si>
  <si>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</si>
  <si>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</si>
  <si>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</si>
  <si>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</si>
  <si>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</si>
  <si>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</si>
  <si>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</si>
  <si>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</si>
  <si>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</si>
  <si>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</si>
  <si>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</si>
  <si>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</si>
  <si>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</si>
  <si>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</si>
  <si>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</si>
  <si>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</si>
  <si>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</si>
  <si>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</si>
  <si>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</si>
  <si>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</si>
  <si>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</si>
  <si>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</si>
  <si>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</si>
  <si>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</si>
  <si>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</si>
  <si>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</si>
  <si>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</si>
  <si>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</si>
  <si>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</si>
  <si>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</si>
  <si>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</si>
  <si>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</si>
  <si>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</si>
  <si>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</si>
  <si>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</si>
  <si>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</si>
  <si>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</si>
  <si>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</si>
  <si>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</si>
  <si>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</si>
  <si>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</si>
  <si>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</si>
  <si>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</si>
  <si>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</si>
  <si>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</si>
  <si>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</si>
  <si>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</si>
  <si>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</si>
  <si>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</si>
  <si>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</si>
  <si>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</si>
  <si>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</si>
  <si>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</si>
  <si>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</si>
  <si>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</si>
  <si>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</si>
  <si>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</si>
  <si>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</si>
  <si>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</si>
  <si>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</si>
  <si>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</si>
  <si>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</si>
  <si>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</si>
  <si>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</si>
  <si>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</si>
  <si>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</si>
  <si>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</si>
  <si>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</si>
  <si>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</si>
  <si>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</si>
  <si>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</si>
  <si>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</si>
  <si>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</si>
  <si>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</si>
  <si>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</si>
  <si>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</si>
  <si>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</si>
  <si>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</si>
  <si>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</si>
  <si>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</si>
  <si>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</si>
  <si>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</si>
  <si>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</si>
  <si>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</si>
  <si>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</si>
  <si>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</si>
  <si>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</si>
  <si>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</si>
  <si>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</si>
  <si>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</si>
  <si>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</si>
  <si>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</si>
  <si>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</si>
  <si>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</si>
  <si>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</si>
  <si>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</si>
  <si>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</si>
  <si>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</si>
  <si>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</si>
  <si>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</si>
  <si>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</si>
  <si>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</si>
  <si>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</si>
  <si>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</si>
  <si>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</si>
  <si>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</si>
  <si>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</si>
  <si>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</si>
  <si>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</si>
  <si>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</si>
  <si>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</si>
  <si>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</si>
  <si>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</si>
  <si>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</si>
  <si>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</si>
  <si>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</si>
  <si>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</si>
  <si>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</si>
  <si>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</si>
  <si>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</si>
  <si>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</si>
  <si>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</si>
  <si>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</si>
  <si>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</si>
  <si>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</si>
  <si>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</si>
  <si>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</si>
  <si>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</si>
  <si>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</si>
  <si>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</si>
  <si>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</si>
  <si>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</si>
  <si>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</si>
  <si>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</si>
  <si>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</si>
  <si>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</si>
  <si>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</si>
  <si>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</si>
  <si>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</si>
  <si>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</si>
  <si>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</si>
  <si>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</si>
  <si>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</si>
  <si>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</si>
  <si>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</si>
  <si>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</si>
  <si>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</si>
  <si>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</si>
  <si>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</si>
  <si>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</si>
  <si>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</si>
  <si>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</si>
  <si>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</si>
  <si>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</si>
  <si>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</si>
  <si>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</si>
  <si>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</si>
  <si>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</si>
  <si>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</si>
  <si>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</si>
  <si>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</si>
  <si>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</si>
  <si>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</si>
  <si>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</si>
  <si>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</si>
  <si>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</si>
  <si>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</si>
  <si>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</si>
  <si>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</si>
  <si>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</si>
  <si>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</si>
  <si>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</si>
  <si>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</si>
  <si>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</si>
  <si>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</si>
  <si>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</si>
  <si>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</si>
  <si>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</si>
  <si>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</si>
  <si>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</si>
  <si>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</si>
  <si>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</si>
  <si>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</si>
  <si>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</si>
  <si>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</si>
  <si>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</si>
  <si>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</si>
  <si>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</si>
  <si>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</si>
  <si>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</si>
  <si>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</si>
  <si>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</si>
  <si>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</si>
  <si>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</si>
  <si>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</si>
  <si>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</si>
  <si>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</si>
  <si>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</si>
  <si>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</si>
  <si>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</si>
  <si>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</si>
  <si>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</si>
  <si>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</si>
  <si>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</si>
  <si>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</si>
  <si>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</si>
  <si>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</si>
  <si>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</si>
  <si>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</si>
  <si>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</si>
  <si>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</si>
  <si>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</si>
  <si>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</si>
  <si>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</si>
  <si>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</si>
  <si>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</si>
  <si>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</si>
  <si>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</si>
  <si>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</si>
  <si>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</si>
  <si>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</si>
  <si>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</si>
  <si>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</si>
  <si>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</si>
  <si>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</si>
  <si>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</si>
  <si>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</si>
  <si>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</si>
  <si>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</si>
  <si>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</si>
  <si>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</si>
  <si>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</si>
  <si>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</si>
  <si>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</si>
  <si>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</si>
  <si>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</si>
  <si>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</si>
  <si>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</si>
  <si>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</si>
  <si>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</si>
  <si>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</si>
  <si>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</si>
  <si>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</si>
  <si>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</si>
  <si>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</si>
  <si>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</si>
  <si>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</si>
  <si>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</si>
  <si>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</si>
  <si>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</si>
  <si>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</si>
  <si>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</si>
  <si>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</si>
  <si>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</si>
  <si>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</si>
  <si>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</si>
  <si>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</si>
  <si>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</si>
  <si>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</si>
  <si>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</si>
  <si>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</si>
  <si>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</si>
  <si>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</si>
  <si>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</si>
  <si>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</si>
  <si>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</si>
  <si>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</si>
  <si>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</si>
  <si>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</si>
  <si>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</si>
  <si>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</si>
  <si>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</si>
  <si>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</si>
  <si>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</si>
  <si>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</si>
  <si>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</si>
  <si>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</si>
  <si>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</si>
  <si>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</si>
  <si>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</si>
  <si>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</si>
  <si>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</si>
  <si>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</si>
  <si>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</si>
  <si>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</si>
  <si>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</si>
  <si>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</si>
  <si>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</si>
  <si>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</si>
  <si>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</si>
  <si>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</si>
  <si>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</si>
  <si>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</si>
  <si>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</si>
  <si>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</si>
  <si>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</si>
  <si>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</si>
  <si>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</si>
  <si>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</si>
  <si>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</si>
  <si>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</si>
  <si>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</si>
  <si>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</si>
  <si>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</si>
  <si>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</si>
  <si>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</si>
  <si>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</si>
  <si>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</si>
  <si>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</si>
  <si>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</si>
  <si>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</si>
  <si>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</si>
  <si>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</si>
  <si>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</si>
  <si>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</si>
  <si>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</si>
  <si>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</si>
  <si>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</si>
  <si>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</si>
  <si>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</si>
  <si>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</si>
  <si>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</si>
  <si>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</si>
  <si>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</si>
  <si>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</si>
  <si>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</si>
  <si>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</si>
  <si>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</si>
  <si>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</si>
  <si>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</si>
  <si>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</si>
  <si>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</si>
  <si>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</si>
  <si>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</si>
  <si>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</si>
  <si>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</si>
  <si>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</si>
  <si>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</si>
  <si>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</si>
  <si>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</si>
  <si>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</si>
  <si>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</si>
  <si>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</si>
  <si>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</si>
  <si>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</si>
  <si>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</si>
  <si>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</si>
  <si>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</si>
  <si>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</si>
  <si>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</si>
  <si>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</si>
  <si>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</si>
  <si>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</si>
  <si>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</si>
  <si>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</si>
  <si>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</si>
  <si>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</si>
  <si>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</si>
  <si>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</si>
  <si>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</si>
  <si>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</si>
  <si>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</si>
  <si>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</si>
  <si>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</si>
  <si>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</si>
  <si>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</si>
  <si>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</si>
  <si>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</si>
  <si>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</si>
  <si>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</si>
  <si>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</si>
  <si>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</si>
  <si>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</si>
  <si>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</si>
  <si>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</si>
  <si>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</si>
  <si>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</si>
  <si>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</si>
  <si>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</si>
  <si>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</si>
  <si>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</si>
  <si>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</si>
  <si>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</si>
  <si>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</si>
  <si>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</si>
  <si>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</si>
  <si>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</si>
  <si>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</si>
  <si>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</si>
  <si>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</si>
  <si>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</si>
  <si>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</si>
  <si>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</si>
  <si>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</si>
  <si>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</si>
  <si>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</si>
  <si>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</si>
  <si>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</si>
  <si>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</si>
  <si>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</si>
  <si>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</si>
  <si>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</si>
  <si>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</si>
  <si>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</si>
  <si>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</si>
  <si>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</si>
  <si>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</si>
  <si>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</si>
  <si>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</si>
  <si>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</si>
  <si>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</si>
  <si>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</si>
  <si>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</si>
  <si>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</si>
  <si>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</si>
  <si>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</si>
  <si>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</si>
  <si>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</si>
  <si>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</si>
  <si>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</si>
  <si>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</si>
  <si>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</si>
  <si>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</si>
  <si>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</si>
  <si>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</si>
  <si>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</si>
  <si>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</si>
  <si>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</si>
  <si>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</si>
  <si>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</si>
  <si>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</si>
  <si>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</si>
  <si>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</si>
  <si>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</si>
  <si>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</si>
  <si>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</si>
  <si>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</si>
  <si>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</si>
  <si>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</si>
  <si>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</si>
  <si>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</si>
  <si>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</si>
  <si>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</si>
  <si>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</si>
  <si>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</si>
  <si>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</si>
  <si>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</si>
  <si>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</si>
  <si>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</si>
  <si>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</si>
  <si>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</si>
  <si>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</si>
  <si>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</si>
  <si>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</si>
  <si>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</si>
  <si>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</si>
  <si>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</si>
  <si>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</si>
  <si>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</si>
  <si>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</si>
  <si>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</si>
  <si>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</si>
  <si>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</si>
  <si>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</si>
  <si>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</si>
  <si>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</si>
  <si>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</si>
  <si>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</si>
  <si>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</si>
  <si>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</si>
  <si>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</si>
  <si>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</si>
  <si>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</si>
  <si>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</si>
  <si>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</si>
  <si>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</si>
  <si>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</si>
  <si>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</si>
  <si>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</si>
  <si>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</si>
  <si>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</si>
  <si>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</si>
  <si>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</si>
  <si>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</si>
  <si>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</si>
  <si>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</si>
  <si>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</si>
  <si>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</si>
  <si>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</si>
  <si>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</si>
  <si>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</si>
  <si>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</si>
  <si>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</si>
  <si>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</si>
  <si>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</si>
  <si>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</si>
  <si>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</si>
  <si>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</si>
  <si>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</si>
  <si>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</si>
  <si>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</si>
  <si>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</si>
  <si>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</si>
  <si>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</si>
  <si>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</si>
  <si>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</si>
  <si>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</si>
  <si>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</si>
  <si>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</si>
  <si>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</si>
  <si>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</si>
  <si>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</si>
  <si>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</si>
  <si>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</si>
  <si>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</si>
  <si>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</si>
  <si>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</si>
  <si>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</si>
  <si>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</si>
  <si>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</si>
  <si>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</si>
  <si>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</si>
  <si>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</si>
  <si>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</si>
  <si>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</si>
  <si>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</si>
  <si>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</si>
  <si>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</si>
  <si>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</si>
  <si>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</si>
  <si>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</si>
  <si>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</si>
  <si>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</si>
  <si>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</si>
  <si>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</si>
  <si>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</si>
  <si>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</si>
  <si>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</si>
  <si>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</si>
  <si>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</si>
  <si>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</si>
  <si>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</si>
  <si>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</si>
  <si>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</si>
  <si>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</si>
  <si>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</si>
  <si>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</si>
  <si>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</si>
  <si>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</si>
  <si>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</si>
  <si>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</si>
  <si>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</si>
  <si>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</si>
  <si>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</si>
  <si>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</si>
  <si>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</si>
  <si>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</si>
  <si>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</si>
  <si>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</si>
  <si>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</si>
  <si>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</si>
  <si>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</si>
  <si>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</si>
  <si>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</si>
  <si>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</si>
  <si>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</si>
  <si>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</si>
  <si>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</si>
  <si>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</si>
  <si>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</si>
  <si>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</si>
  <si>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</si>
  <si>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</si>
  <si>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</si>
  <si>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</si>
  <si>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</si>
  <si>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</si>
  <si>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</si>
  <si>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</si>
  <si>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</si>
  <si>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</si>
  <si>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</si>
  <si>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</si>
  <si>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</si>
  <si>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</si>
  <si>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</si>
  <si>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</si>
  <si>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</si>
  <si>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</si>
  <si>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</si>
  <si>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</si>
  <si>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</si>
  <si>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</si>
  <si>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</si>
  <si>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</si>
  <si>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</si>
  <si>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</si>
  <si>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</si>
  <si>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</si>
  <si>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</si>
  <si>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</si>
  <si>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</si>
  <si>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</si>
  <si>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</si>
  <si>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</si>
  <si>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</si>
  <si>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</si>
  <si>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</si>
  <si>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</si>
  <si>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</si>
  <si>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</si>
  <si>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</si>
  <si>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</si>
  <si>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</si>
  <si>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</si>
  <si>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</si>
  <si>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</si>
  <si>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</si>
  <si>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</si>
  <si>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</si>
  <si>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</si>
  <si>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</si>
  <si>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</si>
  <si>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</si>
  <si>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</si>
  <si>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</si>
  <si>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</si>
  <si>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</si>
  <si>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</si>
  <si>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</si>
  <si>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</si>
  <si>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</si>
  <si>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</si>
  <si>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</si>
  <si>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</si>
  <si>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</si>
  <si>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</si>
  <si>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</si>
  <si>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</si>
  <si>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</si>
  <si>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</si>
  <si>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</si>
  <si>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</si>
  <si>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</si>
  <si>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</si>
  <si>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</si>
  <si>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</si>
  <si>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</si>
  <si>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</si>
  <si>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</si>
  <si>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</si>
  <si>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</si>
  <si>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</si>
  <si>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</si>
  <si>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</si>
  <si>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</si>
  <si>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</si>
  <si>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</si>
  <si>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</si>
  <si>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</si>
  <si>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</si>
  <si>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</si>
  <si>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</si>
  <si>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</si>
  <si>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</si>
  <si>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</si>
  <si>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</si>
  <si>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</si>
  <si>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</si>
  <si>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</si>
  <si>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</si>
  <si>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</si>
  <si>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</si>
  <si>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</si>
  <si>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</si>
  <si>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</si>
  <si>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</si>
  <si>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</si>
  <si>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</si>
  <si>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</si>
  <si>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</si>
  <si>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</si>
  <si>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</si>
  <si>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</si>
  <si>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</si>
  <si>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</si>
  <si>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</si>
  <si>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</si>
  <si>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</si>
  <si>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</si>
  <si>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</si>
  <si>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</si>
  <si>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</si>
  <si>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</si>
  <si>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</si>
  <si>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</si>
  <si>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</si>
  <si>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</si>
  <si>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</si>
  <si>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</si>
  <si>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</si>
  <si>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</si>
  <si>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</si>
  <si>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</si>
  <si>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</si>
  <si>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</si>
  <si>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</si>
  <si>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</si>
  <si>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</si>
  <si>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</si>
  <si>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</si>
  <si>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</si>
  <si>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</si>
  <si>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</si>
  <si>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</si>
  <si>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</si>
  <si>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</si>
  <si>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</si>
  <si>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</si>
  <si>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</si>
  <si>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</si>
  <si>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</si>
  <si>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</si>
  <si>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</si>
  <si>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</si>
  <si>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</si>
  <si>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</si>
  <si>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</si>
  <si>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</si>
  <si>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</si>
  <si>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</si>
  <si>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</si>
  <si>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</si>
  <si>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</si>
  <si>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</si>
  <si>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</si>
  <si>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</si>
  <si>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</si>
  <si>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</si>
  <si>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</si>
  <si>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</si>
  <si>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</si>
  <si>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</si>
  <si>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</si>
  <si>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</si>
  <si>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</si>
  <si>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</si>
  <si>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</si>
  <si>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</si>
  <si>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</si>
  <si>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</si>
  <si>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</si>
  <si>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</si>
  <si>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</si>
  <si>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</si>
  <si>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</si>
  <si>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</si>
  <si>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</si>
  <si>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</si>
  <si>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</si>
  <si>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</si>
  <si>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</si>
  <si>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</si>
  <si>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</si>
  <si>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</si>
  <si>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</si>
  <si>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</si>
  <si>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</si>
  <si>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</si>
  <si>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</si>
  <si>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</si>
  <si>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</si>
  <si>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</si>
  <si>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</si>
  <si>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</si>
  <si>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</si>
  <si>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</si>
  <si>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</si>
  <si>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</si>
  <si>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</si>
  <si>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</si>
  <si>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</si>
  <si>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</si>
  <si>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</si>
  <si>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</si>
  <si>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</si>
  <si>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</si>
  <si>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</si>
  <si>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</si>
  <si>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</si>
  <si>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</si>
  <si>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</si>
  <si>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</si>
  <si>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</si>
  <si>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</si>
  <si>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</si>
  <si>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</si>
  <si>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</si>
  <si>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</si>
  <si>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</si>
  <si>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</si>
  <si>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</si>
  <si>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</si>
  <si>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</si>
  <si>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</si>
  <si>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</si>
  <si>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</si>
  <si>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</si>
  <si>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</si>
  <si>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</si>
  <si>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</si>
  <si>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</si>
  <si>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</si>
  <si>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</si>
  <si>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</si>
  <si>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</si>
  <si>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</si>
  <si>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</si>
  <si>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</si>
  <si>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</si>
  <si>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</si>
  <si>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</si>
  <si>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</si>
  <si>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</si>
  <si>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</si>
  <si>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</si>
  <si>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</si>
  <si>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</si>
  <si>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</si>
  <si>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</si>
  <si>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</si>
  <si>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</si>
  <si>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</si>
  <si>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</si>
  <si>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</si>
  <si>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</si>
  <si>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</si>
  <si>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</si>
  <si>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</si>
  <si>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</si>
  <si>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</si>
  <si>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</si>
  <si>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</si>
  <si>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</si>
  <si>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</si>
  <si>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</si>
  <si>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</si>
  <si>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</si>
  <si>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</si>
  <si>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</si>
  <si>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</si>
  <si>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</si>
  <si>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</si>
  <si>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</si>
  <si>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</si>
  <si>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</si>
  <si>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</si>
  <si>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</si>
  <si>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</si>
  <si>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</si>
  <si>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</si>
  <si>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</si>
  <si>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</si>
  <si>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</si>
  <si>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</si>
  <si>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</si>
  <si>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</si>
  <si>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</si>
  <si>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</si>
  <si>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</si>
  <si>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</si>
  <si>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</si>
  <si>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</si>
  <si>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</si>
  <si>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</si>
  <si>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</si>
  <si>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</si>
  <si>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</si>
  <si>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</si>
  <si>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</si>
  <si>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</si>
  <si>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</si>
  <si>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</si>
  <si>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</si>
  <si>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</si>
  <si>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</si>
  <si>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</si>
  <si>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</si>
  <si>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</si>
  <si>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</si>
  <si>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</si>
  <si>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</si>
  <si>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</si>
  <si>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</si>
  <si>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</si>
  <si>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</si>
  <si>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</si>
  <si>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</si>
  <si>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</si>
  <si>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</si>
  <si>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</si>
  <si>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</si>
  <si>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</si>
  <si>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</si>
  <si>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</si>
  <si>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</si>
  <si>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</si>
  <si>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</si>
  <si>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</si>
  <si>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</si>
  <si>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</si>
  <si>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</si>
  <si>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</si>
  <si>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</si>
  <si>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</si>
  <si>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</si>
  <si>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</si>
  <si>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</si>
  <si>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</si>
  <si>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</si>
  <si>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</si>
  <si>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</si>
  <si>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</si>
  <si>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</si>
  <si>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</si>
  <si>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</si>
  <si>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</si>
  <si>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</si>
  <si>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</si>
  <si>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</si>
  <si>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</si>
  <si>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</si>
  <si>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</si>
  <si>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</si>
  <si>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</si>
  <si>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</si>
  <si>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</si>
  <si>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</si>
  <si>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</si>
  <si>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</si>
  <si>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</si>
  <si>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</si>
  <si>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</si>
  <si>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</si>
  <si>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</si>
  <si>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</si>
  <si>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</si>
  <si>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</si>
  <si>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</si>
  <si>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</si>
  <si>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</si>
  <si>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</si>
  <si>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</si>
  <si>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</si>
  <si>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</si>
  <si>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</si>
  <si>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</si>
  <si>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</si>
  <si>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</si>
  <si>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</si>
  <si>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</si>
  <si>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</si>
  <si>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</si>
  <si>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</si>
  <si>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</si>
  <si>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</si>
  <si>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</si>
  <si>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</si>
  <si>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</si>
  <si>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</si>
  <si>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</si>
  <si>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</si>
  <si>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</si>
  <si>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</si>
  <si>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</si>
  <si>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</si>
  <si>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</si>
  <si>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</si>
  <si>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</si>
  <si>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</si>
  <si>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</si>
  <si>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</si>
  <si>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</si>
  <si>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</si>
  <si>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</si>
  <si>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</si>
  <si>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</si>
  <si>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</si>
  <si>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</si>
  <si>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</si>
  <si>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</si>
  <si>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</si>
  <si>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</si>
  <si>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</si>
  <si>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</si>
  <si>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</si>
  <si>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</si>
  <si>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</si>
  <si>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</si>
  <si>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</si>
  <si>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</si>
  <si>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</si>
  <si>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</si>
  <si>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</si>
  <si>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</si>
  <si>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</si>
  <si>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</si>
  <si>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</si>
  <si>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</si>
  <si>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</si>
  <si>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</si>
  <si>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</si>
  <si>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</si>
  <si>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</si>
  <si>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</si>
  <si>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</si>
  <si>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</si>
  <si>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</si>
  <si>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</si>
  <si>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</si>
  <si>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</si>
  <si>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</si>
  <si>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</si>
  <si>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</si>
  <si>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</si>
  <si>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</si>
  <si>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</si>
  <si>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</si>
  <si>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</si>
  <si>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</si>
  <si>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</si>
  <si>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</si>
  <si>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</si>
  <si>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</si>
  <si>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</si>
  <si>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</si>
  <si>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</si>
  <si>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</si>
  <si>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</si>
  <si>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</si>
  <si>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</si>
  <si>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</si>
  <si>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</si>
  <si>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</si>
  <si>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</si>
  <si>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</si>
  <si>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</si>
  <si>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</si>
  <si>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</si>
  <si>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</si>
  <si>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</si>
  <si>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</si>
  <si>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</si>
  <si>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</si>
  <si>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</si>
  <si>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</si>
  <si>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</si>
  <si>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</si>
  <si>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</si>
  <si>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</si>
  <si>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</si>
  <si>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</si>
  <si>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</si>
  <si>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</si>
  <si>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</si>
  <si>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</si>
  <si>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</si>
  <si>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</si>
  <si>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</si>
  <si>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</si>
  <si>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</si>
  <si>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</si>
  <si>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</si>
  <si>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</si>
  <si>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</si>
  <si>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</si>
  <si>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</si>
  <si>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</si>
  <si>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</si>
  <si>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</si>
  <si>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</si>
  <si>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</si>
  <si>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</si>
  <si>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</si>
  <si>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</si>
  <si>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</si>
  <si>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</si>
  <si>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</si>
  <si>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</si>
  <si>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</si>
  <si>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</si>
  <si>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</si>
  <si>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</si>
  <si>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</si>
  <si>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</si>
  <si>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</si>
  <si>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</si>
  <si>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</si>
  <si>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</si>
  <si>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</si>
  <si>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</si>
  <si>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</si>
  <si>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</si>
  <si>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</si>
  <si>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</si>
  <si>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</si>
  <si>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</si>
  <si>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</si>
  <si>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</si>
  <si>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</si>
  <si>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</si>
  <si>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</si>
  <si>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</si>
  <si>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</si>
  <si>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</si>
  <si>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</si>
  <si>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</si>
  <si>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</si>
  <si>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</si>
  <si>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</si>
  <si>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</si>
  <si>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</si>
  <si>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</si>
  <si>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</si>
  <si>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</si>
  <si>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</si>
  <si>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</si>
  <si>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</si>
  <si>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</si>
  <si>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</si>
  <si>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</si>
  <si>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</si>
  <si>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</si>
  <si>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</si>
  <si>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</si>
  <si>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</si>
  <si>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</si>
  <si>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</si>
  <si>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</si>
  <si>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</si>
  <si>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</si>
  <si>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</si>
  <si>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</si>
  <si>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</si>
  <si>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</si>
  <si>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</si>
  <si>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</si>
  <si>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</si>
  <si>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</si>
  <si>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</si>
  <si>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</si>
  <si>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</si>
  <si>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</si>
  <si>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</si>
  <si>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</si>
  <si>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</si>
  <si>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</si>
  <si>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</si>
  <si>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</si>
  <si>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</si>
  <si>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</si>
  <si>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</si>
  <si>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</si>
  <si>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</si>
  <si>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</si>
  <si>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</si>
  <si>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</si>
  <si>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</si>
  <si>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</si>
  <si>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</si>
  <si>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</si>
  <si>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</si>
  <si>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</si>
  <si>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</si>
  <si>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</si>
  <si>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</si>
  <si>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</si>
  <si>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</si>
  <si>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</si>
  <si>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</si>
  <si>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</si>
  <si>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</si>
  <si>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</si>
  <si>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</si>
  <si>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</si>
  <si>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</si>
  <si>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</si>
  <si>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</si>
  <si>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</si>
  <si>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</si>
  <si>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</si>
  <si>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</si>
  <si>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</si>
  <si>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</si>
  <si>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</si>
  <si>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</si>
  <si>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</si>
  <si>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</si>
  <si>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</si>
  <si>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</si>
  <si>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</si>
  <si>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</si>
  <si>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</si>
  <si>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</si>
  <si>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</si>
  <si>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</si>
  <si>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</si>
  <si>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</si>
  <si>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</si>
  <si>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</si>
  <si>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</si>
  <si>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</si>
  <si>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</si>
  <si>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</si>
  <si>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</si>
  <si>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</si>
  <si>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</si>
  <si>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</si>
  <si>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</si>
  <si>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</si>
  <si>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</si>
  <si>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</si>
  <si>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</si>
  <si>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</si>
  <si>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</si>
  <si>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</si>
  <si>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</si>
  <si>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</si>
  <si>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</si>
  <si>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</si>
  <si>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</si>
  <si>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</si>
  <si>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</si>
  <si>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</si>
  <si>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</si>
  <si>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</si>
  <si>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</si>
  <si>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</si>
  <si>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</si>
  <si>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</si>
  <si>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</si>
  <si>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</si>
  <si>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</si>
  <si>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</si>
  <si>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</si>
  <si>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</si>
  <si>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</si>
  <si>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</si>
  <si>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</si>
  <si>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</si>
  <si>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</si>
  <si>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</si>
  <si>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</si>
  <si>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</si>
  <si>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</si>
  <si>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</si>
  <si>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</si>
  <si>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</si>
  <si>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</si>
  <si>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</si>
  <si>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</si>
  <si>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</si>
  <si>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</si>
  <si>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</si>
  <si>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</si>
  <si>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</si>
  <si>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</si>
  <si>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</si>
  <si>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</si>
  <si>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</si>
  <si>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</si>
  <si>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</si>
  <si>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</si>
  <si>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</si>
  <si>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</si>
  <si>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</si>
  <si>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</si>
  <si>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</si>
  <si>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</si>
  <si>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</si>
  <si>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</si>
  <si>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</si>
  <si>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</si>
  <si>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</si>
  <si>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</si>
  <si>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</si>
  <si>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</si>
  <si>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</si>
  <si>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</si>
  <si>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</si>
  <si>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</si>
  <si>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</si>
  <si>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</si>
  <si>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</si>
  <si>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</si>
  <si>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</si>
  <si>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</si>
  <si>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</si>
  <si>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</si>
  <si>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</si>
  <si>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</si>
  <si>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</si>
  <si>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</si>
  <si>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</si>
  <si>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</si>
  <si>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</si>
  <si>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</si>
  <si>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</si>
  <si>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</si>
  <si>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</si>
  <si>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</si>
  <si>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</si>
  <si>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</si>
  <si>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</si>
  <si>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</si>
  <si>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</si>
  <si>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</si>
  <si>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</si>
  <si>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</si>
  <si>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</si>
  <si>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</si>
  <si>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</si>
  <si>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</si>
  <si>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</si>
  <si>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</si>
  <si>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</si>
  <si>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</si>
  <si>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</si>
  <si>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</si>
  <si>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</si>
  <si>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</si>
  <si>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</si>
  <si>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</si>
  <si>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</si>
  <si>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</si>
  <si>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</si>
  <si>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</si>
  <si>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</si>
  <si>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</si>
  <si>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</si>
  <si>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</si>
  <si>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</si>
  <si>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</si>
  <si>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</si>
  <si>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</si>
  <si>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</si>
  <si>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</si>
  <si>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</si>
  <si>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</si>
  <si>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</si>
  <si>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</si>
  <si>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</si>
  <si>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</si>
  <si>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</si>
  <si>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</si>
  <si>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</si>
  <si>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</si>
  <si>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</si>
  <si>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</si>
  <si>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</si>
  <si>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</si>
  <si>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</si>
  <si>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</si>
  <si>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</si>
  <si>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</si>
  <si>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</si>
  <si>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</si>
  <si>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</si>
  <si>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</si>
  <si>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</si>
  <si>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</si>
  <si>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</si>
  <si>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</si>
  <si>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</si>
  <si>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</si>
  <si>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</si>
  <si>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</si>
  <si>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</si>
  <si>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</si>
  <si>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</si>
  <si>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</si>
  <si>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</si>
  <si>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</si>
  <si>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</si>
  <si>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</si>
  <si>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</si>
  <si>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</si>
  <si>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</si>
  <si>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</si>
  <si>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</si>
  <si>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</si>
  <si>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</si>
  <si>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</si>
  <si>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</si>
  <si>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</si>
  <si>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</si>
  <si>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</si>
  <si>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</si>
  <si>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</si>
  <si>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</si>
  <si>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</si>
  <si>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</si>
  <si>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</si>
  <si>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</si>
  <si>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</si>
  <si>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</si>
  <si>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</si>
  <si>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</si>
  <si>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</si>
  <si>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</si>
  <si>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</si>
  <si>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</si>
  <si>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</si>
  <si>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</si>
  <si>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</si>
  <si>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</si>
  <si>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</si>
  <si>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</si>
  <si>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</si>
  <si>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</si>
  <si>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</si>
  <si>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</si>
  <si>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</si>
  <si>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</si>
  <si>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</si>
  <si>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</si>
  <si>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</si>
  <si>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</si>
  <si>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</si>
  <si>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</si>
  <si>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</si>
  <si>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</si>
  <si>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</si>
  <si>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</si>
  <si>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</si>
  <si>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</si>
  <si>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</si>
  <si>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</si>
  <si>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</si>
  <si>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</si>
  <si>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</si>
  <si>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</si>
  <si>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</si>
  <si>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</si>
  <si>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</si>
  <si>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</si>
  <si>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</si>
  <si>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</si>
  <si>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</si>
  <si>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</si>
  <si>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</si>
  <si>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</si>
  <si>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</si>
  <si>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</si>
  <si>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</si>
  <si>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</si>
  <si>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</si>
  <si>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</si>
  <si>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</si>
  <si>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</si>
  <si>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</si>
  <si>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</si>
  <si>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</si>
  <si>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</si>
  <si>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</si>
  <si>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</si>
  <si>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</si>
  <si>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</si>
  <si>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</si>
  <si>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</si>
  <si>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</si>
  <si>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</si>
  <si>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</si>
  <si>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</si>
  <si>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</si>
  <si>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</si>
  <si>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</si>
  <si>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</si>
  <si>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</si>
  <si>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</si>
  <si>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</si>
  <si>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</si>
  <si>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</si>
  <si>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</si>
  <si>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</si>
  <si>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</si>
  <si>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</si>
  <si>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</si>
  <si>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</si>
  <si>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</si>
  <si>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</si>
  <si>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</si>
  <si>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</si>
  <si>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</si>
  <si>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</si>
  <si>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</si>
  <si>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</si>
  <si>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</si>
  <si>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</si>
  <si>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</si>
  <si>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</si>
  <si>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</si>
  <si>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</si>
  <si>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</si>
  <si>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</si>
  <si>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</si>
  <si>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</si>
  <si>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</si>
  <si>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</si>
  <si>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</si>
  <si>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</si>
  <si>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</si>
  <si>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</si>
  <si>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</si>
  <si>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</si>
  <si>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</si>
  <si>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</si>
  <si>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</si>
  <si>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</si>
  <si>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</si>
  <si>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</si>
  <si>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</si>
  <si>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</si>
  <si>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</si>
  <si>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</si>
  <si>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</si>
  <si>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</si>
  <si>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</si>
  <si>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</si>
  <si>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</si>
  <si>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</si>
  <si>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</si>
  <si>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</si>
  <si>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</si>
  <si>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</si>
  <si>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</si>
  <si>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</si>
  <si>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</si>
  <si>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</si>
  <si>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</si>
  <si>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</si>
  <si>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</si>
  <si>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</si>
  <si>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</si>
  <si>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</si>
  <si>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</si>
  <si>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</si>
  <si>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</si>
  <si>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</si>
  <si>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</si>
  <si>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</si>
  <si>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</si>
  <si>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</si>
  <si>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</si>
  <si>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</si>
  <si>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</si>
  <si>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</si>
  <si>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</si>
  <si>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</si>
  <si>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</si>
  <si>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</si>
  <si>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</si>
  <si>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</si>
  <si>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</si>
  <si>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</si>
  <si>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</si>
  <si>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</si>
  <si>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</si>
  <si>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</si>
  <si>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</si>
  <si>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</si>
  <si>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</si>
  <si>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</si>
  <si>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</si>
  <si>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</si>
  <si>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</si>
  <si>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</si>
  <si>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</si>
  <si>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</si>
  <si>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</si>
  <si>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</si>
  <si>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</si>
  <si>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</si>
  <si>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</si>
  <si>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</si>
  <si>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</si>
  <si>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</si>
  <si>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</si>
  <si>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</si>
  <si>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</si>
  <si>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</si>
  <si>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</si>
  <si>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</si>
  <si>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</si>
  <si>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</si>
  <si>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</si>
  <si>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</si>
  <si>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</si>
  <si>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</si>
  <si>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</si>
  <si>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</si>
  <si>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</si>
  <si>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</si>
  <si>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</si>
  <si>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</si>
  <si>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</si>
  <si>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</si>
  <si>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</si>
  <si>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</si>
  <si>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</si>
  <si>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</si>
  <si>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</si>
  <si>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</si>
  <si>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</si>
  <si>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</si>
  <si>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</si>
  <si>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</si>
  <si>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</si>
  <si>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</si>
  <si>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</si>
  <si>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</si>
  <si>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</si>
  <si>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</si>
  <si>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</si>
  <si>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</si>
  <si>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</si>
  <si>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</si>
  <si>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</si>
  <si>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</si>
  <si>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</si>
  <si>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</si>
  <si>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</si>
  <si>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</si>
  <si>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</si>
  <si>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</si>
  <si>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</si>
  <si>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</si>
  <si>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</si>
  <si>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</si>
  <si>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</si>
  <si>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</si>
  <si>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</si>
  <si>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</si>
  <si>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</si>
  <si>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</si>
  <si>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</si>
  <si>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</si>
  <si>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</si>
  <si>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</si>
  <si>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</si>
  <si>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</si>
  <si>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</si>
  <si>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</si>
  <si>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</si>
  <si>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</si>
  <si>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</si>
  <si>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</si>
  <si>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</si>
  <si>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</si>
  <si>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</si>
  <si>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</si>
  <si>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</si>
  <si>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</si>
  <si>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</si>
  <si>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</si>
  <si>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</si>
  <si>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</si>
  <si>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</si>
  <si>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</si>
  <si>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</si>
  <si>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</si>
  <si>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</si>
  <si>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</si>
  <si>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</si>
  <si>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</si>
  <si>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</si>
  <si>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</si>
  <si>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</si>
  <si>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</si>
  <si>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</si>
  <si>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</si>
  <si>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</si>
  <si>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</si>
  <si>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</si>
  <si>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</si>
  <si>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</si>
  <si>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</si>
  <si>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</si>
  <si>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</si>
  <si>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</si>
  <si>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</si>
  <si>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</si>
  <si>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</si>
  <si>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</si>
  <si>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</si>
  <si>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</si>
  <si>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</si>
  <si>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</si>
  <si>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</si>
  <si>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</si>
  <si>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</si>
  <si>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</si>
  <si>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</si>
  <si>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</si>
  <si>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</si>
  <si>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</si>
  <si>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</si>
  <si>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</si>
  <si>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</si>
  <si>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</si>
  <si>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</si>
  <si>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</si>
  <si>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</si>
  <si>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</si>
  <si>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</si>
  <si>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</si>
  <si>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</si>
  <si>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</si>
  <si>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</si>
  <si>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</si>
  <si>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</si>
  <si>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</si>
  <si>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</si>
  <si>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</si>
  <si>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</si>
  <si>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</si>
  <si>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</si>
  <si>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</si>
  <si>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</si>
  <si>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</si>
  <si>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</si>
  <si>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</si>
  <si>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</si>
  <si>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</si>
  <si>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</si>
  <si>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</si>
  <si>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</si>
  <si>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</si>
  <si>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</si>
  <si>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</si>
  <si>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</si>
  <si>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</si>
  <si>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</si>
  <si>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</si>
  <si>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</si>
  <si>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</si>
  <si>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</si>
  <si>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</si>
  <si>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</si>
  <si>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</si>
  <si>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</si>
  <si>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</si>
  <si>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</si>
  <si>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</si>
  <si>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</si>
  <si>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</si>
  <si>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</si>
  <si>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</si>
  <si>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</si>
  <si>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</si>
  <si>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</si>
  <si>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</si>
  <si>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</si>
  <si>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</si>
  <si>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</si>
  <si>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</si>
  <si>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</si>
  <si>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</si>
  <si>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</si>
  <si>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</si>
  <si>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</si>
  <si>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</si>
  <si>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</si>
  <si>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</si>
  <si>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</si>
  <si>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</si>
  <si>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</si>
  <si>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</si>
  <si>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</si>
  <si>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</si>
  <si>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</si>
  <si>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</si>
  <si>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</si>
  <si>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</si>
  <si>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</si>
  <si>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</si>
  <si>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</si>
  <si>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</si>
  <si>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</si>
  <si>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</si>
  <si>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</si>
  <si>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</si>
  <si>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</si>
  <si>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</si>
  <si>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</si>
  <si>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</si>
  <si>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</si>
  <si>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</si>
  <si>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</si>
  <si>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</si>
  <si>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</si>
  <si>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</si>
  <si>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</si>
  <si>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</si>
  <si>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</si>
  <si>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</si>
  <si>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</si>
  <si>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</si>
  <si>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</si>
  <si>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</si>
  <si>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</si>
  <si>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</si>
  <si>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</si>
  <si>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</si>
  <si>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</si>
  <si>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</si>
  <si>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</si>
  <si>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</si>
  <si>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</si>
  <si>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</si>
  <si>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</si>
  <si>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</si>
  <si>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</si>
  <si>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</si>
  <si>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</si>
  <si>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</si>
  <si>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</si>
  <si>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</si>
  <si>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</si>
  <si>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</si>
  <si>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</si>
  <si>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</si>
  <si>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</si>
  <si>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</si>
  <si>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</si>
  <si>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</si>
  <si>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</si>
  <si>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</si>
  <si>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</si>
  <si>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</si>
  <si>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</si>
  <si>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</si>
  <si>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</si>
  <si>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</si>
  <si>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</si>
  <si>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</si>
  <si>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</si>
  <si>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</si>
  <si>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</si>
  <si>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</si>
  <si>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</si>
  <si>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</si>
  <si>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</si>
  <si>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</si>
  <si>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</si>
  <si>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</si>
  <si>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</si>
  <si>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</si>
  <si>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</si>
  <si>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</si>
  <si>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</si>
  <si>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</si>
  <si>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</si>
  <si>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</si>
  <si>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</si>
  <si>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</si>
  <si>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</si>
  <si>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</si>
  <si>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</si>
  <si>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</si>
  <si>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</si>
  <si>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</si>
  <si>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</si>
  <si>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</si>
  <si>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</si>
  <si>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</si>
  <si>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</si>
  <si>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</si>
  <si>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</si>
  <si>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</si>
  <si>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</si>
  <si>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</si>
  <si>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</si>
  <si>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</si>
  <si>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</si>
  <si>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</si>
  <si>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</si>
  <si>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</si>
  <si>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</si>
  <si>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</si>
  <si>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</si>
  <si>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</si>
  <si>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</si>
  <si>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</si>
  <si>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</si>
  <si>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</si>
  <si>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</si>
  <si>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</si>
  <si>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</si>
  <si>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</si>
  <si>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</si>
  <si>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</si>
  <si>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</si>
  <si>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</si>
  <si>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</si>
  <si>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</si>
  <si>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</si>
  <si>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</si>
  <si>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</si>
  <si>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</si>
  <si>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</si>
  <si>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</si>
  <si>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</si>
  <si>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</si>
  <si>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</si>
  <si>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</si>
  <si>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</si>
  <si>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</si>
  <si>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</si>
  <si>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</si>
  <si>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</si>
  <si>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</si>
  <si>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</si>
  <si>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</si>
  <si>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</si>
  <si>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</si>
  <si>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</si>
  <si>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</si>
  <si>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</si>
  <si>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</si>
  <si>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</si>
  <si>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</si>
  <si>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</si>
  <si>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</si>
  <si>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</si>
  <si>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</si>
  <si>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</si>
  <si>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</si>
  <si>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</si>
  <si>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</si>
  <si>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</si>
  <si>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</si>
  <si>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</si>
  <si>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</si>
  <si>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</si>
  <si>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</si>
  <si>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</si>
  <si>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</si>
  <si>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</si>
  <si>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</si>
  <si>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</si>
  <si>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</si>
  <si>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</si>
  <si>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</si>
  <si>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</si>
  <si>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</si>
  <si>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</si>
  <si>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</si>
  <si>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</si>
  <si>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</si>
  <si>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</si>
  <si>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</si>
  <si>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</si>
  <si>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</si>
  <si>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</si>
  <si>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</si>
  <si>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</si>
  <si>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</si>
  <si>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</si>
  <si>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</si>
  <si>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</si>
  <si>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</si>
  <si>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</si>
  <si>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</si>
  <si>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</si>
  <si>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</si>
  <si>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</si>
  <si>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</si>
  <si>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</si>
  <si>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</si>
  <si>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</si>
  <si>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</si>
  <si>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</si>
  <si>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</si>
  <si>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</si>
  <si>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</si>
  <si>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</si>
  <si>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</si>
  <si>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</si>
  <si>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</si>
  <si>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</si>
  <si>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</si>
  <si>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</si>
  <si>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</si>
  <si>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</si>
  <si>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</si>
  <si>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</si>
  <si>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</si>
  <si>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</si>
  <si>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</si>
  <si>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</si>
  <si>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</si>
  <si>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</si>
  <si>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</si>
  <si>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</si>
  <si>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</si>
  <si>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</si>
  <si>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</si>
  <si>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</si>
  <si>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</si>
  <si>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</si>
  <si>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</si>
  <si>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</si>
  <si>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</si>
  <si>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</si>
  <si>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</si>
  <si>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</si>
  <si>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</si>
  <si>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</si>
  <si>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</si>
  <si>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</si>
  <si>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</si>
  <si>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</si>
  <si>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</si>
  <si>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</si>
  <si>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</si>
  <si>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</si>
  <si>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</si>
  <si>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</si>
  <si>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</si>
  <si>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</si>
  <si>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</si>
  <si>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</si>
  <si>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</si>
  <si>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</si>
  <si>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</si>
  <si>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</si>
  <si>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</si>
  <si>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</si>
  <si>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</si>
  <si>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</si>
  <si>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</si>
  <si>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</si>
  <si>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</si>
  <si>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</si>
  <si>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</si>
  <si>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</si>
  <si>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</si>
  <si>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</si>
  <si>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</si>
  <si>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</si>
  <si>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</si>
  <si>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</si>
  <si>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</si>
  <si>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</si>
  <si>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</si>
  <si>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</si>
  <si>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</si>
  <si>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</si>
  <si>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</si>
  <si>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</si>
  <si>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</si>
  <si>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</si>
  <si>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</si>
  <si>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</si>
  <si>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</si>
  <si>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</si>
  <si>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</si>
  <si>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</si>
  <si>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</si>
  <si>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</si>
  <si>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</si>
  <si>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</si>
  <si>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</si>
  <si>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</si>
  <si>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</si>
  <si>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</si>
  <si>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</si>
  <si>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</si>
  <si>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</si>
  <si>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</si>
  <si>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</si>
  <si>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</si>
  <si>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</si>
  <si>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</si>
  <si>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</si>
  <si>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</si>
  <si>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</si>
  <si>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</si>
  <si>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</si>
  <si>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</si>
  <si>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</si>
  <si>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</si>
  <si>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</si>
  <si>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</si>
  <si>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</si>
  <si>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</si>
  <si>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</si>
  <si>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</si>
  <si>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</si>
  <si>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</si>
  <si>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</si>
  <si>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</si>
  <si>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</si>
  <si>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</si>
  <si>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</si>
  <si>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</si>
  <si>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</si>
  <si>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</si>
  <si>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</si>
  <si>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</si>
  <si>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</si>
  <si>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</si>
  <si>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</si>
  <si>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</si>
  <si>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</si>
  <si>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</si>
  <si>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</si>
  <si>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</si>
  <si>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</si>
  <si>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</si>
  <si>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</si>
  <si>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</si>
  <si>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</si>
  <si>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</si>
  <si>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</si>
  <si>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</si>
  <si>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</si>
  <si>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</si>
  <si>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</si>
  <si>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</si>
  <si>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</si>
  <si>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</si>
  <si>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</si>
  <si>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</si>
  <si>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</si>
  <si>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</si>
  <si>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</si>
  <si>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</si>
  <si>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</si>
  <si>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</si>
  <si>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</si>
  <si>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</si>
  <si>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</si>
  <si>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</si>
  <si>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</si>
  <si>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</si>
  <si>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</si>
  <si>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</si>
  <si>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</si>
  <si>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</si>
  <si>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</si>
  <si>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</si>
  <si>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</si>
  <si>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</si>
  <si>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</si>
  <si>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</si>
  <si>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</si>
  <si>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</si>
  <si>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</si>
  <si>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</si>
  <si>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</si>
  <si>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</si>
  <si>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</si>
  <si>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</si>
  <si>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</si>
  <si>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</si>
  <si>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</si>
  <si>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</si>
  <si>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</si>
  <si>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</si>
  <si>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</si>
  <si>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</si>
  <si>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</si>
  <si>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</si>
  <si>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</si>
  <si>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</si>
  <si>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</si>
  <si>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</si>
  <si>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</si>
  <si>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</si>
  <si>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</si>
  <si>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</si>
  <si>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</si>
  <si>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</si>
  <si>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</si>
  <si>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</si>
  <si>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</si>
  <si>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</si>
  <si>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</si>
  <si>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</si>
  <si>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</si>
  <si>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</si>
  <si>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</si>
  <si>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</si>
  <si>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</si>
  <si>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</si>
  <si>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</si>
  <si>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</si>
  <si>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</si>
  <si>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</si>
  <si>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</si>
  <si>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</si>
  <si>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</si>
  <si>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</si>
  <si>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</si>
  <si>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</si>
  <si>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</si>
  <si>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</si>
  <si>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</si>
  <si>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</si>
  <si>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</si>
  <si>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</si>
  <si>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</si>
  <si>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</si>
  <si>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</si>
  <si>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</si>
  <si>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</si>
  <si>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</si>
  <si>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</si>
  <si>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</si>
  <si>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</si>
  <si>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</si>
  <si>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</si>
  <si>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</si>
  <si>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</si>
  <si>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</si>
  <si>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</si>
  <si>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</si>
  <si>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</si>
  <si>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</si>
  <si>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</si>
  <si>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</si>
  <si>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</si>
  <si>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</si>
  <si>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</si>
  <si>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</si>
  <si>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</si>
  <si>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</si>
  <si>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</si>
  <si>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</si>
  <si>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</si>
  <si>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</si>
  <si>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</si>
  <si>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</si>
  <si>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</si>
  <si>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</si>
  <si>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</si>
  <si>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</si>
  <si>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</si>
  <si>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</si>
  <si>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</si>
  <si>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</si>
  <si>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</si>
  <si>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</si>
  <si>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</si>
  <si>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</si>
  <si>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</si>
  <si>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</si>
  <si>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</si>
  <si>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</si>
  <si>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</si>
  <si>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</si>
  <si>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</si>
  <si>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</si>
  <si>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</si>
  <si>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</si>
  <si>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</si>
  <si>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</si>
  <si>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</si>
  <si>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</si>
  <si>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</si>
  <si>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</si>
  <si>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</si>
  <si>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</si>
  <si>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</si>
  <si>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</si>
  <si>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</si>
  <si>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</si>
  <si>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</si>
  <si>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</si>
  <si>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</si>
  <si>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</si>
  <si>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</si>
  <si>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</si>
  <si>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</si>
  <si>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</si>
  <si>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</si>
  <si>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</si>
  <si>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</si>
  <si>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</si>
  <si>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</si>
  <si>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</si>
  <si>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</si>
  <si>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</si>
  <si>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</si>
  <si>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</si>
  <si>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</si>
  <si>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</si>
  <si>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</si>
  <si>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</si>
  <si>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</si>
  <si>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</si>
  <si>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</si>
  <si>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</si>
  <si>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</si>
  <si>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</si>
  <si>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</si>
  <si>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</si>
  <si>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</si>
  <si>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</si>
  <si>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</si>
  <si>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</si>
  <si>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</si>
  <si>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</si>
  <si>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</si>
  <si>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</si>
  <si>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</si>
  <si>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</si>
  <si>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</si>
  <si>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</si>
  <si>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</si>
  <si>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</si>
  <si>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</si>
  <si>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</si>
  <si>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</si>
  <si>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</si>
  <si>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</si>
  <si>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</si>
  <si>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</si>
  <si>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</si>
  <si>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</si>
  <si>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</si>
  <si>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</si>
  <si>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</si>
  <si>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</si>
  <si>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</si>
  <si>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</si>
  <si>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</si>
  <si>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</si>
  <si>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</si>
  <si>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</si>
  <si>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</si>
  <si>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</si>
  <si>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</si>
  <si>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</si>
  <si>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</si>
  <si>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</si>
  <si>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</si>
  <si>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</si>
  <si>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</si>
  <si>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</si>
  <si>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</si>
  <si>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</si>
  <si>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</si>
  <si>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</si>
  <si>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</si>
  <si>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</si>
  <si>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</si>
  <si>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</si>
  <si>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</si>
  <si>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</si>
  <si>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</si>
  <si>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</si>
  <si>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</si>
  <si>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</si>
  <si>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</si>
  <si>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</si>
  <si>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</si>
  <si>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</si>
  <si>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</si>
  <si>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</si>
  <si>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</si>
  <si>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</si>
  <si>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</si>
  <si>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</si>
  <si>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</si>
  <si>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</si>
  <si>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</si>
  <si>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</si>
  <si>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</si>
  <si>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</si>
  <si>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</si>
  <si>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</si>
  <si>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</si>
  <si>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</si>
  <si>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</si>
  <si>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</si>
  <si>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</si>
  <si>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</si>
  <si>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</si>
  <si>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</si>
  <si>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</si>
  <si>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</si>
  <si>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</si>
  <si>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</si>
  <si>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</si>
  <si>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</si>
  <si>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</si>
  <si>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</si>
  <si>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</si>
  <si>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</si>
  <si>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</si>
  <si>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</si>
  <si>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</si>
  <si>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</si>
  <si>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</si>
  <si>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</si>
  <si>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</si>
  <si>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</si>
  <si>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</si>
  <si>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</si>
  <si>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</si>
  <si>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</si>
  <si>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</si>
  <si>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</si>
  <si>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</si>
  <si>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</si>
  <si>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</si>
  <si>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</si>
  <si>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</si>
  <si>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</si>
  <si>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</si>
  <si>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</si>
  <si>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</si>
  <si>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</si>
  <si>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</si>
  <si>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</si>
  <si>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</si>
  <si>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</si>
  <si>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</si>
  <si>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</si>
  <si>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</si>
  <si>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</si>
  <si>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</si>
  <si>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</si>
  <si>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</si>
  <si>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</si>
  <si>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</si>
  <si>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</si>
  <si>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</si>
  <si>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</si>
  <si>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</si>
  <si>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</si>
  <si>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</si>
  <si>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</si>
  <si>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</si>
  <si>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</si>
  <si>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</si>
  <si>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</si>
  <si>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</si>
  <si>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</si>
  <si>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</si>
  <si>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</si>
  <si>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</si>
  <si>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</si>
  <si>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</si>
  <si>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</si>
  <si>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</si>
  <si>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</si>
  <si>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</si>
  <si>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</si>
  <si>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</si>
  <si>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</si>
  <si>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</si>
  <si>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</si>
  <si>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</si>
  <si>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</si>
  <si>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</si>
  <si>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</si>
  <si>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</si>
  <si>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</si>
  <si>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</si>
  <si>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</si>
  <si>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</si>
  <si>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</si>
  <si>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</si>
  <si>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</si>
  <si>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</si>
  <si>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</si>
  <si>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</si>
  <si>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</si>
  <si>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</si>
  <si>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</si>
  <si>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</si>
  <si>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</si>
  <si>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</si>
  <si>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</si>
  <si>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</si>
  <si>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</si>
  <si>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</si>
  <si>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</si>
  <si>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</si>
  <si>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</si>
  <si>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</si>
  <si>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</si>
  <si>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</si>
  <si>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</si>
  <si>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</si>
  <si>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</si>
  <si>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</si>
  <si>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</si>
  <si>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</si>
  <si>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</si>
  <si>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</si>
  <si>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</si>
  <si>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</si>
  <si>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</si>
  <si>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</si>
  <si>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</si>
  <si>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</si>
  <si>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</si>
  <si>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</si>
  <si>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</si>
  <si>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</si>
  <si>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</si>
  <si>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</si>
  <si>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</si>
  <si>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</si>
  <si>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</si>
  <si>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</si>
  <si>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</si>
  <si>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</si>
  <si>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</si>
  <si>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</si>
  <si>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</si>
  <si>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</si>
  <si>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</si>
  <si>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</si>
  <si>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</si>
  <si>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</si>
  <si>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</si>
  <si>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</si>
  <si>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</si>
  <si>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</si>
  <si>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</si>
  <si>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</si>
  <si>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</si>
  <si>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</si>
  <si>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</si>
  <si>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</si>
  <si>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</si>
  <si>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</si>
  <si>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</si>
  <si>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</si>
  <si>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</si>
  <si>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</si>
  <si>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</si>
  <si>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</si>
  <si>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</si>
  <si>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</si>
  <si>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</si>
  <si>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</si>
  <si>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</si>
  <si>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</si>
  <si>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</si>
  <si>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</si>
  <si>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</si>
  <si>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</si>
  <si>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</si>
  <si>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</si>
  <si>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</si>
  <si>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</si>
  <si>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</si>
  <si>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</si>
  <si>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</si>
  <si>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</si>
  <si>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</si>
  <si>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</si>
  <si>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</si>
  <si>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</si>
  <si>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</si>
  <si>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</si>
  <si>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</si>
  <si>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</si>
  <si>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</si>
  <si>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</si>
  <si>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</si>
  <si>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</si>
  <si>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</si>
  <si>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</si>
  <si>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</si>
  <si>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</si>
  <si>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</si>
  <si>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</si>
  <si>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</si>
  <si>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</si>
  <si>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</si>
  <si>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</si>
  <si>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</si>
  <si>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</si>
  <si>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</si>
  <si>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</si>
  <si>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</si>
  <si>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</si>
  <si>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</si>
  <si>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</si>
  <si>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</si>
  <si>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</si>
  <si>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</si>
  <si>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</si>
  <si>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</si>
  <si>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</si>
  <si>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</si>
  <si>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</si>
  <si>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</si>
  <si>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</si>
  <si>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</si>
  <si>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</si>
  <si>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</si>
  <si>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</si>
  <si>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</si>
  <si>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</si>
  <si>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</si>
  <si>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</si>
  <si>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</si>
  <si>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</si>
  <si>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</si>
  <si>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</si>
  <si>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</si>
  <si>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</si>
  <si>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</si>
  <si>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</si>
  <si>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</si>
  <si>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</si>
  <si>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</si>
  <si>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</si>
  <si>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</si>
  <si>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</si>
  <si>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</si>
  <si>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</si>
  <si>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</si>
  <si>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</si>
  <si>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</si>
  <si>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</si>
  <si>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</si>
  <si>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</si>
  <si>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</si>
  <si>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</si>
  <si>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</si>
  <si>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</si>
  <si>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</si>
  <si>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</si>
  <si>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</si>
  <si>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</si>
  <si>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</si>
  <si>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</si>
  <si>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</si>
  <si>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</si>
  <si>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</si>
  <si>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</si>
  <si>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</si>
  <si>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</si>
  <si>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</si>
  <si>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</si>
  <si>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</si>
  <si>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</si>
  <si>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</si>
  <si>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</si>
  <si>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</si>
  <si>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</si>
  <si>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</si>
  <si>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</si>
  <si>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</si>
  <si>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</si>
  <si>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</si>
  <si>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</si>
  <si>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</si>
  <si>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</si>
  <si>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</si>
  <si>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</si>
  <si>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</si>
  <si>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</si>
  <si>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</si>
  <si>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</si>
  <si>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</si>
  <si>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</si>
  <si>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</si>
  <si>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</si>
  <si>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</si>
  <si>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</si>
  <si>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</si>
  <si>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</si>
  <si>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</si>
  <si>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</si>
  <si>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</si>
  <si>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</si>
  <si>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</si>
  <si>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</si>
  <si>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</si>
  <si>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</si>
  <si>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</si>
  <si>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</si>
  <si>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</si>
  <si>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</si>
  <si>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</si>
  <si>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</si>
  <si>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</si>
  <si>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</si>
  <si>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</si>
  <si>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</si>
  <si>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</si>
  <si>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</si>
  <si>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</si>
  <si>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</si>
  <si>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</si>
  <si>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</si>
  <si>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</si>
  <si>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</si>
  <si>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</si>
  <si>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</si>
  <si>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</si>
  <si>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</si>
  <si>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</si>
  <si>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</si>
  <si>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</si>
  <si>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</si>
  <si>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</si>
  <si>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</si>
  <si>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</si>
  <si>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</si>
  <si>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</si>
  <si>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</si>
  <si>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</si>
  <si>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</si>
  <si>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</si>
  <si>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</si>
  <si>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</si>
  <si>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</si>
  <si>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</si>
  <si>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</si>
  <si>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</si>
  <si>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</si>
  <si>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</si>
  <si>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</si>
  <si>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</si>
  <si>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</si>
  <si>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</si>
  <si>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</si>
  <si>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</si>
  <si>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</si>
  <si>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</si>
  <si>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</si>
  <si>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</si>
  <si>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</si>
  <si>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</si>
  <si>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</si>
  <si>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</si>
  <si>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</si>
  <si>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</si>
  <si>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</si>
  <si>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</si>
  <si>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</si>
  <si>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</si>
  <si>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</si>
  <si>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</si>
  <si>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</si>
  <si>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</si>
  <si>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</si>
  <si>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</si>
  <si>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</si>
  <si>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</si>
  <si>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</si>
  <si>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</si>
  <si>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</si>
  <si>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</si>
  <si>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</si>
  <si>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</si>
  <si>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</si>
  <si>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</si>
  <si>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</si>
  <si>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</si>
  <si>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</si>
  <si>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</si>
  <si>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</si>
  <si>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</si>
  <si>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</si>
  <si>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</si>
  <si>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</si>
  <si>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</si>
  <si>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</si>
  <si>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</si>
  <si>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</si>
  <si>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</si>
  <si>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</si>
  <si>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</si>
  <si>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</si>
  <si>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</si>
  <si>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</si>
  <si>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</si>
  <si>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</si>
  <si>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</si>
  <si>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</si>
  <si>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</si>
  <si>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</si>
  <si>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</si>
  <si>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</si>
  <si>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</si>
  <si>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</si>
  <si>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</si>
  <si>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</si>
  <si>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</si>
  <si>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</si>
  <si>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</si>
  <si>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</si>
  <si>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</si>
  <si>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</si>
  <si>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</si>
  <si>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</si>
  <si>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</si>
  <si>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</si>
  <si>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</si>
  <si>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</si>
  <si>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</si>
  <si>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</si>
  <si>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</si>
  <si>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</si>
  <si>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</si>
  <si>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</si>
  <si>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</si>
  <si>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</si>
  <si>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</si>
  <si>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</si>
  <si>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</si>
  <si>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</si>
  <si>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</si>
  <si>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</si>
  <si>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</si>
  <si>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</si>
  <si>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</si>
  <si>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</si>
  <si>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</si>
  <si>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</si>
  <si>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</si>
  <si>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</si>
  <si>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</si>
  <si>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</si>
  <si>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</si>
  <si>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</si>
  <si>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</si>
  <si>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</si>
  <si>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</si>
  <si>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</si>
  <si>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</si>
  <si>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</si>
  <si>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</si>
  <si>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</si>
  <si>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</si>
  <si>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</si>
  <si>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</si>
  <si>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</si>
  <si>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</si>
  <si>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</si>
  <si>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</si>
  <si>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</si>
  <si>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</si>
  <si>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</si>
  <si>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</si>
  <si>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</si>
  <si>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</si>
  <si>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</si>
  <si>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</si>
  <si>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</si>
  <si>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</si>
  <si>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</si>
  <si>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</si>
  <si>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</si>
  <si>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</si>
  <si>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</si>
  <si>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</si>
  <si>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</si>
  <si>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</si>
  <si>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</si>
  <si>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</si>
  <si>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</si>
  <si>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</si>
  <si>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</si>
  <si>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</si>
  <si>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</si>
  <si>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</si>
  <si>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</si>
  <si>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</si>
  <si>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</si>
  <si>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</si>
  <si>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</si>
  <si>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</si>
  <si>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</si>
  <si>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</si>
  <si>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</si>
  <si>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</si>
  <si>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</si>
  <si>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</si>
  <si>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</si>
  <si>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</si>
  <si>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</si>
  <si>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</si>
  <si>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</si>
  <si>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</si>
  <si>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</si>
  <si>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</si>
  <si>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</si>
  <si>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</si>
  <si>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</si>
  <si>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</si>
  <si>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</si>
  <si>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</si>
  <si>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</si>
  <si>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</si>
  <si>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</si>
  <si>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</si>
  <si>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</si>
  <si>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</si>
  <si>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</si>
  <si>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</si>
  <si>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</si>
  <si>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</si>
  <si>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</si>
  <si>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</si>
  <si>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</si>
  <si>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</si>
  <si>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</si>
  <si>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</si>
  <si>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</si>
  <si>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</si>
  <si>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</si>
  <si>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</si>
  <si>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</si>
  <si>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</si>
  <si>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</si>
  <si>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</si>
  <si>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</si>
  <si>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</si>
  <si>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</si>
  <si>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</si>
  <si>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</si>
  <si>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</si>
  <si>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</si>
  <si>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</si>
  <si>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</si>
  <si>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</si>
  <si>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</si>
  <si>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</si>
  <si>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</si>
  <si>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</si>
  <si>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</si>
  <si>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</si>
  <si>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</si>
  <si>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</si>
  <si>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</si>
  <si>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</si>
  <si>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</si>
  <si>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</si>
  <si>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</si>
  <si>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</si>
  <si>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</si>
  <si>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</si>
  <si>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</si>
  <si>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</si>
  <si>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</si>
  <si>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</si>
  <si>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</si>
  <si>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</si>
  <si>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</si>
  <si>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</si>
  <si>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</si>
  <si>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</si>
  <si>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</si>
  <si>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</si>
  <si>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</si>
  <si>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</si>
  <si>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</si>
  <si>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</si>
  <si>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</si>
  <si>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</si>
  <si>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</si>
  <si>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</si>
  <si>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</si>
  <si>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</si>
  <si>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</si>
  <si>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</si>
  <si>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</si>
  <si>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</si>
  <si>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</si>
  <si>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</si>
  <si>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</si>
  <si>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</si>
  <si>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</si>
  <si>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</si>
  <si>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</si>
  <si>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</si>
  <si>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</si>
  <si>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</si>
  <si>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</si>
  <si>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</si>
  <si>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</si>
  <si>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</si>
  <si>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</si>
  <si>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</si>
  <si>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</si>
  <si>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</si>
  <si>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</si>
  <si>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</si>
  <si>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</si>
  <si>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</si>
  <si>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</si>
  <si>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</si>
  <si>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</si>
  <si>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</si>
  <si>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</si>
  <si>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</si>
  <si>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</si>
  <si>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</si>
  <si>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</si>
  <si>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</si>
  <si>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</si>
  <si>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</si>
  <si>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</si>
  <si>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</si>
  <si>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</si>
  <si>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</si>
  <si>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</si>
  <si>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</si>
  <si>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</si>
  <si>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</si>
  <si>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</si>
  <si>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</si>
  <si>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</si>
  <si>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</si>
  <si>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</si>
  <si>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</si>
  <si>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</si>
  <si>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</si>
  <si>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</si>
  <si>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</si>
  <si>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</si>
  <si>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</si>
  <si>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</si>
  <si>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</si>
  <si>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</si>
  <si>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</si>
  <si>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</si>
  <si>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</si>
  <si>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</si>
  <si>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</si>
  <si>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</si>
  <si>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</si>
  <si>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</si>
  <si>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</si>
  <si>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</si>
  <si>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</si>
  <si>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</si>
  <si>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</si>
  <si>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</si>
  <si>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</si>
  <si>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</si>
  <si>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</si>
  <si>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</si>
  <si>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</si>
  <si>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</si>
  <si>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</si>
  <si>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</si>
  <si>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</si>
  <si>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</si>
  <si>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</si>
  <si>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</si>
  <si>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</si>
  <si>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</si>
  <si>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</si>
  <si>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</si>
  <si>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</si>
  <si>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</si>
  <si>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</si>
  <si>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</si>
  <si>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</si>
  <si>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</si>
  <si>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</si>
  <si>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</si>
  <si>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</si>
  <si>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</si>
  <si>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</si>
  <si>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</si>
  <si>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</si>
  <si>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</si>
  <si>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</si>
  <si>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</si>
  <si>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</si>
  <si>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</si>
  <si>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</si>
  <si>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</si>
  <si>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</si>
  <si>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</si>
  <si>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</si>
  <si>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</si>
  <si>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</si>
  <si>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</si>
  <si>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</si>
  <si>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</si>
  <si>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</si>
  <si>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</si>
  <si>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</si>
  <si>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</si>
  <si>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</si>
  <si>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</si>
  <si>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</si>
  <si>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</si>
  <si>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</si>
  <si>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</si>
  <si>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</si>
  <si>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</si>
  <si>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</si>
  <si>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</si>
  <si>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</si>
  <si>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</si>
  <si>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</si>
  <si>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</si>
  <si>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</si>
  <si>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</si>
  <si>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</si>
  <si>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</si>
  <si>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</si>
  <si>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</si>
  <si>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</si>
  <si>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</si>
  <si>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</si>
  <si>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</si>
  <si>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</si>
  <si>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</si>
  <si>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</si>
  <si>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</si>
  <si>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</si>
  <si>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</si>
  <si>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</si>
  <si>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</si>
  <si>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</si>
  <si>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</si>
  <si>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</si>
  <si>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</si>
  <si>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</si>
  <si>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</si>
  <si>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</si>
  <si>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</si>
  <si>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</si>
  <si>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</si>
  <si>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</si>
  <si>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</si>
  <si>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</si>
  <si>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</si>
  <si>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</si>
  <si>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</si>
  <si>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</si>
  <si>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</si>
  <si>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</si>
  <si>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</si>
  <si>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</si>
  <si>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</si>
  <si>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</si>
  <si>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</si>
  <si>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</si>
  <si>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</si>
  <si>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</si>
  <si>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</si>
  <si>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</si>
  <si>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</si>
  <si>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</si>
  <si>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</si>
  <si>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</si>
  <si>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</si>
  <si>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</si>
  <si>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</si>
  <si>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</si>
  <si>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</si>
  <si>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</si>
  <si>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</si>
  <si>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</si>
  <si>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</si>
  <si>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</si>
  <si>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</si>
  <si>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</si>
  <si>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</si>
  <si>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</si>
  <si>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</si>
  <si>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</si>
  <si>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</si>
  <si>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</si>
  <si>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</si>
  <si>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</si>
  <si>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</si>
  <si>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</si>
  <si>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</si>
  <si>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</si>
  <si>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</si>
  <si>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</si>
  <si>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</si>
  <si>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</si>
  <si>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</si>
  <si>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</si>
  <si>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</si>
  <si>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</si>
  <si>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</si>
  <si>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</si>
  <si>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</si>
  <si>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</si>
  <si>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</si>
  <si>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</si>
  <si>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</si>
  <si>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</si>
  <si>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</si>
  <si>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</si>
  <si>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</si>
  <si>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</si>
  <si>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</si>
  <si>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</si>
  <si>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</si>
  <si>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</si>
  <si>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</si>
  <si>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</si>
  <si>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</si>
  <si>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</si>
  <si>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</si>
  <si>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</si>
  <si>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</si>
  <si>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</si>
  <si>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</si>
  <si>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</si>
  <si>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</si>
  <si>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</si>
  <si>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</si>
  <si>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</si>
  <si>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</si>
  <si>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</si>
  <si>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</si>
  <si>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</si>
  <si>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</si>
  <si>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</si>
  <si>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</si>
  <si>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</si>
  <si>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</si>
  <si>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</si>
  <si>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</si>
  <si>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</si>
  <si>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</si>
  <si>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</si>
  <si>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</si>
  <si>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</si>
  <si>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</si>
  <si>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</si>
  <si>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</si>
  <si>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</si>
  <si>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</si>
  <si>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</si>
  <si>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</si>
  <si>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</si>
  <si>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</si>
  <si>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</si>
  <si>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</si>
  <si>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</si>
  <si>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</si>
  <si>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</si>
  <si>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</si>
  <si>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</si>
  <si>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</si>
  <si>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</si>
  <si>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</si>
  <si>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</si>
  <si>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</si>
  <si>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</si>
  <si>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</si>
  <si>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</si>
  <si>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</si>
  <si>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</si>
  <si>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</si>
  <si>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</si>
  <si>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</si>
  <si>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</si>
  <si>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</si>
  <si>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</si>
  <si>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</si>
  <si>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</si>
  <si>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</si>
  <si>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</si>
  <si>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</si>
  <si>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</si>
  <si>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</si>
  <si>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</si>
  <si>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</si>
  <si>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</si>
  <si>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</si>
  <si>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</si>
  <si>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</si>
  <si>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</si>
  <si>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</si>
  <si>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</si>
  <si>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</si>
  <si>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</si>
  <si>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</si>
  <si>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</si>
  <si>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</si>
  <si>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</si>
  <si>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</si>
  <si>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</si>
  <si>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</si>
  <si>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</si>
  <si>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</si>
  <si>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</si>
  <si>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</si>
  <si>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</si>
  <si>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</si>
  <si>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</si>
  <si>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</si>
  <si>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</si>
  <si>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</si>
  <si>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</si>
  <si>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</si>
  <si>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</si>
  <si>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</si>
  <si>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</si>
  <si>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</si>
  <si>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</si>
  <si>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</si>
  <si>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</si>
  <si>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</si>
  <si>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</si>
  <si>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</si>
  <si>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</si>
  <si>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</si>
  <si>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</si>
  <si>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</si>
  <si>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</si>
  <si>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</si>
  <si>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</si>
  <si>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</si>
  <si>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</si>
  <si>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</si>
  <si>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</si>
  <si>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</si>
  <si>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</si>
  <si>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</si>
  <si>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</si>
  <si>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</si>
  <si>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</si>
  <si>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</si>
  <si>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</si>
  <si>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</si>
  <si>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</si>
  <si>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</si>
  <si>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</si>
  <si>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</si>
  <si>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</si>
  <si>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</si>
  <si>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</si>
  <si>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</si>
  <si>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</si>
  <si>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</si>
  <si>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</si>
  <si>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</si>
  <si>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</si>
  <si>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</si>
  <si>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</si>
  <si>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</si>
  <si>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</si>
  <si>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</si>
  <si>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</si>
  <si>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</si>
  <si>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</si>
  <si>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</si>
  <si>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</si>
  <si>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</si>
  <si>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</si>
  <si>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</si>
  <si>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</si>
  <si>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</si>
  <si>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</si>
  <si>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</si>
  <si>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</si>
  <si>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</si>
  <si>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</si>
  <si>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</si>
  <si>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</si>
  <si>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</si>
  <si>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</si>
  <si>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</si>
  <si>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</si>
  <si>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</si>
  <si>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</si>
  <si>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</si>
  <si>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</si>
  <si>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</si>
  <si>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</si>
  <si>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</si>
  <si>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</si>
  <si>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</si>
  <si>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</si>
  <si>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</si>
  <si>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</si>
  <si>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</si>
  <si>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</si>
  <si>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</si>
  <si>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</si>
  <si>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</si>
  <si>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</si>
  <si>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</si>
  <si>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</si>
  <si>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</si>
  <si>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</si>
  <si>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</si>
  <si>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</si>
  <si>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</si>
  <si>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</si>
  <si>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</si>
  <si>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</si>
  <si>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</si>
  <si>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</si>
  <si>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</si>
  <si>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</si>
  <si>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</si>
  <si>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</si>
  <si>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</si>
  <si>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</si>
  <si>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</si>
  <si>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</si>
  <si>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</si>
  <si>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</si>
  <si>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</si>
  <si>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</si>
  <si>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</si>
  <si>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</si>
  <si>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</si>
  <si>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</si>
  <si>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</si>
  <si>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</si>
  <si>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</si>
  <si>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</si>
  <si>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</si>
  <si>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</si>
  <si>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</si>
  <si>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</si>
  <si>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</si>
  <si>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</si>
  <si>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</si>
  <si>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</si>
  <si>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</si>
  <si>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</si>
  <si>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</si>
  <si>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</si>
  <si>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</si>
  <si>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</si>
  <si>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</si>
  <si>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</si>
  <si>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</si>
  <si>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</si>
  <si>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</si>
  <si>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</si>
  <si>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</si>
  <si>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</si>
  <si>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</si>
  <si>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</si>
  <si>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</si>
  <si>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</si>
  <si>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</si>
  <si>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</si>
  <si>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</si>
  <si>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</si>
  <si>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</si>
  <si>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</si>
  <si>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</si>
  <si>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</si>
  <si>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</si>
  <si>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</si>
  <si>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</si>
  <si>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</si>
  <si>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</si>
  <si>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</si>
  <si>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</si>
  <si>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</si>
  <si>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</si>
  <si>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</si>
  <si>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</si>
  <si>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</si>
  <si>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</si>
  <si>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</si>
  <si>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</si>
  <si>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</si>
  <si>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</si>
  <si>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</si>
  <si>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</si>
  <si>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</si>
  <si>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</si>
  <si>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</si>
  <si>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</si>
  <si>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</si>
  <si>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</si>
  <si>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</si>
  <si>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</si>
  <si>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</si>
  <si>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</si>
  <si>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</si>
  <si>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</si>
  <si>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</si>
  <si>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</si>
  <si>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</si>
  <si>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</si>
  <si>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</si>
  <si>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</si>
  <si>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</si>
  <si>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</si>
  <si>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</si>
  <si>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</si>
  <si>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</si>
  <si>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</si>
  <si>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</si>
  <si>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</si>
  <si>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</si>
  <si>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</si>
  <si>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</si>
  <si>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</si>
  <si>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</si>
  <si>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</si>
  <si>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</si>
  <si>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</si>
  <si>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</si>
  <si>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</si>
  <si>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</si>
  <si>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</si>
  <si>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</si>
  <si>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</si>
  <si>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</si>
  <si>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</si>
  <si>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</si>
  <si>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</si>
  <si>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</si>
  <si>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</si>
  <si>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</si>
  <si>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</si>
  <si>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</si>
  <si>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</si>
  <si>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</si>
  <si>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</si>
  <si>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</si>
  <si>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</si>
  <si>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</si>
  <si>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</si>
  <si>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</si>
  <si>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</si>
  <si>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</si>
  <si>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</si>
  <si>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</si>
  <si>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</si>
  <si>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</si>
  <si>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</si>
  <si>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</si>
  <si>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</si>
  <si>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</si>
  <si>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</si>
  <si>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</si>
  <si>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</si>
  <si>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</si>
  <si>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</si>
  <si>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</si>
  <si>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</si>
  <si>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</si>
  <si>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</si>
  <si>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</si>
  <si>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</si>
  <si>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</si>
  <si>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</si>
  <si>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</si>
  <si>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</si>
  <si>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</si>
  <si>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</si>
  <si>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</si>
  <si>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</si>
  <si>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</si>
  <si>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</si>
  <si>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</si>
  <si>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</si>
  <si>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</si>
  <si>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</si>
  <si>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</si>
  <si>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</si>
  <si>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</si>
  <si>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</si>
  <si>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</si>
  <si>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</si>
  <si>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</si>
  <si>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</si>
  <si>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</si>
  <si>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</si>
  <si>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</si>
  <si>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</si>
  <si>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</si>
  <si>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</si>
  <si>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</si>
  <si>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</si>
  <si>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</si>
  <si>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</si>
  <si>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</si>
  <si>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</si>
  <si>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</si>
  <si>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</si>
  <si>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</si>
  <si>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</si>
  <si>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</si>
  <si>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</si>
  <si>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</si>
  <si>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</si>
  <si>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</si>
  <si>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</si>
  <si>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</si>
  <si>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</si>
  <si>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</si>
  <si>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</si>
  <si>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</si>
  <si>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</si>
  <si>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</si>
  <si>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</si>
  <si>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</si>
  <si>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</si>
  <si>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</si>
  <si>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</si>
  <si>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</si>
  <si>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</si>
  <si>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</si>
  <si>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</si>
  <si>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</si>
  <si>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</si>
  <si>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</si>
  <si>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</si>
  <si>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</si>
  <si>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</si>
  <si>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</si>
  <si>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</si>
  <si>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</si>
  <si>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</si>
  <si>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</si>
  <si>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</si>
  <si>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</si>
  <si>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</si>
  <si>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</si>
  <si>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</si>
  <si>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</si>
  <si>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</si>
  <si>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</si>
  <si>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</si>
  <si>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</si>
  <si>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</si>
  <si>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</si>
  <si>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</si>
  <si>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</si>
  <si>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</si>
  <si>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</si>
  <si>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</si>
  <si>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</si>
  <si>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</si>
  <si>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</si>
  <si>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</si>
  <si>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</si>
  <si>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</si>
  <si>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</si>
  <si>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</si>
  <si>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</si>
  <si>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</si>
  <si>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</si>
  <si>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</si>
  <si>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</si>
  <si>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</si>
  <si>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</si>
  <si>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</si>
  <si>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</si>
  <si>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</si>
  <si>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</si>
  <si>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</si>
  <si>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</si>
  <si>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</si>
  <si>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</si>
  <si>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</si>
  <si>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</si>
  <si>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</si>
  <si>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</si>
  <si>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</si>
  <si>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</si>
  <si>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</si>
  <si>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</si>
  <si>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</si>
  <si>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</si>
  <si>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</si>
  <si>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</si>
  <si>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</si>
  <si>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</si>
  <si>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</si>
  <si>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</si>
  <si>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</si>
  <si>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</si>
  <si>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</si>
  <si>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</si>
  <si>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</si>
  <si>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</si>
  <si>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</si>
  <si>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</si>
  <si>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</si>
  <si>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</si>
  <si>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</si>
  <si>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</si>
  <si>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</si>
  <si>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</si>
  <si>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</si>
  <si>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</si>
  <si>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</si>
  <si>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</si>
  <si>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</si>
  <si>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</si>
  <si>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</si>
  <si>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</si>
  <si>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</si>
  <si>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</si>
  <si>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</si>
  <si>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</si>
  <si>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</si>
  <si>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</si>
  <si>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</si>
  <si>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</si>
  <si>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</si>
  <si>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</si>
  <si>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</si>
  <si>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</si>
  <si>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</si>
  <si>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</si>
  <si>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</si>
  <si>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</si>
  <si>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</si>
  <si>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</si>
  <si>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</si>
  <si>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</si>
  <si>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</si>
  <si>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</si>
  <si>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</si>
  <si>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</si>
  <si>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</si>
  <si>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</si>
  <si>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</si>
  <si>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</si>
  <si>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</si>
  <si>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</si>
  <si>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</si>
  <si>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</si>
  <si>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</si>
  <si>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</si>
  <si>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</si>
  <si>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</si>
  <si>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</si>
  <si>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</si>
  <si>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</si>
  <si>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</si>
  <si>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</si>
  <si>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</si>
  <si>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</si>
  <si>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</si>
  <si>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</si>
  <si>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</si>
  <si>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</si>
  <si>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</si>
  <si>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</si>
  <si>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</si>
  <si>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</si>
  <si>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</si>
  <si>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</si>
  <si>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</si>
  <si>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</si>
  <si>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</si>
  <si>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</si>
  <si>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</si>
  <si>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</si>
  <si>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</si>
  <si>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</si>
  <si>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</si>
  <si>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</si>
  <si>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</si>
  <si>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</si>
  <si>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</si>
  <si>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</si>
  <si>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</si>
  <si>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</si>
  <si>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</si>
  <si>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</si>
  <si>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</si>
  <si>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</si>
  <si>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</si>
  <si>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</si>
  <si>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</si>
  <si>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</si>
  <si>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</si>
  <si>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</si>
  <si>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</si>
  <si>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</si>
  <si>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</si>
  <si>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</si>
  <si>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</si>
  <si>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</si>
  <si>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</si>
  <si>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</si>
  <si>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</si>
  <si>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</si>
  <si>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</si>
  <si>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</si>
  <si>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</si>
  <si>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</si>
  <si>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</si>
  <si>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</si>
  <si>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</si>
  <si>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</si>
  <si>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</si>
  <si>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</si>
  <si>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</si>
  <si>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</si>
  <si>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</si>
  <si>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</si>
  <si>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</si>
  <si>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</si>
  <si>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</si>
  <si>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</si>
  <si>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</si>
  <si>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</si>
  <si>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</si>
  <si>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</si>
  <si>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</si>
  <si>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</si>
  <si>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</si>
  <si>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</si>
  <si>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</si>
  <si>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</si>
  <si>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</si>
  <si>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</si>
  <si>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</si>
  <si>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</si>
  <si>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</si>
  <si>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</si>
  <si>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</si>
  <si>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</si>
  <si>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</si>
  <si>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</si>
  <si>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</si>
  <si>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</si>
  <si>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</si>
  <si>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</si>
  <si>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</si>
  <si>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</si>
  <si>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</si>
  <si>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</si>
  <si>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</si>
  <si>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</si>
  <si>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</si>
  <si>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</si>
  <si>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</si>
  <si>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</si>
  <si>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</si>
  <si>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</si>
  <si>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</si>
  <si>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</si>
  <si>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</si>
  <si>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</si>
  <si>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</si>
  <si>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</si>
  <si>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</si>
  <si>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</si>
  <si>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</si>
  <si>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</si>
  <si>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</si>
  <si>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</si>
  <si>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</si>
  <si>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</si>
  <si>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</si>
  <si>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</si>
  <si>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</si>
  <si>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</si>
  <si>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</si>
  <si>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</si>
  <si>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</si>
  <si>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</si>
  <si>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</si>
  <si>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</si>
  <si>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</si>
  <si>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</si>
  <si>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</si>
  <si>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</si>
  <si>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</si>
  <si>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</si>
  <si>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</si>
  <si>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</si>
  <si>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</si>
  <si>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</si>
  <si>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</si>
  <si>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</si>
  <si>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</si>
  <si>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</si>
  <si>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</si>
  <si>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</si>
  <si>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</si>
  <si>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</si>
  <si>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</si>
  <si>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</si>
  <si>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</si>
  <si>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</si>
  <si>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</si>
  <si>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</si>
  <si>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</si>
  <si>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</si>
  <si>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</si>
  <si>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</si>
  <si>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</si>
  <si>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</si>
  <si>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</si>
  <si>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</si>
  <si>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</si>
  <si>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</si>
  <si>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</si>
  <si>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</si>
  <si>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</si>
  <si>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</si>
  <si>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</si>
  <si>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</si>
  <si>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</si>
  <si>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</si>
  <si>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</si>
  <si>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</si>
  <si>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</si>
  <si>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</si>
  <si>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</si>
  <si>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</si>
  <si>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</si>
  <si>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</si>
  <si>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</si>
  <si>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</si>
  <si>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</si>
  <si>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</si>
  <si>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</si>
  <si>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</si>
  <si>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</si>
  <si>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</si>
  <si>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</si>
  <si>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</si>
  <si>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</si>
  <si>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</si>
  <si>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</si>
  <si>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</si>
  <si>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</si>
  <si>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</si>
  <si>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</si>
  <si>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</si>
  <si>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</si>
  <si>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</si>
  <si>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</si>
  <si>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</si>
  <si>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</si>
  <si>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</si>
  <si>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</si>
  <si>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</si>
  <si>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</si>
  <si>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</si>
  <si>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</si>
  <si>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</si>
  <si>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</si>
  <si>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</si>
  <si>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</si>
  <si>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</si>
  <si>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</si>
  <si>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</si>
  <si>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</si>
  <si>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</si>
  <si>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</si>
  <si>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</si>
  <si>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</si>
  <si>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</si>
  <si>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</si>
  <si>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</si>
  <si>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</si>
  <si>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</si>
  <si>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</si>
  <si>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</si>
  <si>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</si>
  <si>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</si>
  <si>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</si>
  <si>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</si>
  <si>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</si>
  <si>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</si>
  <si>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</si>
  <si>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</si>
  <si>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</si>
  <si>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</si>
  <si>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</si>
  <si>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</si>
  <si>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</si>
  <si>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</si>
  <si>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</si>
  <si>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</si>
  <si>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</si>
  <si>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</si>
  <si>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</si>
  <si>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</si>
  <si>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</si>
  <si>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</si>
  <si>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</si>
  <si>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</si>
  <si>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</si>
  <si>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</si>
  <si>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</si>
  <si>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</si>
  <si>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</si>
  <si>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</si>
  <si>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</si>
  <si>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</si>
  <si>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</si>
  <si>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</si>
  <si>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</si>
  <si>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</si>
  <si>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</si>
  <si>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</si>
  <si>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</si>
  <si>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</si>
  <si>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</si>
  <si>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</si>
  <si>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</si>
  <si>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</si>
  <si>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</si>
  <si>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</si>
  <si>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</si>
  <si>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</si>
  <si>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</si>
  <si>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</si>
  <si>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</si>
  <si>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</si>
  <si>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</si>
  <si>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</si>
  <si>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</si>
  <si>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</si>
  <si>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</si>
  <si>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</si>
  <si>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</si>
  <si>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</si>
  <si>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</si>
  <si>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</si>
  <si>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</si>
  <si>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</si>
  <si>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</si>
  <si>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</si>
  <si>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</si>
  <si>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</si>
  <si>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</si>
  <si>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</si>
  <si>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</si>
  <si>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</si>
  <si>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</si>
  <si>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</si>
  <si>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</si>
  <si>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</si>
  <si>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</si>
  <si>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</si>
  <si>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</si>
  <si>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</si>
  <si>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</si>
  <si>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</si>
  <si>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</si>
  <si>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</si>
  <si>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</si>
  <si>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</si>
  <si>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</si>
  <si>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</si>
  <si>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</si>
  <si>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</si>
  <si>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</si>
  <si>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</si>
  <si>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</si>
  <si>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</si>
  <si>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</si>
  <si>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</si>
  <si>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</si>
  <si>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</si>
  <si>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</si>
  <si>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</si>
  <si>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</si>
  <si>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</si>
  <si>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</si>
  <si>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</si>
  <si>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</si>
  <si>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</si>
  <si>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</si>
  <si>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</si>
  <si>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</si>
  <si>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</si>
  <si>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</si>
  <si>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</si>
  <si>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</si>
  <si>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</si>
  <si>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</si>
  <si>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</si>
  <si>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</si>
  <si>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</si>
  <si>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</si>
  <si>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</si>
  <si>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</si>
  <si>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</si>
  <si>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</si>
  <si>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</si>
  <si>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</si>
  <si>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</si>
  <si>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</si>
  <si>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</si>
  <si>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</si>
  <si>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</si>
  <si>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</si>
  <si>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</si>
  <si>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</si>
  <si>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</si>
  <si>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</si>
  <si>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</si>
  <si>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</si>
  <si>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</si>
  <si>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</si>
  <si>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</si>
  <si>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</si>
  <si>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</si>
  <si>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</si>
  <si>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</si>
  <si>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</si>
  <si>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</si>
  <si>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</si>
  <si>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</si>
  <si>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</si>
  <si>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</si>
  <si>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</si>
  <si>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</si>
  <si>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</si>
  <si>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</si>
  <si>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</si>
  <si>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</si>
  <si>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</si>
  <si>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</si>
  <si>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</si>
  <si>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</si>
  <si>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</si>
  <si>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</si>
  <si>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</si>
  <si>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</si>
  <si>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</si>
  <si>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</si>
  <si>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</si>
  <si>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</si>
  <si>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</si>
  <si>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</si>
  <si>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</si>
  <si>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</si>
  <si>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</si>
  <si>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</si>
  <si>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</si>
  <si>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</si>
  <si>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</si>
  <si>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</si>
  <si>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</si>
  <si>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</si>
  <si>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</si>
  <si>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</si>
  <si>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</si>
  <si>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</si>
  <si>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</si>
  <si>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</si>
  <si>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</si>
  <si>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</si>
  <si>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</si>
  <si>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</si>
  <si>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</si>
  <si>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</si>
  <si>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</si>
  <si>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</si>
  <si>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</si>
  <si>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</si>
  <si>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</si>
  <si>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</si>
  <si>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</si>
  <si>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</si>
  <si>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</si>
  <si>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</si>
  <si>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</si>
  <si>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</si>
  <si>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</si>
  <si>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</si>
  <si>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</si>
  <si>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</si>
  <si>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</si>
  <si>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</si>
  <si>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</si>
  <si>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</si>
  <si>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</si>
  <si>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</si>
  <si>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</si>
  <si>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</si>
  <si>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</si>
  <si>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</si>
  <si>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</si>
  <si>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</si>
  <si>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</si>
  <si>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</si>
  <si>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</si>
  <si>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</si>
  <si>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</si>
  <si>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</si>
  <si>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</si>
  <si>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</si>
  <si>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</si>
  <si>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</si>
  <si>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</si>
  <si>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</si>
  <si>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</si>
  <si>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</si>
  <si>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</si>
  <si>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</si>
  <si>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</si>
  <si>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</si>
  <si>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</si>
  <si>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</si>
  <si>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</si>
  <si>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</si>
  <si>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</si>
  <si>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</si>
  <si>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</si>
  <si>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</si>
  <si>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</si>
  <si>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</si>
  <si>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</si>
  <si>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</si>
  <si>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</si>
  <si>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</si>
  <si>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</si>
  <si>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</si>
  <si>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</si>
  <si>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</si>
  <si>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</si>
  <si>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</si>
  <si>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</si>
  <si>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</si>
  <si>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</si>
  <si>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</si>
  <si>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</si>
  <si>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</si>
  <si>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</si>
  <si>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</si>
  <si>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</si>
  <si>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</si>
  <si>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</si>
  <si>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</si>
  <si>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</si>
  <si>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</si>
  <si>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</si>
  <si>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</si>
  <si>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</si>
  <si>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</si>
  <si>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</si>
  <si>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</si>
  <si>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</si>
  <si>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</si>
  <si>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</si>
  <si>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</si>
  <si>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</si>
  <si>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</si>
  <si>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</si>
  <si>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</si>
  <si>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</si>
  <si>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</si>
  <si>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</si>
  <si>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</si>
  <si>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</si>
  <si>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</si>
  <si>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</si>
  <si>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</si>
  <si>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</si>
  <si>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</si>
  <si>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</si>
  <si>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</si>
  <si>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</si>
  <si>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</si>
  <si>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</si>
  <si>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</si>
  <si>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</si>
  <si>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</si>
  <si>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</si>
  <si>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</si>
  <si>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</si>
  <si>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</si>
  <si>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</si>
  <si>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</si>
  <si>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</si>
  <si>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</si>
  <si>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</si>
  <si>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</si>
  <si>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</si>
  <si>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</si>
  <si>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</si>
  <si>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</si>
  <si>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</si>
  <si>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</si>
  <si>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</si>
  <si>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</si>
  <si>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</si>
  <si>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</si>
  <si>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</si>
  <si>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</si>
  <si>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</si>
  <si>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</si>
  <si>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</si>
  <si>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</si>
  <si>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</si>
  <si>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</si>
  <si>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</si>
  <si>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</si>
  <si>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</si>
  <si>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</si>
  <si>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</si>
  <si>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</si>
  <si>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</si>
  <si>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</si>
  <si>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</si>
  <si>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</si>
  <si>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</si>
  <si>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</si>
  <si>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</si>
  <si>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</si>
  <si>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</si>
  <si>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</si>
  <si>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</si>
  <si>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</si>
  <si>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</si>
  <si>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</si>
  <si>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</si>
  <si>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</si>
  <si>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</si>
  <si>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</si>
  <si>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</si>
  <si>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</si>
  <si>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</si>
  <si>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</si>
  <si>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</si>
  <si>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</si>
  <si>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</si>
  <si>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</si>
  <si>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</si>
  <si>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</si>
  <si>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</si>
  <si>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</si>
  <si>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</si>
  <si>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</si>
  <si>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</si>
  <si>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</si>
  <si>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</si>
  <si>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</si>
  <si>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</si>
  <si>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</si>
  <si>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</si>
  <si>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</si>
  <si>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</si>
  <si>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</si>
  <si>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</si>
  <si>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</si>
  <si>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</si>
  <si>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</si>
  <si>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</si>
  <si>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</si>
  <si>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</si>
  <si>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</si>
  <si>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</si>
  <si>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</si>
  <si>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</si>
  <si>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</si>
  <si>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</si>
  <si>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</si>
  <si>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</si>
  <si>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</si>
  <si>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</si>
  <si>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</si>
  <si>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</si>
  <si>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</si>
  <si>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</si>
  <si>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</si>
  <si>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</si>
  <si>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</si>
  <si>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</si>
  <si>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</si>
  <si>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</si>
  <si>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</si>
  <si>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</si>
  <si>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</si>
  <si>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</si>
  <si>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</si>
  <si>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</si>
  <si>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</si>
  <si>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</si>
  <si>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</si>
  <si>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</si>
  <si>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</si>
  <si>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</si>
  <si>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</si>
  <si>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</si>
  <si>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</si>
  <si>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</si>
  <si>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</si>
  <si>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</si>
  <si>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</si>
  <si>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</si>
  <si>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</si>
  <si>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</si>
  <si>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</si>
  <si>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</si>
  <si>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</si>
  <si>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</si>
  <si>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</si>
  <si>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</si>
  <si>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</si>
  <si>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</si>
  <si>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</si>
  <si>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</si>
  <si>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</si>
  <si>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</si>
  <si>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</si>
  <si>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</si>
  <si>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</si>
  <si>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</si>
  <si>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</si>
  <si>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</si>
  <si>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</si>
  <si>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</si>
  <si>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</si>
  <si>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</si>
  <si>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</si>
  <si>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</si>
  <si>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</si>
  <si>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</si>
  <si>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</si>
  <si>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</si>
  <si>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</si>
  <si>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</si>
  <si>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</si>
  <si>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</si>
  <si>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</si>
  <si>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</si>
  <si>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</si>
  <si>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</si>
  <si>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</si>
  <si>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</si>
  <si>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</si>
  <si>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</si>
  <si>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</si>
  <si>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</si>
  <si>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</si>
  <si>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</si>
  <si>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</si>
  <si>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</si>
  <si>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</si>
  <si>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</si>
  <si>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</si>
  <si>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</si>
  <si>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</si>
  <si>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</si>
  <si>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</si>
  <si>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</si>
  <si>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</si>
  <si>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</si>
  <si>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</si>
  <si>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</si>
  <si>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</si>
  <si>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</si>
  <si>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</si>
  <si>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</si>
  <si>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</si>
  <si>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</si>
  <si>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</si>
  <si>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</si>
  <si>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</si>
  <si>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</si>
  <si>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</si>
  <si>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</si>
  <si>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</si>
  <si>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</si>
  <si>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</si>
  <si>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</si>
  <si>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</si>
  <si>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</si>
  <si>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</si>
  <si>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</si>
  <si>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</si>
  <si>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</si>
  <si>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</si>
  <si>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</si>
  <si>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</si>
  <si>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</si>
  <si>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</si>
  <si>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</si>
  <si>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</si>
  <si>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</si>
  <si>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</si>
  <si>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</si>
  <si>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</si>
  <si>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</si>
  <si>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</si>
  <si>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</si>
  <si>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</si>
  <si>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</si>
  <si>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</si>
  <si>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</si>
  <si>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</si>
  <si>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</si>
  <si>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</si>
  <si>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</si>
  <si>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</si>
  <si>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</si>
  <si>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</si>
  <si>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</si>
  <si>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</si>
  <si>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</si>
  <si>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</si>
  <si>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</si>
  <si>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</si>
  <si>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</si>
  <si>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</si>
  <si>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</si>
  <si>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</si>
  <si>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</si>
  <si>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</si>
  <si>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</si>
  <si>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</si>
  <si>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</si>
  <si>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</si>
  <si>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</si>
  <si>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</si>
  <si>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</si>
  <si>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</si>
  <si>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</si>
  <si>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</si>
  <si>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</si>
  <si>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</si>
  <si>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</si>
  <si>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</si>
  <si>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</si>
  <si>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</si>
  <si>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</si>
  <si>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</si>
  <si>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</si>
  <si>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</si>
  <si>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</si>
  <si>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</si>
  <si>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</si>
  <si>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</si>
  <si>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</si>
  <si>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</si>
  <si>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</si>
  <si>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</si>
  <si>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</si>
  <si>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</si>
  <si>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</si>
  <si>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</si>
  <si>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</si>
  <si>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</si>
  <si>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</si>
  <si>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</si>
  <si>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</si>
  <si>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</si>
  <si>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</si>
  <si>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</si>
  <si>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</si>
  <si>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</si>
  <si>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</si>
  <si>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</si>
  <si>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</si>
  <si>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</si>
  <si>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</si>
  <si>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</si>
  <si>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</si>
  <si>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</si>
  <si>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</si>
  <si>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</si>
  <si>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</si>
  <si>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</si>
  <si>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</si>
  <si>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</si>
  <si>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</si>
  <si>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</si>
  <si>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</si>
  <si>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</si>
  <si>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</si>
  <si>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</si>
  <si>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</si>
  <si>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</si>
  <si>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</si>
  <si>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</si>
  <si>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</si>
  <si>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</si>
  <si>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</si>
  <si>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</si>
  <si>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</si>
  <si>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</si>
  <si>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</si>
  <si>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</si>
  <si>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</si>
  <si>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</si>
  <si>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</si>
  <si>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</si>
  <si>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</si>
  <si>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</si>
  <si>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</si>
  <si>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</si>
  <si>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</si>
  <si>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</si>
  <si>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</si>
  <si>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</si>
  <si>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</si>
  <si>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</si>
  <si>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</si>
  <si>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</si>
  <si>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</si>
  <si>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</si>
  <si>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</si>
  <si>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</si>
  <si>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</si>
  <si>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</si>
  <si>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</si>
  <si>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</si>
  <si>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</si>
  <si>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</si>
  <si>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</si>
  <si>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</si>
  <si>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</si>
  <si>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</si>
  <si>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</si>
  <si>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</si>
  <si>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</si>
  <si>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</si>
  <si>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</si>
  <si>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</si>
  <si>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</si>
  <si>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</si>
  <si>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</si>
  <si>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</si>
  <si>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</si>
  <si>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</si>
  <si>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</si>
  <si>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</si>
  <si>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</si>
  <si>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</si>
  <si>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</si>
  <si>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</si>
  <si>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</si>
  <si>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</si>
  <si>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</si>
  <si>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</si>
  <si>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</si>
  <si>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</si>
  <si>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</si>
  <si>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</si>
  <si>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</si>
  <si>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</si>
  <si>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</si>
  <si>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</si>
  <si>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</si>
  <si>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</si>
  <si>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</si>
  <si>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</si>
  <si>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</si>
  <si>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</si>
  <si>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</si>
  <si>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</si>
  <si>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</si>
  <si>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</si>
  <si>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</si>
  <si>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</si>
  <si>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</si>
  <si>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</si>
  <si>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</si>
  <si>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</si>
  <si>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</si>
  <si>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</si>
  <si>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</si>
  <si>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</si>
  <si>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</si>
  <si>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</si>
  <si>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</si>
  <si>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</si>
  <si>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</si>
  <si>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</si>
  <si>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</si>
  <si>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</si>
  <si>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</si>
  <si>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</si>
  <si>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</si>
  <si>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</si>
  <si>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</si>
  <si>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</si>
  <si>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</si>
  <si>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</si>
  <si>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</si>
  <si>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</si>
  <si>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</si>
  <si>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</si>
  <si>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</si>
  <si>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</si>
  <si>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</si>
  <si>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</si>
  <si>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</si>
  <si>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</si>
  <si>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</si>
  <si>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</si>
  <si>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</si>
  <si>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</si>
  <si>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</si>
  <si>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</si>
  <si>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</si>
  <si>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</si>
  <si>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</si>
  <si>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</si>
  <si>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</si>
  <si>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</si>
  <si>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</si>
  <si>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</si>
  <si>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</si>
  <si>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</si>
  <si>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</si>
  <si>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</si>
  <si>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</si>
  <si>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</si>
  <si>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</si>
  <si>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</si>
  <si>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</si>
  <si>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</si>
  <si>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</si>
  <si>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</si>
  <si>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</si>
  <si>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</si>
  <si>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</si>
  <si>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</si>
  <si>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</si>
  <si>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</si>
  <si>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</si>
  <si>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</si>
  <si>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</si>
  <si>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</si>
  <si>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</si>
  <si>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</si>
  <si>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</si>
  <si>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</si>
  <si>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</si>
  <si>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</si>
  <si>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</si>
  <si>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</si>
  <si>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</si>
  <si>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</si>
  <si>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</si>
  <si>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</si>
  <si>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</si>
  <si>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</si>
  <si>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</si>
  <si>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</si>
  <si>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</si>
  <si>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</si>
  <si>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</si>
  <si>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</si>
  <si>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</si>
  <si>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</si>
  <si>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</si>
  <si>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</si>
  <si>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</si>
  <si>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</si>
  <si>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</si>
  <si>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</si>
  <si>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</si>
  <si>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</si>
  <si>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</si>
  <si>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</si>
  <si>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</si>
  <si>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</si>
  <si>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</si>
  <si>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</si>
  <si>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</si>
  <si>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</si>
  <si>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</si>
  <si>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</si>
  <si>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</si>
  <si>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</si>
  <si>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</si>
  <si>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</si>
  <si>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</si>
  <si>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</si>
  <si>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</si>
  <si>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</si>
  <si>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</si>
  <si>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</si>
  <si>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</si>
  <si>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</si>
  <si>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</si>
  <si>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</si>
  <si>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</si>
  <si>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</si>
  <si>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</si>
  <si>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</si>
  <si>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</si>
  <si>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</si>
  <si>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</si>
  <si>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</si>
  <si>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</si>
  <si>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</si>
  <si>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</si>
  <si>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</si>
  <si>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</si>
  <si>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</si>
  <si>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</si>
  <si>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</si>
  <si>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</si>
  <si>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</si>
  <si>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</si>
  <si>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</si>
  <si>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</si>
  <si>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</si>
  <si>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</si>
  <si>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</si>
  <si>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</si>
  <si>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</si>
  <si>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</si>
  <si>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</si>
  <si>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</si>
  <si>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</si>
  <si>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</si>
  <si>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</si>
  <si>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</si>
  <si>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</si>
  <si>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</si>
  <si>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</si>
  <si>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</si>
  <si>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</si>
  <si>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</si>
  <si>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</si>
  <si>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</si>
  <si>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</si>
  <si>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</si>
  <si>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</si>
  <si>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</si>
  <si>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</si>
  <si>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</si>
  <si>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</si>
  <si>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</si>
  <si>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</si>
  <si>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</si>
  <si>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</si>
  <si>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</si>
  <si>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</si>
  <si>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</si>
  <si>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</si>
  <si>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</si>
  <si>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</si>
  <si>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</si>
  <si>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</si>
  <si>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</si>
  <si>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</si>
  <si>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</si>
  <si>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</si>
  <si>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</si>
  <si>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</si>
  <si>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</si>
  <si>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</si>
  <si>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</si>
  <si>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</si>
  <si>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</si>
  <si>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</si>
  <si>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</si>
  <si>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</si>
  <si>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</si>
  <si>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</si>
  <si>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</si>
  <si>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</si>
  <si>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</si>
  <si>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</si>
  <si>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</si>
  <si>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</si>
  <si>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</si>
  <si>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</si>
  <si>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</si>
  <si>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</si>
  <si>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</si>
  <si>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</si>
  <si>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</si>
  <si>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</si>
  <si>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</si>
  <si>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</si>
  <si>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</si>
  <si>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</si>
  <si>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</si>
  <si>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</si>
  <si>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</si>
  <si>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</si>
  <si>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</si>
  <si>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</si>
  <si>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</si>
  <si>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</si>
  <si>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</si>
  <si>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</si>
  <si>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</si>
  <si>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</si>
  <si>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</si>
  <si>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</si>
  <si>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</si>
  <si>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</si>
  <si>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</si>
  <si>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</si>
  <si>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</si>
  <si>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</si>
  <si>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</si>
  <si>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</si>
  <si>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</si>
  <si>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</si>
  <si>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</si>
  <si>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</si>
  <si>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</si>
  <si>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</si>
  <si>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</si>
  <si>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</si>
  <si>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</si>
  <si>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</si>
  <si>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</si>
  <si>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</si>
  <si>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</si>
  <si>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</si>
  <si>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</si>
  <si>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</si>
  <si>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</si>
  <si>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</si>
  <si>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</si>
  <si>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</si>
  <si>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</si>
  <si>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</si>
  <si>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</si>
  <si>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</si>
  <si>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</si>
  <si>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</si>
  <si>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</si>
  <si>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</si>
  <si>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</si>
  <si>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</si>
  <si>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</si>
  <si>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</si>
  <si>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</si>
  <si>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</si>
  <si>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</si>
  <si>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</si>
  <si>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</si>
  <si>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</si>
  <si>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</si>
  <si>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</si>
  <si>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</si>
  <si>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</si>
  <si>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</si>
  <si>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</si>
  <si>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</si>
  <si>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</si>
  <si>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</si>
  <si>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</si>
  <si>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</si>
  <si>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</si>
  <si>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</si>
  <si>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</si>
  <si>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</si>
  <si>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</si>
  <si>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</si>
  <si>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</si>
  <si>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</si>
  <si>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</si>
  <si>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</si>
  <si>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</si>
  <si>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</si>
  <si>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</si>
  <si>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</si>
  <si>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</si>
  <si>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</si>
  <si>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</si>
  <si>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</si>
  <si>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</si>
  <si>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</si>
  <si>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</si>
  <si>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</si>
  <si>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</si>
  <si>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</si>
  <si>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</si>
  <si>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</si>
  <si>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</si>
  <si>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</si>
  <si>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</si>
  <si>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</si>
  <si>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</si>
  <si>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</si>
  <si>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</si>
  <si>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</si>
  <si>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</si>
  <si>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</si>
  <si>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</si>
  <si>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</si>
  <si>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</si>
  <si>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</si>
  <si>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</si>
  <si>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</si>
  <si>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</si>
  <si>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</si>
  <si>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</si>
  <si>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</si>
  <si>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</si>
  <si>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</si>
  <si>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</si>
  <si>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</si>
  <si>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</si>
  <si>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</si>
  <si>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</si>
  <si>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</si>
  <si>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</si>
  <si>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</si>
  <si>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</si>
  <si>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</si>
  <si>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</si>
  <si>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</si>
  <si>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</si>
  <si>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</si>
  <si>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</si>
  <si>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</si>
  <si>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</si>
  <si>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</si>
  <si>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</si>
  <si>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</si>
  <si>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</si>
  <si>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</si>
  <si>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</si>
  <si>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</si>
  <si>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</si>
  <si>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</si>
  <si>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</si>
  <si>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</si>
  <si>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</si>
  <si>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</si>
  <si>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</si>
  <si>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</si>
  <si>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</si>
  <si>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</si>
  <si>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</si>
  <si>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</si>
  <si>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</si>
  <si>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</si>
  <si>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</si>
  <si>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</si>
  <si>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</si>
  <si>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</si>
  <si>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</si>
  <si>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</si>
  <si>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</si>
  <si>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</si>
  <si>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</si>
  <si>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</si>
  <si>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</si>
  <si>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</si>
  <si>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</si>
  <si>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</si>
  <si>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</si>
  <si>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</si>
  <si>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</si>
  <si>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</si>
  <si>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</si>
  <si>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</si>
  <si>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</si>
  <si>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</si>
  <si>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</si>
  <si>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</si>
  <si>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</si>
  <si>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</si>
  <si>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</si>
  <si>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</si>
  <si>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</si>
  <si>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</si>
  <si>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</si>
  <si>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</si>
  <si>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</si>
  <si>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</si>
  <si>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</si>
  <si>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</si>
  <si>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</si>
  <si>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</si>
  <si>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</si>
  <si>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</si>
  <si>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</si>
  <si>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</si>
  <si>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</si>
  <si>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</si>
  <si>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</si>
  <si>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</si>
  <si>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</si>
  <si>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</si>
  <si>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</si>
  <si>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</si>
  <si>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</si>
  <si>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</si>
  <si>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</si>
  <si>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</si>
  <si>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</si>
  <si>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</si>
  <si>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</si>
  <si>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</si>
  <si>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</si>
  <si>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</si>
  <si>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</si>
  <si>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</si>
  <si>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</si>
  <si>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</si>
  <si>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</si>
  <si>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</si>
  <si>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</si>
  <si>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</si>
  <si>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</si>
  <si>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</si>
  <si>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</si>
  <si>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</si>
  <si>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</si>
  <si>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</si>
  <si>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</si>
  <si>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</si>
  <si>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</si>
  <si>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</si>
  <si>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</si>
  <si>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</si>
  <si>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</si>
  <si>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</si>
  <si>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</si>
  <si>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</si>
  <si>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</si>
  <si>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</si>
  <si>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</si>
  <si>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</si>
  <si>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</si>
  <si>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</si>
  <si>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</si>
  <si>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</si>
  <si>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</si>
  <si>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</si>
  <si>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</si>
  <si>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</si>
  <si>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</si>
  <si>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</si>
  <si>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</si>
  <si>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</si>
  <si>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</si>
  <si>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</si>
  <si>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</si>
  <si>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</si>
  <si>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</si>
  <si>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</si>
  <si>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</si>
  <si>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</si>
  <si>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</si>
  <si>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</si>
  <si>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</si>
  <si>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</si>
  <si>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</si>
  <si>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</si>
  <si>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</si>
  <si>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</si>
  <si>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</si>
  <si>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</si>
  <si>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</si>
  <si>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</si>
  <si>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</si>
  <si>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</si>
  <si>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</si>
  <si>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</si>
  <si>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</si>
  <si>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</si>
  <si>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</si>
  <si>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</si>
  <si>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</si>
  <si>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</si>
  <si>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</si>
  <si>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</si>
  <si>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</si>
  <si>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</si>
  <si>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</si>
  <si>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</si>
  <si>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</si>
  <si>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</si>
  <si>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</si>
  <si>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</si>
  <si>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</si>
  <si>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</si>
  <si>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</si>
  <si>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</si>
  <si>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</si>
  <si>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</si>
  <si>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</si>
  <si>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</si>
  <si>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</si>
  <si>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</si>
  <si>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</si>
  <si>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</si>
  <si>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</si>
  <si>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</si>
  <si>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</si>
  <si>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</si>
  <si>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</si>
  <si>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</si>
  <si>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</si>
  <si>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</si>
  <si>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</si>
  <si>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</si>
  <si>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</si>
  <si>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</si>
  <si>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</si>
  <si>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</si>
  <si>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</si>
  <si>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</si>
  <si>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</si>
  <si>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</si>
  <si>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</si>
  <si>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</si>
  <si>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</si>
  <si>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</si>
  <si>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</si>
  <si>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</si>
  <si>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</si>
  <si>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</si>
  <si>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</si>
  <si>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</si>
  <si>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</si>
  <si>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</si>
  <si>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</si>
  <si>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</si>
  <si>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</si>
  <si>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</si>
  <si>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</si>
  <si>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</si>
  <si>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</si>
  <si>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</si>
  <si>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</si>
  <si>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</si>
  <si>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</si>
  <si>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</si>
  <si>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</si>
  <si>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</si>
  <si>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</si>
  <si>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</si>
  <si>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</si>
  <si>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</si>
  <si>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</si>
  <si>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</si>
  <si>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</si>
  <si>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</si>
  <si>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</si>
  <si>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</si>
  <si>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</si>
  <si>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</si>
  <si>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</si>
  <si>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</si>
  <si>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</si>
  <si>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</si>
  <si>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</si>
  <si>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</si>
  <si>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</si>
  <si>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</si>
  <si>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</si>
  <si>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</si>
  <si>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</si>
  <si>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</si>
  <si>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</si>
  <si>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</si>
  <si>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</si>
  <si>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</si>
  <si>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</si>
  <si>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</si>
  <si>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</si>
  <si>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</si>
  <si>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</si>
  <si>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Lower Limit</t>
  </si>
  <si>
    <t>Increment</t>
  </si>
  <si>
    <t xml:space="preserve">Statistical Analysis 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</si>
  <si>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</si>
  <si>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</si>
  <si>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</si>
  <si>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</si>
  <si>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</si>
  <si>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</si>
  <si>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2009</t>
  </si>
  <si>
    <t>Time Created</t>
  </si>
  <si>
    <t>Time Ended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</si>
  <si>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</si>
  <si>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</si>
  <si>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</si>
  <si>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</si>
  <si>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</si>
  <si>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</si>
  <si>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</si>
  <si>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</si>
  <si>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</si>
  <si>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</si>
  <si>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</si>
  <si>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</si>
  <si>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</si>
  <si>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</si>
  <si>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</si>
  <si>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</si>
  <si>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</si>
  <si>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</si>
  <si>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</si>
  <si>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</si>
  <si>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</si>
  <si>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</si>
  <si>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</si>
  <si>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</si>
  <si>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</si>
  <si>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</si>
  <si>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</si>
  <si>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</si>
  <si>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</si>
  <si>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</si>
  <si>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</si>
  <si>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</si>
  <si>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</si>
  <si>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</si>
  <si>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</si>
  <si>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</si>
  <si>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MaxDate</t>
  </si>
  <si>
    <t>MinDate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</si>
</sst>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-409]m/d/yy\ h:mm\ AM/PM;@"/>
    <numFmt numFmtId="165" formatCode="[$-409]mmmmm;@"/>
    <numFmt numFmtId="174" formatCode="[$-409]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2" fontId="3" fillId="0" borderId="0" xfId="2" applyNumberFormat="1" applyFont="1"/>
    <xf numFmtId="2" fontId="4" fillId="0" borderId="0" xfId="2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 vertical="center"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0" fontId="1" fillId="0" borderId="0" xfId="0" applyFont="1"/>
    <xf numFmtId="9" fontId="1" fillId="0" borderId="0" xfId="2" applyFont="1"/>
    <xf numFmtId="2" fontId="0" fillId="0" borderId="0" xfId="0" applyNumberFormat="1"/>
    <xf numFmtId="174" fontId="0" fillId="0" borderId="0" xfId="0" applyNumberFormat="1"/>
    <xf numFmtId="17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74" fontId="1" fillId="0" borderId="0" xfId="0" applyNumberFormat="1" applyFont="1"/>
    <xf numFmtId="165" fontId="0" fillId="0" borderId="0" xfId="0" applyNumberFormat="1" applyAlignment="1">
      <alignment horizontal="left" indent="2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0">
    <dxf>
      <font>
        <color rgb="FF0000FF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037706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MBM.xlsx]PivotCategories!PivotTable1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PivotCategories!$B$5:$B$14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B-46A8-B942-F016CF23168F}"/>
            </c:ext>
          </c:extLst>
        </c:ser>
        <c:ser>
          <c:idx val="1"/>
          <c:order val="1"/>
          <c:tx>
            <c:strRef>
              <c:f>PivotCategories!$C$3:$C$4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B-46A8-B942-F016CF23168F}"/>
            </c:ext>
          </c:extLst>
        </c:ser>
        <c:ser>
          <c:idx val="2"/>
          <c:order val="2"/>
          <c:tx>
            <c:strRef>
              <c:f>PivotCategories!$D$3:$D$4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PivotCategories!$D$5:$D$14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B-46A8-B942-F016CF23168F}"/>
            </c:ext>
          </c:extLst>
        </c:ser>
        <c:ser>
          <c:idx val="3"/>
          <c:order val="3"/>
          <c:tx>
            <c:strRef>
              <c:f>PivotCategories!$E$3:$E$4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PivotCategories!$E$5:$E$14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2B-46A8-B942-F016CF231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8788895"/>
        <c:axId val="1380951295"/>
      </c:barChart>
      <c:catAx>
        <c:axId val="192878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951295"/>
        <c:crosses val="autoZero"/>
        <c:auto val="1"/>
        <c:lblAlgn val="ctr"/>
        <c:lblOffset val="100"/>
        <c:noMultiLvlLbl val="0"/>
      </c:catAx>
      <c:valAx>
        <c:axId val="138095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78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MBM.xlsx]PivotSubCategories!PivotTable2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PivotSubCategories!$B$4:$B$5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PivotSubCategories!$B$6:$B$47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ED-478A-8346-0065F40CB4BB}"/>
            </c:ext>
          </c:extLst>
        </c:ser>
        <c:ser>
          <c:idx val="1"/>
          <c:order val="1"/>
          <c:tx>
            <c:strRef>
              <c:f>PivotSubCategories!$C$4:$C$5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PivotSubCategories!$C$6:$C$47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ED-478A-8346-0065F40CB4BB}"/>
            </c:ext>
          </c:extLst>
        </c:ser>
        <c:ser>
          <c:idx val="2"/>
          <c:order val="2"/>
          <c:tx>
            <c:strRef>
              <c:f>PivotSubCategories!$D$4:$D$5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PivotSubCategories!$D$6:$D$47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ED-478A-8346-0065F40CB4BB}"/>
            </c:ext>
          </c:extLst>
        </c:ser>
        <c:ser>
          <c:idx val="3"/>
          <c:order val="3"/>
          <c:tx>
            <c:strRef>
              <c:f>PivotSubCategories!$E$4:$E$5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PivotSubCategories!$E$6:$E$47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A4-4AB8-9E99-8724CACAA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1491199"/>
        <c:axId val="2050938863"/>
      </c:barChart>
      <c:catAx>
        <c:axId val="138149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938863"/>
        <c:crosses val="autoZero"/>
        <c:auto val="1"/>
        <c:lblAlgn val="ctr"/>
        <c:lblOffset val="100"/>
        <c:noMultiLvlLbl val="0"/>
      </c:catAx>
      <c:valAx>
        <c:axId val="205093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49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MBM.xlsx]PivotCreatedDate!PivotTable5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PivotCreatedDate!$B$4:$B$5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PivotCreatedDate!$A$6:$A$140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PivotCreatedDate!$B$6:$B$140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F9-4447-9FD7-08D256F97B83}"/>
            </c:ext>
          </c:extLst>
        </c:ser>
        <c:ser>
          <c:idx val="1"/>
          <c:order val="1"/>
          <c:tx>
            <c:strRef>
              <c:f>PivotCreatedDate!$C$4:$C$5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PivotCreatedDate!$A$6:$A$140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PivotCreatedDate!$C$6:$C$140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7A-4257-AEF3-7F8B8BA4CC54}"/>
            </c:ext>
          </c:extLst>
        </c:ser>
        <c:ser>
          <c:idx val="2"/>
          <c:order val="2"/>
          <c:tx>
            <c:strRef>
              <c:f>PivotCreatedDate!$D$4:$D$5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PivotCreatedDate!$A$6:$A$140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PivotCreatedDate!$D$6:$D$140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7A-4257-AEF3-7F8B8BA4CC54}"/>
            </c:ext>
          </c:extLst>
        </c:ser>
        <c:ser>
          <c:idx val="3"/>
          <c:order val="3"/>
          <c:tx>
            <c:strRef>
              <c:f>PivotCreatedDate!$E$4:$E$5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PivotCreatedDate!$A$6:$A$140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PivotCreatedDate!$E$6:$E$140</c:f>
              <c:numCache>
                <c:formatCode>General</c:formatCode>
                <c:ptCount val="93"/>
                <c:pt idx="90">
                  <c:v>2</c:v>
                </c:pt>
                <c:pt idx="91">
                  <c:v>18</c:v>
                </c:pt>
                <c:pt idx="9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7A-4257-AEF3-7F8B8BA4C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762319"/>
        <c:axId val="2090329775"/>
      </c:lineChart>
      <c:catAx>
        <c:axId val="205176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329775"/>
        <c:crosses val="autoZero"/>
        <c:auto val="1"/>
        <c:lblAlgn val="ctr"/>
        <c:lblOffset val="100"/>
        <c:noMultiLvlLbl val="0"/>
      </c:catAx>
      <c:valAx>
        <c:axId val="209032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76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E-4C2E-8140-92F4B309D49F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E-4C2E-8140-92F4B309D49F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E-4C2E-8140-92F4B309D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449423"/>
        <c:axId val="1935326127"/>
      </c:lineChart>
      <c:catAx>
        <c:axId val="20934494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326127"/>
        <c:crosses val="autoZero"/>
        <c:auto val="1"/>
        <c:lblAlgn val="ctr"/>
        <c:lblOffset val="100"/>
        <c:noMultiLvlLbl val="0"/>
      </c:catAx>
      <c:valAx>
        <c:axId val="193532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44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MBM.xlsx]PivotTimeofDay!PivotTable7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Campaigns by Created Time of 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PivotTimeofDay!$B$3:$B$4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PivotTimeofDay!$A$5:$A$29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PivotTimeofDay!$B$5:$B$29</c:f>
              <c:numCache>
                <c:formatCode>General</c:formatCode>
                <c:ptCount val="24"/>
                <c:pt idx="0">
                  <c:v>24</c:v>
                </c:pt>
                <c:pt idx="1">
                  <c:v>18</c:v>
                </c:pt>
                <c:pt idx="2">
                  <c:v>12</c:v>
                </c:pt>
                <c:pt idx="3">
                  <c:v>7</c:v>
                </c:pt>
                <c:pt idx="4">
                  <c:v>9</c:v>
                </c:pt>
                <c:pt idx="5">
                  <c:v>4</c:v>
                </c:pt>
                <c:pt idx="6">
                  <c:v>9</c:v>
                </c:pt>
                <c:pt idx="7">
                  <c:v>4</c:v>
                </c:pt>
                <c:pt idx="8">
                  <c:v>6</c:v>
                </c:pt>
                <c:pt idx="9">
                  <c:v>3</c:v>
                </c:pt>
                <c:pt idx="10">
                  <c:v>6</c:v>
                </c:pt>
                <c:pt idx="11">
                  <c:v>4</c:v>
                </c:pt>
                <c:pt idx="12">
                  <c:v>7</c:v>
                </c:pt>
                <c:pt idx="13">
                  <c:v>12</c:v>
                </c:pt>
                <c:pt idx="14">
                  <c:v>20</c:v>
                </c:pt>
                <c:pt idx="15">
                  <c:v>20</c:v>
                </c:pt>
                <c:pt idx="16">
                  <c:v>28</c:v>
                </c:pt>
                <c:pt idx="17">
                  <c:v>19</c:v>
                </c:pt>
                <c:pt idx="18">
                  <c:v>17</c:v>
                </c:pt>
                <c:pt idx="19">
                  <c:v>34</c:v>
                </c:pt>
                <c:pt idx="20">
                  <c:v>27</c:v>
                </c:pt>
                <c:pt idx="21">
                  <c:v>20</c:v>
                </c:pt>
                <c:pt idx="22">
                  <c:v>22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3-43D0-8E14-C0F202EB7C64}"/>
            </c:ext>
          </c:extLst>
        </c:ser>
        <c:ser>
          <c:idx val="1"/>
          <c:order val="1"/>
          <c:tx>
            <c:strRef>
              <c:f>PivotTimeofDay!$C$3:$C$4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PivotTimeofDay!$A$5:$A$29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PivotTimeofDay!$C$5:$C$29</c:f>
              <c:numCache>
                <c:formatCode>General</c:formatCode>
                <c:ptCount val="24"/>
                <c:pt idx="0">
                  <c:v>70</c:v>
                </c:pt>
                <c:pt idx="1">
                  <c:v>50</c:v>
                </c:pt>
                <c:pt idx="2">
                  <c:v>51</c:v>
                </c:pt>
                <c:pt idx="3">
                  <c:v>47</c:v>
                </c:pt>
                <c:pt idx="4">
                  <c:v>55</c:v>
                </c:pt>
                <c:pt idx="5">
                  <c:v>44</c:v>
                </c:pt>
                <c:pt idx="6">
                  <c:v>33</c:v>
                </c:pt>
                <c:pt idx="7">
                  <c:v>29</c:v>
                </c:pt>
                <c:pt idx="8">
                  <c:v>32</c:v>
                </c:pt>
                <c:pt idx="9">
                  <c:v>28</c:v>
                </c:pt>
                <c:pt idx="10">
                  <c:v>35</c:v>
                </c:pt>
                <c:pt idx="11">
                  <c:v>29</c:v>
                </c:pt>
                <c:pt idx="12">
                  <c:v>35</c:v>
                </c:pt>
                <c:pt idx="13">
                  <c:v>52</c:v>
                </c:pt>
                <c:pt idx="14">
                  <c:v>58</c:v>
                </c:pt>
                <c:pt idx="15">
                  <c:v>97</c:v>
                </c:pt>
                <c:pt idx="16">
                  <c:v>113</c:v>
                </c:pt>
                <c:pt idx="17">
                  <c:v>97</c:v>
                </c:pt>
                <c:pt idx="18">
                  <c:v>101</c:v>
                </c:pt>
                <c:pt idx="19">
                  <c:v>100</c:v>
                </c:pt>
                <c:pt idx="20">
                  <c:v>96</c:v>
                </c:pt>
                <c:pt idx="21">
                  <c:v>105</c:v>
                </c:pt>
                <c:pt idx="22">
                  <c:v>91</c:v>
                </c:pt>
                <c:pt idx="2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53-43D0-8E14-C0F202EB7C64}"/>
            </c:ext>
          </c:extLst>
        </c:ser>
        <c:ser>
          <c:idx val="2"/>
          <c:order val="2"/>
          <c:tx>
            <c:strRef>
              <c:f>PivotTimeofDay!$D$3:$D$4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PivotTimeofDay!$A$5:$A$29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PivotTimeofDay!$D$5:$D$29</c:f>
              <c:numCache>
                <c:formatCode>General</c:formatCode>
                <c:ptCount val="24"/>
                <c:pt idx="0">
                  <c:v>5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8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53-43D0-8E14-C0F202EB7C64}"/>
            </c:ext>
          </c:extLst>
        </c:ser>
        <c:ser>
          <c:idx val="3"/>
          <c:order val="3"/>
          <c:tx>
            <c:strRef>
              <c:f>PivotTimeofDay!$E$3:$E$4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PivotTimeofDay!$A$5:$A$29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PivotTimeofDay!$E$5:$E$29</c:f>
              <c:numCache>
                <c:formatCode>General</c:formatCode>
                <c:ptCount val="24"/>
                <c:pt idx="0">
                  <c:v>94</c:v>
                </c:pt>
                <c:pt idx="1">
                  <c:v>90</c:v>
                </c:pt>
                <c:pt idx="2">
                  <c:v>64</c:v>
                </c:pt>
                <c:pt idx="3">
                  <c:v>58</c:v>
                </c:pt>
                <c:pt idx="4">
                  <c:v>71</c:v>
                </c:pt>
                <c:pt idx="5">
                  <c:v>53</c:v>
                </c:pt>
                <c:pt idx="6">
                  <c:v>53</c:v>
                </c:pt>
                <c:pt idx="7">
                  <c:v>48</c:v>
                </c:pt>
                <c:pt idx="8">
                  <c:v>37</c:v>
                </c:pt>
                <c:pt idx="9">
                  <c:v>27</c:v>
                </c:pt>
                <c:pt idx="10">
                  <c:v>53</c:v>
                </c:pt>
                <c:pt idx="11">
                  <c:v>52</c:v>
                </c:pt>
                <c:pt idx="12">
                  <c:v>71</c:v>
                </c:pt>
                <c:pt idx="13">
                  <c:v>83</c:v>
                </c:pt>
                <c:pt idx="14">
                  <c:v>119</c:v>
                </c:pt>
                <c:pt idx="15">
                  <c:v>133</c:v>
                </c:pt>
                <c:pt idx="16">
                  <c:v>141</c:v>
                </c:pt>
                <c:pt idx="17">
                  <c:v>158</c:v>
                </c:pt>
                <c:pt idx="18">
                  <c:v>154</c:v>
                </c:pt>
                <c:pt idx="19">
                  <c:v>159</c:v>
                </c:pt>
                <c:pt idx="20">
                  <c:v>155</c:v>
                </c:pt>
                <c:pt idx="21">
                  <c:v>115</c:v>
                </c:pt>
                <c:pt idx="22">
                  <c:v>114</c:v>
                </c:pt>
                <c:pt idx="2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53-43D0-8E14-C0F202EB7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2347279"/>
        <c:axId val="987705711"/>
      </c:barChart>
      <c:catAx>
        <c:axId val="902347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of Day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05711"/>
        <c:crosses val="autoZero"/>
        <c:auto val="0"/>
        <c:lblAlgn val="ctr"/>
        <c:lblOffset val="100"/>
        <c:noMultiLvlLbl val="0"/>
      </c:catAx>
      <c:valAx>
        <c:axId val="98770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34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MBM.xlsx]PivotTimeofDay!PivotTable8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</a:t>
            </a:r>
            <a:r>
              <a:rPr lang="en-US" baseline="0"/>
              <a:t> by Campaign Time Ended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PivotTimeofDay!$B$32:$B$33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PivotTimeofDay!$A$34:$A$58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PivotTimeofDay!$B$34:$B$58</c:f>
              <c:numCache>
                <c:formatCode>General</c:formatCode>
                <c:ptCount val="24"/>
                <c:pt idx="0">
                  <c:v>20</c:v>
                </c:pt>
                <c:pt idx="1">
                  <c:v>21</c:v>
                </c:pt>
                <c:pt idx="2">
                  <c:v>15</c:v>
                </c:pt>
                <c:pt idx="3">
                  <c:v>13</c:v>
                </c:pt>
                <c:pt idx="4">
                  <c:v>11</c:v>
                </c:pt>
                <c:pt idx="5">
                  <c:v>7</c:v>
                </c:pt>
                <c:pt idx="6">
                  <c:v>8</c:v>
                </c:pt>
                <c:pt idx="7">
                  <c:v>4</c:v>
                </c:pt>
                <c:pt idx="8">
                  <c:v>6</c:v>
                </c:pt>
                <c:pt idx="9">
                  <c:v>1</c:v>
                </c:pt>
                <c:pt idx="10">
                  <c:v>10</c:v>
                </c:pt>
                <c:pt idx="11">
                  <c:v>1</c:v>
                </c:pt>
                <c:pt idx="12">
                  <c:v>6</c:v>
                </c:pt>
                <c:pt idx="13">
                  <c:v>16</c:v>
                </c:pt>
                <c:pt idx="14">
                  <c:v>13</c:v>
                </c:pt>
                <c:pt idx="15">
                  <c:v>16</c:v>
                </c:pt>
                <c:pt idx="16">
                  <c:v>25</c:v>
                </c:pt>
                <c:pt idx="17">
                  <c:v>23</c:v>
                </c:pt>
                <c:pt idx="18">
                  <c:v>14</c:v>
                </c:pt>
                <c:pt idx="19">
                  <c:v>25</c:v>
                </c:pt>
                <c:pt idx="20">
                  <c:v>26</c:v>
                </c:pt>
                <c:pt idx="21">
                  <c:v>18</c:v>
                </c:pt>
                <c:pt idx="22">
                  <c:v>23</c:v>
                </c:pt>
                <c:pt idx="2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E-4C40-AC58-B692557AC86E}"/>
            </c:ext>
          </c:extLst>
        </c:ser>
        <c:ser>
          <c:idx val="1"/>
          <c:order val="1"/>
          <c:tx>
            <c:strRef>
              <c:f>PivotTimeofDay!$C$32:$C$33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PivotTimeofDay!$A$34:$A$58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PivotTimeofDay!$C$34:$C$58</c:f>
              <c:numCache>
                <c:formatCode>General</c:formatCode>
                <c:ptCount val="24"/>
                <c:pt idx="0">
                  <c:v>67</c:v>
                </c:pt>
                <c:pt idx="1">
                  <c:v>54</c:v>
                </c:pt>
                <c:pt idx="2">
                  <c:v>48</c:v>
                </c:pt>
                <c:pt idx="3">
                  <c:v>73</c:v>
                </c:pt>
                <c:pt idx="4">
                  <c:v>89</c:v>
                </c:pt>
                <c:pt idx="5">
                  <c:v>51</c:v>
                </c:pt>
                <c:pt idx="6">
                  <c:v>53</c:v>
                </c:pt>
                <c:pt idx="7">
                  <c:v>35</c:v>
                </c:pt>
                <c:pt idx="8">
                  <c:v>35</c:v>
                </c:pt>
                <c:pt idx="9">
                  <c:v>23</c:v>
                </c:pt>
                <c:pt idx="10">
                  <c:v>30</c:v>
                </c:pt>
                <c:pt idx="11">
                  <c:v>31</c:v>
                </c:pt>
                <c:pt idx="12">
                  <c:v>35</c:v>
                </c:pt>
                <c:pt idx="13">
                  <c:v>44</c:v>
                </c:pt>
                <c:pt idx="14">
                  <c:v>52</c:v>
                </c:pt>
                <c:pt idx="15">
                  <c:v>89</c:v>
                </c:pt>
                <c:pt idx="16">
                  <c:v>97</c:v>
                </c:pt>
                <c:pt idx="17">
                  <c:v>74</c:v>
                </c:pt>
                <c:pt idx="18">
                  <c:v>106</c:v>
                </c:pt>
                <c:pt idx="19">
                  <c:v>94</c:v>
                </c:pt>
                <c:pt idx="20">
                  <c:v>91</c:v>
                </c:pt>
                <c:pt idx="21">
                  <c:v>94</c:v>
                </c:pt>
                <c:pt idx="22">
                  <c:v>90</c:v>
                </c:pt>
                <c:pt idx="23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7E-4C40-AC58-B692557AC86E}"/>
            </c:ext>
          </c:extLst>
        </c:ser>
        <c:ser>
          <c:idx val="2"/>
          <c:order val="2"/>
          <c:tx>
            <c:strRef>
              <c:f>PivotTimeofDay!$D$32:$D$33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PivotTimeofDay!$A$34:$A$58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PivotTimeofDay!$D$34:$D$58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5</c:v>
                </c:pt>
                <c:pt idx="19">
                  <c:v>4</c:v>
                </c:pt>
                <c:pt idx="20">
                  <c:v>7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7E-4C40-AC58-B692557AC86E}"/>
            </c:ext>
          </c:extLst>
        </c:ser>
        <c:ser>
          <c:idx val="3"/>
          <c:order val="3"/>
          <c:tx>
            <c:strRef>
              <c:f>PivotTimeofDay!$E$32:$E$33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PivotTimeofDay!$A$34:$A$58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PivotTimeofDay!$E$34:$E$58</c:f>
              <c:numCache>
                <c:formatCode>General</c:formatCode>
                <c:ptCount val="24"/>
                <c:pt idx="0">
                  <c:v>104</c:v>
                </c:pt>
                <c:pt idx="1">
                  <c:v>86</c:v>
                </c:pt>
                <c:pt idx="2">
                  <c:v>65</c:v>
                </c:pt>
                <c:pt idx="3">
                  <c:v>165</c:v>
                </c:pt>
                <c:pt idx="4">
                  <c:v>172</c:v>
                </c:pt>
                <c:pt idx="5">
                  <c:v>84</c:v>
                </c:pt>
                <c:pt idx="6">
                  <c:v>69</c:v>
                </c:pt>
                <c:pt idx="7">
                  <c:v>51</c:v>
                </c:pt>
                <c:pt idx="8">
                  <c:v>41</c:v>
                </c:pt>
                <c:pt idx="9">
                  <c:v>19</c:v>
                </c:pt>
                <c:pt idx="10">
                  <c:v>37</c:v>
                </c:pt>
                <c:pt idx="11">
                  <c:v>51</c:v>
                </c:pt>
                <c:pt idx="12">
                  <c:v>54</c:v>
                </c:pt>
                <c:pt idx="13">
                  <c:v>64</c:v>
                </c:pt>
                <c:pt idx="14">
                  <c:v>80</c:v>
                </c:pt>
                <c:pt idx="15">
                  <c:v>107</c:v>
                </c:pt>
                <c:pt idx="16">
                  <c:v>106</c:v>
                </c:pt>
                <c:pt idx="17">
                  <c:v>126</c:v>
                </c:pt>
                <c:pt idx="18">
                  <c:v>126</c:v>
                </c:pt>
                <c:pt idx="19">
                  <c:v>112</c:v>
                </c:pt>
                <c:pt idx="20">
                  <c:v>115</c:v>
                </c:pt>
                <c:pt idx="21">
                  <c:v>127</c:v>
                </c:pt>
                <c:pt idx="22">
                  <c:v>112</c:v>
                </c:pt>
                <c:pt idx="23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7E-4C40-AC58-B692557AC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997679"/>
        <c:axId val="987709871"/>
      </c:barChart>
      <c:catAx>
        <c:axId val="718997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Time Ended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09871"/>
        <c:crosses val="autoZero"/>
        <c:auto val="1"/>
        <c:lblAlgn val="ctr"/>
        <c:lblOffset val="100"/>
        <c:noMultiLvlLbl val="0"/>
      </c:catAx>
      <c:valAx>
        <c:axId val="98770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9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txData>
          <cx:v>Number of Backers Failed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Failed Campaigns</a:t>
          </a:r>
        </a:p>
      </cx:txPr>
    </cx:title>
    <cx:plotArea>
      <cx:plotAreaRegion>
        <cx:series layoutId="boxWhisker" uniqueId="{D237B4A5-E759-4312-AE1E-1532B16123C0}">
          <cx:tx>
            <cx:txData>
              <cx:f>_xlchart.v1.7</cx:f>
              <cx:v>backers_count</cx:v>
            </cx:txData>
          </cx:tx>
          <cx:spPr>
            <a:solidFill>
              <a:sysClr val="windowText" lastClr="000000">
                <a:lumMod val="65000"/>
                <a:lumOff val="35000"/>
              </a:sys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Stage of Campaign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Stage of Campaign</a:t>
              </a:r>
            </a:p>
          </cx:txPr>
        </cx:title>
        <cx:tickLabels/>
      </cx:axis>
      <cx:axis id="1">
        <cx:valScaling max="30000"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Number of Backers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Successful Campaigns</a:t>
          </a:r>
        </a:p>
      </cx:txPr>
    </cx:title>
    <cx:plotArea>
      <cx:plotAreaRegion>
        <cx:series layoutId="boxWhisker" uniqueId="{7B7FA885-F687-4347-A8DE-FEE021A4743D}">
          <cx:tx>
            <cx:txData>
              <cx:f>_xlchart.v1.4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State of Campaign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State of Campaign</a:t>
              </a:r>
            </a:p>
          </cx:txPr>
        </cx:title>
        <cx:tickLabels/>
      </cx:axis>
      <cx:axis id="1">
        <cx:valScaling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2</xdr:row>
      <xdr:rowOff>23811</xdr:rowOff>
    </xdr:from>
    <xdr:to>
      <xdr:col>16</xdr:col>
      <xdr:colOff>266699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0B86A4-108A-4B4F-9769-098822EC2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357186</xdr:colOff>
      <xdr:row>2</xdr:row>
      <xdr:rowOff>14286</xdr:rowOff>
    </xdr:from>
    <xdr:to>
      <xdr:col>20</xdr:col>
      <xdr:colOff>609599</xdr:colOff>
      <xdr:row>41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756D96-FE77-4543-9031-145C4D521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138111</xdr:colOff>
      <xdr:row>2</xdr:row>
      <xdr:rowOff>109536</xdr:rowOff>
    </xdr:from>
    <xdr:to>
      <xdr:col>28</xdr:col>
      <xdr:colOff>244928</xdr:colOff>
      <xdr:row>29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9DB874-FE73-4842-BFB3-1092F4F37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4761</xdr:rowOff>
    </xdr:from>
    <xdr:to>
      <xdr:col>10</xdr:col>
      <xdr:colOff>85725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DAB40A-BBA8-4484-917C-638A4516E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493057</xdr:colOff>
      <xdr:row>10</xdr:row>
      <xdr:rowOff>168090</xdr:rowOff>
    </xdr:from>
    <xdr:to>
      <xdr:col>22</xdr:col>
      <xdr:colOff>44824</xdr:colOff>
      <xdr:row>39</xdr:row>
      <xdr:rowOff>56030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D5839E9-2FE2-4745-B175-B2F46D0674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17086" y="2073090"/>
              <a:ext cx="5602944" cy="5412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593911</xdr:colOff>
      <xdr:row>10</xdr:row>
      <xdr:rowOff>156882</xdr:rowOff>
    </xdr:from>
    <xdr:to>
      <xdr:col>12</xdr:col>
      <xdr:colOff>246530</xdr:colOff>
      <xdr:row>38</xdr:row>
      <xdr:rowOff>100854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C025C553-349E-4027-80EF-084D989D1E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19382" y="2061882"/>
              <a:ext cx="6051177" cy="52779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2</xdr:row>
      <xdr:rowOff>176212</xdr:rowOff>
    </xdr:from>
    <xdr:to>
      <xdr:col>16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89F1B-357F-4D3A-9DFE-1B0D21F1C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247649</xdr:colOff>
      <xdr:row>31</xdr:row>
      <xdr:rowOff>52386</xdr:rowOff>
    </xdr:from>
    <xdr:to>
      <xdr:col>16</xdr:col>
      <xdr:colOff>133350</xdr:colOff>
      <xdr:row>57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DA5A9-6C06-4B7B-9C06-1B94A5D35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" refreshedDate="44151.708874884258" createdVersion="6" refreshedVersion="6" minRefreshableVersion="3" recordCount="4114" xr:uid="{8E51CC8A-54F3-4371-9E19-60E7B969DAF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" refreshedDate="44151.726848148151" createdVersion="6" refreshedVersion="6" minRefreshableVersion="3" recordCount="4114" xr:uid="{4FAD9335-0BB5-4ED8-8A56-2556DE038CD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" refreshedDate="44152.873096990741" createdVersion="6" refreshedVersion="6" minRefreshableVersion="3" recordCount="4114" xr:uid="{A50BF976-60A7-4624-82A5-AD51D2BE31B4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Time Created" numFmtId="17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20">
        <rangePr groupBy="hours" startDate="2009-05-17T03:55:13" endDate="2017-03-15T15:30:07"/>
        <groupItems count="26">
          <s v="&lt;5/17/2009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3/15/2017"/>
        </groupItems>
      </fieldGroup>
    </cacheField>
    <cacheField name="Time Ended" numFmtId="17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21">
        <rangePr groupBy="hours" startDate="2009-08-10T19:26:00" endDate="2017-05-03T19:12:00"/>
        <groupItems count="26">
          <s v="&lt;8/10/2009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20:01:19"/>
    <d v="2015-12-19T20:01:19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22:23:27"/>
    <d v="2016-07-29T05:35:0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4T01:44:10"/>
    <d v="2014-06-14T01:44:1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6T01:07:47"/>
    <d v="2016-07-05T01:07:47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22:40:12"/>
    <d v="2016-04-15T21:00:0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8T02:29:04"/>
    <d v="2016-04-17T02:29:04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1T01:37:59"/>
    <d v="2014-06-25T01:37:59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8:41:02"/>
    <d v="2016-08-22T03:00:0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7:07:05"/>
    <d v="2014-07-16T03:00:0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6:15:09"/>
    <d v="2016-06-23T20:27:0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8T00:38:08"/>
    <d v="2014-07-13T13:59:0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9:24:18"/>
    <d v="2015-09-27T20:14:0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9:06:51"/>
    <d v="2014-06-16T05:30:0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7:33:42"/>
    <d v="2014-11-04T18:33:42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13:00:56"/>
    <d v="2014-09-17T13:00:5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9:35:34"/>
    <d v="2015-07-20T19:35:3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8:11:52"/>
    <d v="2015-09-13T18:11:52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5:03:09"/>
    <d v="2014-09-26T15:03:0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21:52:20"/>
    <d v="2015-01-01T07:59:0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8:41:41"/>
    <d v="2015-04-30T15:20:0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9:41:03"/>
    <d v="2015-09-15T19:39:0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10T00:36:01"/>
    <d v="2016-01-09T00:36:01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12:22:24"/>
    <d v="2014-08-17T12:22:24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7T03:57:13"/>
    <d v="2014-11-16T04:57:13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23:08:04"/>
    <d v="2015-12-16T23:08:04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6:09:28"/>
    <d v="2014-07-22T16:09:28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7:01:55"/>
    <d v="2014-08-21T07:01:5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5:03:37"/>
    <d v="2016-05-13T03:59:0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5:51:41"/>
    <d v="2015-11-08T16:51:41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7:43:21"/>
    <d v="2014-08-05T07:43:21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7:00:14"/>
    <d v="2015-04-28T00:00:0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7:22:05"/>
    <d v="2015-04-04T06:22:05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6:37:59"/>
    <d v="2015-02-27T16:37:59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1T01:22:24"/>
    <d v="2013-05-11T01:22:24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5T01:07:48"/>
    <d v="2014-05-25T22:59:0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5:08:08"/>
    <d v="2014-06-19T04:00:0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13:39:14"/>
    <d v="2014-10-05T13:39:14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5:20:26"/>
    <d v="2014-12-28T15:20:26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8:58:06"/>
    <d v="2014-07-13T00:00:0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3T02:22:17"/>
    <d v="2014-10-07T02:22:17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14:58:27"/>
    <d v="2016-04-27T14:58:27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23:09:34"/>
    <d v="2015-12-15T23:09:3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9:40:07"/>
    <d v="2014-12-19T20:40:0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12:24:20"/>
    <d v="2015-03-01T12:00:0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4T04:14:05"/>
    <d v="2015-10-24T04:14:05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8:04:18"/>
    <d v="2015-01-30T17:00:0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22:17:17"/>
    <d v="2015-08-10T22:17:17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6:50:46"/>
    <d v="2014-07-17T16:50:46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13:10:45"/>
    <d v="2014-04-04T22:00:0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7:07:01"/>
    <d v="2015-12-25T17:07:01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23:15:16"/>
    <d v="2016-05-27T23:15:16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13:10:24"/>
    <d v="2015-06-08T16:00:0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9:59:22"/>
    <d v="2015-04-25T19:59:2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7:52:52"/>
    <d v="2014-11-19T18:52:52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5:39:36"/>
    <d v="2015-09-14T21:00:0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21:38:37"/>
    <d v="2014-03-23T00:00:00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9:32:37"/>
    <d v="2013-06-06T19:32:37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9:11:18"/>
    <d v="2013-03-03T19:11:18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21:53:33"/>
    <d v="2013-12-28T04:59:00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8T00:26:21"/>
    <d v="2013-07-08T00:26:2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9:42:34"/>
    <d v="2014-08-11T05:59:00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20:23:40"/>
    <d v="2016-07-18T20:23:40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d v="2012-06-15T14:00:04"/>
    <d v="2012-07-15T14:00:04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13:39:51"/>
    <d v="2014-02-23T13:39:5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1T04:30:25"/>
    <d v="2011-10-02T06:59:00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21:30:45"/>
    <d v="2011-09-04T21:30:45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d v="2012-03-29T06:30:57"/>
    <d v="2012-05-28T06:30:57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6T00:14:41"/>
    <d v="2012-11-15T00:00:00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11:41:35"/>
    <d v="2016-01-21T11:41:35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5:01:12"/>
    <d v="2013-04-23T05:01:12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6:35:58"/>
    <d v="2011-12-27T17:35:58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9T03:28:37"/>
    <d v="2012-05-21T02:59:00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8:38:13"/>
    <d v="2014-04-25T18:38:1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5T02:00:56"/>
    <d v="2013-12-10T02:00:56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10T03:48:47"/>
    <d v="2012-07-14T03:02:00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9:41:01"/>
    <d v="2011-10-09T19:41: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14:46:29"/>
    <d v="2015-02-22T11:30:00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8:11:26"/>
    <d v="2011-05-15T18:11:26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4T03:00:37"/>
    <d v="2011-09-23T03:00:37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13:20:45"/>
    <d v="2015-12-27T14:20:45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d v="2010-05-24T12:56:43"/>
    <d v="2010-06-03T01:41:00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d v="2014-05-27T15:48:51"/>
    <d v="2014-06-22T15:48:5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8:03:12"/>
    <d v="2013-06-02T18:03:12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d v="2011-06-12T07:08:19"/>
    <d v="2011-07-12T07:08:19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9:39:24"/>
    <d v="2011-05-17T09:39:24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7T04:46:23"/>
    <d v="2017-02-01T08:00:00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20:35:37"/>
    <d v="2012-07-03T21:00:00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7:13:42"/>
    <d v="2014-04-07T17:13:42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7T00:07:21"/>
    <d v="2012-02-26T00:07:2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5:54:01"/>
    <d v="2010-08-01T03:00:00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d v="2011-06-12T03:14:42"/>
    <d v="2011-07-12T03:14:42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9:04:34"/>
    <d v="2012-12-07T23:30:00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21:39:59"/>
    <d v="2014-01-22T21:39:59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8:04:46"/>
    <d v="2012-11-04T19:04:46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3T03:08:53"/>
    <d v="2010-12-23T03:08:53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9:20:30"/>
    <d v="2014-03-07T19:20:30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7:23:40"/>
    <d v="2016-05-14T00:00:00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8:38:21"/>
    <d v="2012-04-02T18:38:2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23:34:47"/>
    <d v="2011-04-24T23:34:47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14:42:50"/>
    <d v="2013-05-31T14:42:50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7T00:37:10"/>
    <d v="2011-02-26T00:37:10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22:47:33"/>
    <d v="2013-11-14T05:59:00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7:59:47"/>
    <d v="2015-05-31T07:59:47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20T01:01:58"/>
    <d v="2014-04-13T02:00:00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8:12:08"/>
    <d v="2011-08-06T15:00:00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6:34:48"/>
    <d v="2012-01-13T06:34:48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7:44:04"/>
    <d v="2012-02-04T17:44:04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11:55:55"/>
    <d v="2011-04-08T10:55:55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20:02:24"/>
    <d v="2010-06-09T19:00:00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9T01:17:16"/>
    <d v="2011-07-29T01:17:16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5T01:39:46"/>
    <d v="2011-08-13T23:00:00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3T01:11:47"/>
    <d v="2016-10-03T01:11:47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6:55:10"/>
    <d v="2015-04-18T10:16:00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8:46:04"/>
    <d v="2014-10-28T22:00:00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23:51:20"/>
    <d v="2017-02-03T23:51:20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14:08:57"/>
    <d v="2015-06-11T02:00:00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14:59:01"/>
    <d v="2015-04-03T13:59:01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5:28:13"/>
    <d v="2016-10-20T05:28:13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9:30:07"/>
    <d v="2014-11-07T20:30:07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9:09:57"/>
    <d v="2014-07-01T19:00:00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6:10:41"/>
    <d v="2015-08-01T04:59:00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6T03:40:23"/>
    <d v="2015-05-31T03:40:23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21:26:18"/>
    <d v="2014-11-16T22:26:18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8:17:52"/>
    <d v="2015-04-13T17:17:5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13:00:52"/>
    <d v="2015-08-11T13:00:5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9T00:23:18"/>
    <d v="2017-01-18T00:23:18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6:45:36"/>
    <d v="2016-02-27T06:45:36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5T04:07:50"/>
    <d v="2014-12-25T08:00:00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7T03:53:02"/>
    <d v="2015-05-26T03:53:0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13:13:11"/>
    <d v="2015-06-18T13:13:11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4T01:51:40"/>
    <d v="2014-09-23T01:51:40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14:04:04"/>
    <d v="2014-12-02T15:04:04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13:08:15"/>
    <d v="2015-06-03T13:08:15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13:25:35"/>
    <d v="2015-07-23T13:25:3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4T02:59:56"/>
    <d v="2014-08-03T02:59:56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21:52:52"/>
    <d v="2016-02-26T21:52:5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10:25:45"/>
    <d v="2016-07-03T10:25:45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d v="2014-06-02T16:29:55"/>
    <d v="2014-07-02T16:29:5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5T03:02:36"/>
    <d v="2014-08-16T23:42:00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8:18:21"/>
    <d v="2014-09-19T18:18:21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d v="2015-06-05T22:15:35"/>
    <d v="2015-08-04T22:15:3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20:02:50"/>
    <d v="2015-03-19T19:02:50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d v="2014-09-18T12:07:39"/>
    <d v="2014-10-18T12:07:39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d v="2015-07-31T23:28:03"/>
    <d v="2015-08-30T05:28:00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d v="2016-06-13T04:20:14"/>
    <d v="2016-08-12T04:20:14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8:40:11"/>
    <d v="2014-08-29T18:40:11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7T01:08:46"/>
    <d v="2015-03-24T00:08:46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23:47:23"/>
    <d v="2015-04-13T19:00:00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7:48:15"/>
    <d v="2015-06-22T17:48:1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9:26:50"/>
    <d v="2014-11-26T20:26:50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d v="2014-07-05T18:59:22"/>
    <d v="2014-09-01T03:59:00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d v="2016-07-19T21:52:19"/>
    <d v="2016-08-18T21:52:19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d v="2016-07-05T16:34:37"/>
    <d v="2016-09-03T16:34:37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5:37:26"/>
    <d v="2016-06-16T15:37:26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10:35:38"/>
    <d v="2015-10-02T10:35:38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9:00:32"/>
    <d v="2014-10-17T19:00:32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d v="2016-01-06T23:55:31"/>
    <d v="2016-03-06T23:55:3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13:01:38"/>
    <d v="2015-10-10T21:00:00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d v="2017-01-06T20:21:40"/>
    <d v="2017-02-17T21:00:00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d v="2014-09-05T09:12:02"/>
    <d v="2014-10-05T09:12:02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6T02:00:03"/>
    <d v="2014-09-15T02:00:0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9:38:49"/>
    <d v="2015-02-08T19:38:4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d v="2014-11-30T20:21:04"/>
    <d v="2015-01-29T20:21:04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14:00:03"/>
    <d v="2016-08-04T14:00:0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5:10:22"/>
    <d v="2015-10-06T15:10:22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5T04:43:58"/>
    <d v="2015-01-04T04:43:58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2T01:33:12"/>
    <d v="2015-10-01T05:00:00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20T03:50:17"/>
    <d v="2015-09-19T03:50:17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21:08:40"/>
    <d v="2016-04-16T20:08:40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d v="2015-07-17T14:15:47"/>
    <d v="2015-08-16T14:06:41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5:22:29"/>
    <d v="2015-03-06T15:22:29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5:31:22"/>
    <d v="2016-02-17T23:59:0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23:00:37"/>
    <d v="2015-04-22T22:00:37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5:22:29"/>
    <d v="2014-12-28T15:22:29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7:50:25"/>
    <d v="2016-04-01T06:59:00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d v="2015-07-10T15:27:10"/>
    <d v="2015-08-20T20:06:0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5:59:04"/>
    <d v="2015-05-31T09:29:00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d v="2015-05-05T18:39:11"/>
    <d v="2015-06-04T18:39:11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9:49:06"/>
    <d v="2015-02-27T19:49:06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d v="2015-05-12T00:50:59"/>
    <d v="2015-06-21T00:50:59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d v="2016-01-08T13:51:09"/>
    <d v="2016-03-08T13:51:09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7:00:11"/>
    <d v="2013-05-05T17:00:11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6:45:04"/>
    <d v="2014-12-21T16:45: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11:49:50"/>
    <d v="2011-12-20T11:49:50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3T01:08:24"/>
    <d v="2014-02-22T01:08:2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7:45:59"/>
    <d v="2010-03-16T07:06:00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7T01:16:25"/>
    <d v="2012-08-16T01:16:25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8:43:25"/>
    <d v="2010-12-18T09:43:2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14:30:14"/>
    <d v="2010-10-16T03:39:00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8:35:09"/>
    <d v="2012-01-07T18:35:09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22:10:20"/>
    <d v="2010-08-22T17:40:00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13:34:51"/>
    <d v="2013-06-06T13:34:51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8:54:06"/>
    <d v="2012-05-16T19:00:00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5:54:18"/>
    <d v="2010-06-01T03:59:00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5:37:15"/>
    <d v="2012-02-15T15:37:15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22:51:50"/>
    <d v="2015-10-17T02:00:00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12:38:02"/>
    <d v="2011-03-16T11:38:0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8:27:47"/>
    <d v="2013-03-16T18:27:47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5:02:42"/>
    <d v="2016-05-19T15:02:42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9T01:14:26"/>
    <d v="2011-06-18T01:14:26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7:42:49"/>
    <d v="2015-04-08T17:42:49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8:07:59"/>
    <d v="2010-07-17T09:59:00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21:15:04"/>
    <d v="2012-06-07T14:55:00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5:57:08"/>
    <d v="2011-02-26T05:57:0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22:54:54"/>
    <d v="2012-09-27T22:54:5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14:53:15"/>
    <d v="2012-05-11T14:53:1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5:53:50"/>
    <d v="2010-05-10T20:16:00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7T04:11:47"/>
    <d v="2010-04-23T03:51:00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10:51:39"/>
    <d v="2014-06-25T10:51:39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3T03:39:38"/>
    <d v="2011-11-07T04:39:3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3T04:43:42"/>
    <d v="2017-02-22T04:43:42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20:47:50"/>
    <d v="2011-05-25T04:00:00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4T02:24:21"/>
    <d v="2014-01-02T08:00:00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21:36:31"/>
    <d v="2010-04-28T18:49:00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11:57:46"/>
    <d v="2011-07-03T11:57:46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21:53:49"/>
    <d v="2012-04-05T06:59:00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1T00:46:06"/>
    <d v="2012-11-10T01:46:06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8T01:57:54"/>
    <d v="2012-04-28T00:57:5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21:23:39"/>
    <d v="2015-05-23T21:23:39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2T00:58:59"/>
    <d v="2012-10-12T00:58:59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5:51:36"/>
    <d v="2017-02-27T02:01:00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14:10:35"/>
    <d v="2014-05-30T14:10:3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7T03:55:13"/>
    <d v="2009-08-10T19:26:00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22:04:52"/>
    <d v="2010-02-22T22:00:00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7:02:24"/>
    <d v="2011-06-01T04:59:00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7:43:00"/>
    <d v="2012-01-21T17:43:00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8:08:48"/>
    <d v="2013-09-19T18:08:48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9:35:24"/>
    <d v="2013-03-25T18:35:2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6:40:18"/>
    <d v="2012-11-02T04:00:00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2T04:03:13"/>
    <d v="2012-06-26T04:03:13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10:57:14"/>
    <d v="2013-11-02T10:57:1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8:51:37"/>
    <d v="2011-02-02T07:59:00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8:27:26"/>
    <d v="2013-05-01T00:01:00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9:16:39"/>
    <d v="2011-10-29T03:59:00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6:01:54"/>
    <d v="2014-04-20T16:01:5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2T00:06:49"/>
    <d v="2013-11-01T00:00:00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11:24:43"/>
    <d v="2012-09-07T11:24:43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7:28:21"/>
    <d v="2015-05-01T03:59:00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11:07:28"/>
    <d v="2014-05-09T21:00:00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5:24:20"/>
    <d v="2010-11-17T06:24:20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23:02:18"/>
    <d v="2011-04-24T23:02:18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7:42:15"/>
    <d v="2013-03-19T16:42:1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20:33:58"/>
    <d v="2012-02-24T20:33:58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3T01:42:26"/>
    <d v="2012-06-02T01:42:26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4T02:16:37"/>
    <d v="2012-09-01T02:00:00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5:07:29"/>
    <d v="2012-03-10T15:07:29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20:05:33"/>
    <d v="2013-03-20T19:05:33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22:40:01"/>
    <d v="2013-02-07T22:40:01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6:40:10"/>
    <d v="2011-03-10T16:40:10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8:02:14"/>
    <d v="2012-09-03T18:02:1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5T04:23:43"/>
    <d v="2011-10-20T02:00:00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5:16:32"/>
    <d v="2012-01-01T07:59:00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21:03:52"/>
    <d v="2013-04-14T21:03:52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5:28:14"/>
    <d v="2010-08-11T15:59:00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9:59:48"/>
    <d v="2013-03-01T19:59:48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8:32:14"/>
    <d v="2012-08-22T18:32:1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22:09:57"/>
    <d v="2014-12-11T04:59:00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6:14:43"/>
    <d v="2013-12-11T16:14:43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5T00:55:51"/>
    <d v="2013-03-26T23:55:51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20:07:09"/>
    <d v="2010-02-02T07:59:00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13:13:53"/>
    <d v="2015-12-22T23:00:00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10:43:06"/>
    <d v="2016-11-08T11:43:06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13:40:48"/>
    <d v="2016-05-13T13:40:48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7:42:46"/>
    <d v="2016-12-21T07:59:00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5:01:48"/>
    <d v="2015-08-01T15:01:48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5T04:30:33"/>
    <d v="2016-12-20T04:30:33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7:33:26"/>
    <d v="2017-03-14T22:57:00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5:38:49"/>
    <d v="2015-03-22T08:00:00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22:43:08"/>
    <d v="2015-11-01T04:00:00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11:12:07"/>
    <d v="2015-11-07T04:00:00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12:22:43"/>
    <d v="2013-05-17T03:59:00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13:57:14"/>
    <d v="2016-06-17T13:57:1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6:19:37"/>
    <d v="2015-10-28T08:00:00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5:16:31"/>
    <d v="2016-04-07T14:16: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6:22:37"/>
    <d v="2015-05-15T19:00:00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7:41:55"/>
    <d v="2015-05-08T22:00:00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14:18:38"/>
    <d v="2015-11-13T15:18:38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2T03:05:08"/>
    <d v="2015-03-14T02:05:08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8:08:10"/>
    <d v="2016-09-03T01:00:0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8:14:28"/>
    <d v="2015-04-29T18:14:28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6:03:27"/>
    <d v="2017-03-08T21:00:00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21:06:38"/>
    <d v="2014-10-01T03:59:00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8:44:25"/>
    <d v="2016-04-29T18:44:2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7:42:25"/>
    <d v="2014-11-14T03:00:00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23:18:14"/>
    <d v="2015-06-01T02:20:00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22:39:50"/>
    <d v="2015-05-20T22:39:50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12:00:21"/>
    <d v="2015-10-14T12:00:21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11:53:29"/>
    <d v="2015-11-14T12:53:29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14:05:16"/>
    <d v="2015-08-21T14:05:16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11:58:28"/>
    <d v="2017-02-24T11:58:28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4T01:35:09"/>
    <d v="2016-09-11T03:59:00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23:09:14"/>
    <d v="2016-04-07T22:09:1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8T04:01:08"/>
    <d v="2014-10-08T04:01:08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9:00:19"/>
    <d v="2015-11-19T20:00:19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9:52:01"/>
    <d v="2016-04-08T18:52:01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7:03:14"/>
    <d v="2014-12-01T08:03:1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9:16:33"/>
    <d v="2016-03-16T18:16:33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5:19:57"/>
    <d v="2015-04-24T05:19:57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20:38:41"/>
    <d v="2016-06-15T15:00:00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3T01:41:30"/>
    <d v="2014-11-14T05:12:00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21:33:00"/>
    <d v="2015-07-23T03:11:0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4T00:01:46"/>
    <d v="2014-11-23T01:01:46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5:03:11"/>
    <d v="2014-08-08T00:00:00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7:52:16"/>
    <d v="2010-05-02T19:22:00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20:37:52"/>
    <d v="2014-06-21T03:59:00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14:33:19"/>
    <d v="2014-02-28T14:33:19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9:01:58"/>
    <d v="2012-05-20T19:01:58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13:51:18"/>
    <d v="2013-05-01T04:59:00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14:32:02"/>
    <d v="2015-03-15T13:32:02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13:14:29"/>
    <d v="2012-01-15T13:14:29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9:05:00"/>
    <d v="2017-01-06T19:05:00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8:25:39"/>
    <d v="2013-02-01T18:25:39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13:50:44"/>
    <d v="2016-04-05T16:00:00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21:53:18"/>
    <d v="2012-07-18T21:53:18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21:20:31"/>
    <d v="2011-09-16T21:20:31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23:38:31"/>
    <d v="2014-03-01T17:18:00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10:51:56"/>
    <d v="2016-08-25T10:51:56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6:01:08"/>
    <d v="2015-11-14T07:01:00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13:43:28"/>
    <d v="2016-01-25T23:52:00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6:31:12"/>
    <d v="2012-05-03T16:31:12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7:16:32"/>
    <d v="2016-01-23T17:16:32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6:45:17"/>
    <d v="2012-07-30T05:00:00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7:01:40"/>
    <d v="2012-09-06T17:01:40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6T02:49:19"/>
    <d v="2014-05-19T02:49:19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8:45:47"/>
    <d v="2015-01-06T18:45:47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14:01:41"/>
    <d v="2014-11-21T15:01:41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22:49:51"/>
    <d v="2015-08-10T22:49:51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6:14:18"/>
    <d v="2015-08-15T06:00:00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8T01:49:40"/>
    <d v="2016-07-28T01:49:40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4T01:30:50"/>
    <d v="2014-03-07T22:59:00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8T00:52:52"/>
    <d v="2015-05-08T00:52:52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8T01:00:51"/>
    <d v="2011-12-18T00:59:00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7:12:51"/>
    <d v="2011-09-08T03:00:00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7:00:52"/>
    <d v="2013-10-10T17:00:52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9:38:02"/>
    <d v="2016-04-17T18:38:02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21:49:20"/>
    <d v="2012-04-27T21:32:00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13:33:26"/>
    <d v="2012-07-07T13:33:26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8:38:04"/>
    <d v="2010-09-01T03:44:00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9:02:06"/>
    <d v="2015-04-29T19:02:06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21:01:07"/>
    <d v="2016-12-14T12:00:00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5:15:47"/>
    <d v="2014-05-17T03:30:00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20:12:50"/>
    <d v="2011-08-07T20:12:50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12:56:57"/>
    <d v="2015-11-05T13:56:57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7:27:21"/>
    <d v="2011-08-10T07:08:00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5:04:22"/>
    <d v="2014-02-05T23:04:00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4T02:02:19"/>
    <d v="2014-03-06T02:02:19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5T03:53:57"/>
    <d v="2011-05-09T05:59:00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20:54:10"/>
    <d v="2011-11-19T21:54:10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7:39:50"/>
    <d v="2013-11-05T18:39:50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20:42:24"/>
    <d v="2016-07-22T20:42:2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23:33:17"/>
    <d v="2015-06-18T23:33:17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20T04:13:24"/>
    <d v="2013-12-22T05:00:00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7:49:38"/>
    <d v="2012-07-25T17:49:38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21:03:31"/>
    <d v="2012-07-19T21:03:31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2T01:31:05"/>
    <d v="2013-10-12T01:31:05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20:26:42"/>
    <d v="2014-10-17T12:00:00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9:30:31"/>
    <d v="2014-02-08T09:30:31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23:17:40"/>
    <d v="2013-04-08T04:33:00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6:46:37"/>
    <d v="2015-07-23T06:46:37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20:13:07"/>
    <d v="2013-06-29T20:13: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5:40:31"/>
    <d v="2014-03-14T04:40:31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11:47:36"/>
    <d v="2015-08-21T11:47:36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6:14:57"/>
    <d v="2014-09-11T06:14:57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22:13:50"/>
    <d v="2013-06-05T22:13:50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9:01:39"/>
    <d v="2012-03-26T08:01:39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d v="2015-09-28T20:40:04"/>
    <d v="2015-11-27T21:40:04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7:05:14"/>
    <d v="2016-03-01T17:05:14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d v="2014-05-19T18:24:05"/>
    <d v="2014-06-16T22:00:00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d v="2013-08-27T02:34:27"/>
    <d v="2013-09-11T02:34:27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20:54:43"/>
    <d v="2016-07-05T20:54:43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7:26:21"/>
    <d v="2015-10-21T17:26:21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7:56:20"/>
    <d v="2013-09-13T17:56:20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6:15:58"/>
    <d v="2015-11-18T07:15:58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d v="2016-02-23T23:39:13"/>
    <d v="2016-03-24T22:39:13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21:19:43"/>
    <d v="2015-02-19T21:19:43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d v="2014-01-11T00:21:41"/>
    <d v="2014-02-10T00:21:41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8:02:55"/>
    <d v="2015-05-21T08:02:5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2T02:00:20"/>
    <d v="2015-03-04T02:00:20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13:19:23"/>
    <d v="2013-03-23T12:19:23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8:11:35"/>
    <d v="2014-05-14T18:11:3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d v="2013-09-17T13:38:05"/>
    <d v="2013-10-17T13:38:0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22:43:20"/>
    <d v="2014-02-14T22:43:20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9:47:59"/>
    <d v="2015-02-19T19:47:59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7:12:51"/>
    <d v="2014-11-26T13:14:00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d v="2012-03-03T00:03:42"/>
    <d v="2012-04-17T00:31:00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6:40:01"/>
    <d v="2013-10-22T03:59:00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6:47:40"/>
    <d v="2013-05-14T16:47:40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5:22:07"/>
    <d v="2011-11-13T16:22:07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13:01:15"/>
    <d v="2014-06-01T04:00:00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7:02:33"/>
    <d v="2011-09-24T17:02:33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20:22:15"/>
    <d v="2016-05-18T20:22:1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1T02:52:54"/>
    <d v="2014-06-27T02:52:54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22:37:44"/>
    <d v="2012-09-07T22:37:44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6:18:54"/>
    <d v="2012-09-28T16:18:5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d v="2013-11-27T04:01:29"/>
    <d v="2014-01-16T04:00:00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7:19:39"/>
    <d v="2014-04-19T16:19:39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22:08:38"/>
    <d v="2014-08-23T22:08:38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6:45:19"/>
    <d v="2014-09-17T16:45:19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7:53:49"/>
    <d v="2017-02-17T07:53:49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23:24:01"/>
    <d v="2014-06-03T03:59:00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9:47:15"/>
    <d v="2014-11-21T10:47:1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12:00:15"/>
    <d v="2013-08-09T12:00:1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6:08:09"/>
    <d v="2012-10-10T16:08:09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d v="2016-03-18T21:31:30"/>
    <d v="2016-04-14T14:34:0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30T04:44:32"/>
    <d v="2013-01-29T04:44:3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22:32:52"/>
    <d v="2015-11-05T23:32:52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12:08:19"/>
    <d v="2013-05-17T12:08:19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22:37:19"/>
    <d v="2014-06-01T22:37:19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11:33:36"/>
    <d v="2012-01-05T11:33:00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9:56:05"/>
    <d v="2014-07-03T03:00:00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22:21:14"/>
    <d v="2014-02-10T22:21:14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2T00:54:25"/>
    <d v="2014-12-25T05:00:0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8:17:29"/>
    <d v="2011-12-23T18:17:2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21:29:28"/>
    <d v="2009-10-12T20:59:00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d v="2010-03-10T21:15:51"/>
    <d v="2010-05-08T22:16:00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13:17:05"/>
    <d v="2012-03-18T12:17:0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12:38:23"/>
    <d v="2015-01-17T12:38:23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23:36:27"/>
    <d v="2012-04-10T22:36:2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10T02:21:26"/>
    <d v="2015-12-25T02:21:26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13:15:20"/>
    <d v="2013-08-10T13:15:2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d v="2012-09-04T23:00:57"/>
    <d v="2012-10-19T23:00:57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7T00:35:01"/>
    <d v="2012-05-25T14:14:00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d v="2015-05-29T15:09:30"/>
    <d v="2015-06-28T15:09:3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d v="2016-10-06T17:48:47"/>
    <d v="2016-11-20T18:48:47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5:41:45"/>
    <d v="2016-08-15T07:00:00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14:44:07"/>
    <d v="2014-08-09T14:44:07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11:46:41"/>
    <d v="2015-12-29T11:46:41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14:46:01"/>
    <d v="2017-02-02T14:46:01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9:23:41"/>
    <d v="2012-12-05T09:23:41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d v="2015-11-10T16:51:01"/>
    <d v="2015-12-10T16:51:01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d v="2016-10-03T02:13:39"/>
    <d v="2016-11-01T04:59:00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d v="2016-03-01T00:58:45"/>
    <d v="2016-03-20T23:58:45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d v="2015-08-22T03:11:16"/>
    <d v="2015-09-21T03:11:1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d v="2016-05-02T17:12:49"/>
    <d v="2016-06-01T17:12:49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d v="2015-07-07T14:12:24"/>
    <d v="2015-08-07T17:00:00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d v="2017-01-18T04:56:06"/>
    <d v="2017-02-17T16:05:00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d v="2015-05-31T22:05:07"/>
    <d v="2015-06-21T21:20:00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1T00:44:54"/>
    <d v="2017-01-11T05:00:00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d v="2015-06-02T14:11:08"/>
    <d v="2015-06-24T02:00:00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d v="2016-11-02T01:33:49"/>
    <d v="2016-12-17T06:59:00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d v="2016-04-13T00:10:08"/>
    <d v="2016-05-13T00:10:08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d v="2016-04-22T10:26:05"/>
    <d v="2016-05-16T10:26:05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d v="2015-09-23T19:27:50"/>
    <d v="2015-11-01T23:00:00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d v="2016-12-07T13:05:05"/>
    <d v="2017-01-06T13:05:0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d v="2015-06-24T08:16:47"/>
    <d v="2015-08-03T18:00:00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d v="2015-10-05T18:26:31"/>
    <d v="2015-11-04T19:26:31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d v="2016-04-13T19:04:23"/>
    <d v="2016-05-13T19:04:23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4T01:11:47"/>
    <d v="2016-07-05T01:11:47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d v="2015-01-05T19:36:46"/>
    <d v="2015-02-04T19:36:46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d v="2015-09-29T01:07:14"/>
    <d v="2015-10-29T01:07:14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d v="2016-03-04T17:41:56"/>
    <d v="2016-05-03T16:41:56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d v="2014-10-02T02:12:42"/>
    <d v="2014-11-01T02:12:42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d v="2016-06-04T15:46:00"/>
    <d v="2016-07-04T15:46:00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d v="2015-10-06T14:13:09"/>
    <d v="2015-11-15T15:13:09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d v="2015-09-02T16:01:55"/>
    <d v="2015-10-17T16:01:55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d v="2015-09-29T21:40:48"/>
    <d v="2015-10-29T21:40:48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d v="2015-06-08T15:17:02"/>
    <d v="2015-07-08T15:17:02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d v="2017-01-18T16:17:25"/>
    <d v="2017-01-31T05:00:00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6:37:04"/>
    <d v="2015-08-01T17:53:00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d v="2014-10-15T17:16:31"/>
    <d v="2014-11-14T18:16:31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6:26:12"/>
    <d v="2014-10-19T16:26:12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d v="2015-12-07T20:38:37"/>
    <d v="2016-01-06T20:38:3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d v="2016-11-02T22:36:43"/>
    <d v="2016-12-02T23:36:4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d v="2015-11-13T06:47:40"/>
    <d v="2015-12-13T06:47:4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d v="2014-11-17T18:30:45"/>
    <d v="2014-12-17T18:30:45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d v="2015-09-21T15:48:33"/>
    <d v="2015-10-26T15:48:33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d v="2015-01-18T01:40:47"/>
    <d v="2015-02-17T01:40:4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d v="2016-02-11T22:37:55"/>
    <d v="2016-03-12T22:37:55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d v="2016-06-14T16:25:33"/>
    <d v="2016-07-14T16:25:33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d v="2015-12-02T20:20:12"/>
    <d v="2016-01-01T20:20:12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d v="2016-01-19T19:09:29"/>
    <d v="2016-02-18T19:09:29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d v="2015-07-07T19:35:23"/>
    <d v="2015-07-27T03:59:00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20T01:12:11"/>
    <d v="2015-01-18T01:12:00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d v="2016-09-19T10:38:27"/>
    <d v="2016-10-19T10:38:2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d v="2015-05-14T16:37:23"/>
    <d v="2015-06-13T16:37:23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d v="2015-01-27T11:19:12"/>
    <d v="2015-03-28T10:19:12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d v="2016-03-21T14:08:22"/>
    <d v="2016-05-20T14:08:22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d v="2015-08-14T13:53:13"/>
    <d v="2015-09-07T13:53:13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d v="2014-11-25T20:27:03"/>
    <d v="2014-12-25T20:27:03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d v="2016-08-23T21:47:47"/>
    <d v="2016-09-22T21:47:4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d v="2015-02-17T22:31:27"/>
    <d v="2015-03-19T21:31:2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d v="2015-01-16T20:30:07"/>
    <d v="2015-02-15T20:30:0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8:10:33"/>
    <d v="2015-04-16T18:10:33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d v="2016-09-18T18:28:06"/>
    <d v="2016-11-17T19:28:06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d v="2015-06-23T14:44:59"/>
    <d v="2015-07-08T14:44:59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d v="2016-01-08T13:18:51"/>
    <d v="2016-02-08T13:01:00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d v="2015-06-22T13:02:10"/>
    <d v="2015-07-22T13:02:10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d v="2014-11-03T05:34:20"/>
    <d v="2014-12-03T05:34:2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d v="2015-03-07T16:15:45"/>
    <d v="2015-04-06T15:15:45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d v="2016-03-17T18:43:26"/>
    <d v="2016-04-16T18:43:26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d v="2015-03-20T01:40:38"/>
    <d v="2015-05-04T01:40:38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d v="2016-10-03T21:31:32"/>
    <d v="2016-11-02T21:31:32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d v="2016-06-24T16:55:35"/>
    <d v="2016-07-31T16:00:0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d v="2014-11-05T00:03:01"/>
    <d v="2014-12-05T00:03:01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d v="2015-02-12T19:30:02"/>
    <d v="2015-03-08T15:16:00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d v="2014-11-26T20:35:39"/>
    <d v="2014-12-26T20:35:39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5:20:23"/>
    <d v="2014-08-14T15:20:23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d v="2015-07-09T08:35:08"/>
    <d v="2015-08-23T08:35:0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d v="2015-04-08T15:36:49"/>
    <d v="2015-05-24T15:00:0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d v="2015-05-16T22:06:20"/>
    <d v="2015-06-15T22:06:20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d v="2015-10-30T00:49:04"/>
    <d v="2015-11-29T01:49:04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11:55:20"/>
    <d v="2015-10-01T04:59:00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d v="2014-09-26T15:36:30"/>
    <d v="2014-11-25T16:36:30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d v="2016-06-07T23:42:17"/>
    <d v="2016-07-07T23:42:1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8:35:38"/>
    <d v="2016-07-01T18:35:38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d v="2015-07-13T13:25:39"/>
    <d v="2015-08-15T13:22:00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d v="2016-01-15T07:21:51"/>
    <d v="2016-03-14T23:00:0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d v="2016-04-14T15:18:28"/>
    <d v="2016-05-14T15:18:28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d v="2015-08-07T14:52:01"/>
    <d v="2015-09-06T05:10:0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d v="2016-04-29T18:32:09"/>
    <d v="2016-05-28T18:32:09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d v="2016-05-17T07:11:02"/>
    <d v="2016-06-17T23:00:00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d v="2015-01-27T22:17:09"/>
    <d v="2015-02-26T22:17:09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d v="2015-03-13T02:12:42"/>
    <d v="2015-04-12T02:12:4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d v="2015-05-07T10:55:50"/>
    <d v="2015-06-06T10:47:00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d v="2017-01-24T14:14:22"/>
    <d v="2017-03-25T13:14:22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d v="2014-08-14T13:59:55"/>
    <d v="2014-10-13T13:59:55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10:05:15"/>
    <d v="2016-11-24T23:00:00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13:40:48"/>
    <d v="2015-08-13T13:40:4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5:37:54"/>
    <d v="2015-08-19T15:37:54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5:24:35"/>
    <d v="2015-05-31T15:24:35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5:58:59"/>
    <d v="2014-10-29T01:00:00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3T00:37:54"/>
    <d v="2016-08-12T00:37:54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20:27:47"/>
    <d v="2014-08-11T20:27:4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8:25:49"/>
    <d v="2016-03-17T17:25:49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6:38:28"/>
    <d v="2014-10-14T16:38:2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21:53:33"/>
    <d v="2014-09-16T21:53:33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d v="2014-10-20T00:53:04"/>
    <d v="2014-12-19T01:53:04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3T00:25:11"/>
    <d v="2014-12-13T00:25:11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6:34:10"/>
    <d v="2016-12-01T17:34:10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14:50:40"/>
    <d v="2015-08-20T14:50:40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22:58:33"/>
    <d v="2015-07-08T22:58:33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22:58:32"/>
    <d v="2015-03-12T21:58:32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9:18:39"/>
    <d v="2016-04-17T18:18:39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20:17:52"/>
    <d v="2015-12-23T20:17:52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4T03:51:29"/>
    <d v="2015-07-26T18:00:00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14:14:55"/>
    <d v="2015-08-23T14:14:55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7:47:59"/>
    <d v="2014-11-09T18:47:59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5:29:19"/>
    <d v="2016-10-23T15:29:19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d v="2014-12-17T10:30:47"/>
    <d v="2015-01-16T10:30:47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d v="2015-06-18T20:14:16"/>
    <d v="2015-07-18T20:14:16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5:59:35"/>
    <d v="2015-04-13T15:59:35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7:04:21"/>
    <d v="2017-01-13T17:04:2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9:58:18"/>
    <d v="2014-08-17T19:58:1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8:57:43"/>
    <d v="2016-10-29T08:57:4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d v="2015-03-27T19:57:02"/>
    <d v="2015-05-11T19:57:02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d v="2016-06-06T15:00:58"/>
    <d v="2016-07-06T15:00:5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7:02:00"/>
    <d v="2016-06-19T08:10:00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6:37:32"/>
    <d v="2015-01-14T04:00:00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5:16:04"/>
    <d v="2015-01-01T04:59:00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20:10:17"/>
    <d v="2014-09-01T20:10:17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d v="2014-06-13T02:47:07"/>
    <d v="2014-08-12T02:47:07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22:20:04"/>
    <d v="2015-01-01T06:59:00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8:26:21"/>
    <d v="2015-02-07T18:26:21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d v="2016-05-14T09:41:35"/>
    <d v="2016-06-28T09:41:3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9:02:18"/>
    <d v="2016-05-21T09:02:1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6:41:49"/>
    <d v="2016-09-03T16:41:4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12:02:11"/>
    <d v="2014-09-17T12:02:11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d v="2016-09-26T19:20:04"/>
    <d v="2016-10-26T19:20:04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d v="2017-02-12T18:22:02"/>
    <d v="2017-03-14T17:22:02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21:36:04"/>
    <d v="2016-10-31T21:36:04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11:21:31"/>
    <d v="2014-07-25T03:00:00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d v="2014-11-28T20:47:52"/>
    <d v="2015-01-12T20:47:52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8:00:53"/>
    <d v="2017-02-05T18:00:53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5T02:30:53"/>
    <d v="2015-10-15T02:30:53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6:01:37"/>
    <d v="2016-12-08T04:59:00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5:14:01"/>
    <d v="2016-09-09T06:00:00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d v="2015-06-03T00:40:46"/>
    <d v="2015-07-01T00:40:4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9:01:03"/>
    <d v="2016-12-22T09:01:03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9:23:47"/>
    <d v="2015-04-30T19:23:47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5:55:59"/>
    <d v="2017-02-01T15:55:5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12:30:20"/>
    <d v="2014-10-31T12:30:20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22:15:02"/>
    <d v="2014-07-25T22:15:02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12:33:09"/>
    <d v="2016-02-03T12:33:09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22:20:45"/>
    <d v="2014-09-18T02:00:00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11:39:08"/>
    <d v="2013-11-22T16:00:00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6:31:21"/>
    <d v="2017-01-10T16:31:21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5:54:40"/>
    <d v="2014-07-23T15:54:40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7:26:27"/>
    <d v="2016-11-24T18:26:27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22:49:09"/>
    <d v="2017-01-31T23:32:00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d v="2016-12-22T04:37:48"/>
    <d v="2017-02-20T04:37:4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d v="2016-12-22T11:47:58"/>
    <d v="2017-01-21T11:47:5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5:55:27"/>
    <d v="2017-01-01T15:55:2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13:56:40"/>
    <d v="2014-09-13T13:56:40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d v="2014-11-05T00:59:19"/>
    <d v="2014-12-05T00:59:19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11:01:08"/>
    <d v="2016-12-14T12:01:0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6:20:32"/>
    <d v="2016-02-14T16:20:32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12:42:12"/>
    <d v="2016-06-05T12:42:12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8:54:42"/>
    <d v="2017-02-28T18:54:42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6T02:10:40"/>
    <d v="2015-11-05T03:10:40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d v="2014-10-28T15:48:27"/>
    <d v="2014-12-01T00:00:00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20:30:02"/>
    <d v="2014-09-05T20:30:02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d v="2017-01-17T20:17:27"/>
    <d v="2017-02-18T05:59:00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9T00:57:56"/>
    <d v="2016-02-23T00:57:56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5:34:51"/>
    <d v="2012-01-29T15:34:51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13:43:27"/>
    <d v="2014-08-01T13:43:27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9:19:38"/>
    <d v="2012-04-08T18:19:38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d v="2015-06-29T19:35:49"/>
    <d v="2015-07-30T03:59:00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5:19:23"/>
    <d v="2011-06-30T15:19:2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5:01:52"/>
    <d v="2015-12-13T15:01:52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3T01:01:27"/>
    <d v="2013-04-12T01:01:2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4T00:29:09"/>
    <d v="2013-01-14T21:20:00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20:05:57"/>
    <d v="2011-08-21T20:05:57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d v="2012-07-21T04:27:41"/>
    <d v="2012-09-19T04:27:41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7:53:11"/>
    <d v="2011-12-07T17:53:11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9:05:47"/>
    <d v="2012-01-22T06:00:00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10:11:01"/>
    <d v="2013-09-29T10:11:01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10:04:52"/>
    <d v="2013-12-20T10:04:5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8T03:57:00"/>
    <d v="2015-05-09T05:00:00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3T00:42:26"/>
    <d v="2014-12-04T00:39:00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7:37:20"/>
    <d v="2013-11-21T04:59:00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6:36:27"/>
    <d v="2014-02-14T20:00:00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14:29:54"/>
    <d v="2014-12-01T04:59:00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12:03:49"/>
    <d v="2014-08-11T12:03:4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7T03:31:22"/>
    <d v="2015-06-21T03:31:22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5:33:26"/>
    <d v="2013-06-11T15:33:26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22:01:52"/>
    <d v="2014-03-21T21:01:52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7:01:25"/>
    <d v="2012-04-16T21:00:00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22:58:23"/>
    <d v="2012-12-13T22:58:23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13:44:05"/>
    <d v="2013-05-03T13:44:05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5T01:01:49"/>
    <d v="2012-09-23T03:59:00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13:10:19"/>
    <d v="2015-01-15T10:54:00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20:19:26"/>
    <d v="2014-08-10T20:19:26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22:35:30"/>
    <d v="2017-01-28T22:35:30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21:04:32"/>
    <d v="2013-02-24T21:04:32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5:07:55"/>
    <d v="2011-08-04T15:07:55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10:06:57"/>
    <d v="2016-10-16T11:00:00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14:09:51"/>
    <d v="2015-02-14T14:09:5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7:58:41"/>
    <d v="2013-01-05T17:58:41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14:31:17"/>
    <d v="2013-05-20T00:41:00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8:24:19"/>
    <d v="2011-04-18T17:24:1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2T01:18:34"/>
    <d v="2012-12-06T01:18:34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20:04:28"/>
    <d v="2010-10-08T20:04:28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7:55:39"/>
    <d v="2014-07-09T07:55:3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d v="2014-01-03T18:02:06"/>
    <d v="2014-02-02T18:02:06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d v="2013-07-16T10:43:28"/>
    <d v="2013-08-15T10:43:28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13:01:24"/>
    <d v="2014-10-19T13:01:24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d v="2015-04-21T03:26:50"/>
    <d v="2015-05-21T03:26:5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d v="2013-11-26T23:54:54"/>
    <d v="2013-12-26T23:54:54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9:46:42"/>
    <d v="2016-01-30T19:46:42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d v="2009-09-12T01:21:59"/>
    <d v="2009-11-01T03:59:0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d v="2015-04-06T17:39:45"/>
    <d v="2015-05-10T23:01:0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d v="2014-01-24T18:43:38"/>
    <d v="2014-02-23T18:43:38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d v="2011-11-16T01:26:35"/>
    <d v="2011-12-16T01:26:35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6:27:25"/>
    <d v="2015-10-11T05:00:0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d v="2013-07-01T23:32:57"/>
    <d v="2013-07-31T23:32:5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d v="2014-03-31T16:51:20"/>
    <d v="2014-04-30T16:51:2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d v="2010-09-15T16:25:05"/>
    <d v="2010-10-15T04:00:0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d v="2011-04-03T16:10:25"/>
    <d v="2011-05-03T16:10:25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d v="2013-05-09T00:01:14"/>
    <d v="2013-06-08T00:01:14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d v="2012-03-19T18:34:09"/>
    <d v="2012-04-27T22:00:00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d v="2014-02-05T03:35:19"/>
    <d v="2014-03-17T02:35:19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d v="2013-01-29T14:15:15"/>
    <d v="2013-02-28T14:15:15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d v="2012-03-15T01:20:34"/>
    <d v="2012-05-11T15:47:00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d v="2013-10-02T15:03:46"/>
    <d v="2013-11-01T15:03:46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d v="2012-05-30T00:09:48"/>
    <d v="2012-07-07T03:59:00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d v="2013-01-03T04:28:00"/>
    <d v="2013-01-21T07:59:00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d v="2013-01-02T01:08:59"/>
    <d v="2013-02-01T01:08:59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d v="2013-10-10T18:44:06"/>
    <d v="2013-11-13T05:59:00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d v="2013-10-08T20:58:03"/>
    <d v="2013-11-07T21:58:03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d v="2013-06-17T17:47:24"/>
    <d v="2013-07-03T04:59:00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d v="2011-07-12T02:45:37"/>
    <d v="2011-09-05T17:06:00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d v="2012-02-24T14:42:46"/>
    <d v="2012-04-07T04:59:00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d v="2013-08-16T21:11:25"/>
    <d v="2013-09-15T21:10:00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d v="2012-03-28T23:51:28"/>
    <d v="2012-04-29T04:00:00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d v="2014-08-31T14:09:47"/>
    <d v="2014-09-30T14:09:47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d v="2012-03-28T16:00:46"/>
    <d v="2012-04-27T16:00:46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d v="2014-08-12T10:24:14"/>
    <d v="2014-09-11T10:24:14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d v="2011-06-01T19:05:20"/>
    <d v="2011-07-01T19:05:20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d v="2012-08-02T00:32:04"/>
    <d v="2012-09-17T04:05:00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d v="2011-05-02T22:47:58"/>
    <d v="2011-05-29T01:00:00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d v="2011-07-06T02:32:06"/>
    <d v="2011-07-23T03:59:00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d v="2011-05-27T19:45:12"/>
    <d v="2011-07-16T23:00:00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d v="2011-08-08T16:35:39"/>
    <d v="2011-09-07T16:35:39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d v="2017-01-24T15:05:11"/>
    <d v="2017-03-01T02:00:00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d v="2014-11-19T02:24:46"/>
    <d v="2014-12-22T04:59:00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d v="2013-12-20T20:00:30"/>
    <d v="2014-01-19T20:00:30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d v="2012-08-02T01:21:02"/>
    <d v="2012-09-01T01:21:02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d v="2013-06-18T15:26:42"/>
    <d v="2013-07-10T16:52:00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d v="2013-01-08T00:25:52"/>
    <d v="2013-03-01T13:58:00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d v="2012-06-20T23:02:45"/>
    <d v="2012-07-20T23:02:4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d v="2011-05-16T17:50:01"/>
    <d v="2011-05-31T18:04:00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d v="2014-10-02T22:01:43"/>
    <d v="2014-11-01T22:01:4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d v="2013-03-08T20:54:03"/>
    <d v="2013-04-09T06:30:00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d v="2012-01-17T14:23:31"/>
    <d v="2012-03-11T04:59:00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d v="2012-07-30T21:11:21"/>
    <d v="2012-08-07T17:01:00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d v="2013-12-11T23:57:34"/>
    <d v="2013-12-21T04:44:00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d v="2014-05-09T20:12:22"/>
    <d v="2014-06-09T05:00:00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d v="2015-03-30T22:07:45"/>
    <d v="2015-05-04T04:01:00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d v="2012-09-05T22:44:10"/>
    <d v="2012-10-05T22:44:10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d v="2015-02-20T23:20:52"/>
    <d v="2015-03-22T22:20: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d v="2010-03-13T05:48:38"/>
    <d v="2010-04-18T06:59:00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d v="2012-10-04T07:21:24"/>
    <d v="2012-10-29T07:21:24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d v="2012-03-05T00:55:30"/>
    <d v="2012-03-25T23:55:30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d v="2012-01-19T11:21:47"/>
    <d v="2012-02-14T19:49:00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d v="2012-06-13T01:13:02"/>
    <d v="2012-06-25T16:24:00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d v="2013-02-20T12:37:05"/>
    <d v="2013-03-22T11:37:05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d v="2012-03-28T15:31:34"/>
    <d v="2012-04-27T15:31:34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d v="2011-11-22T16:12:15"/>
    <d v="2012-01-21T08:13:00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d v="2014-03-20T21:04:35"/>
    <d v="2014-04-19T21:04:35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d v="2013-05-28T19:44:52"/>
    <d v="2013-07-01T03:59:00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d v="2012-04-06T10:59:18"/>
    <d v="2012-05-19T03:00:00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d v="2013-09-07T01:21:58"/>
    <d v="2013-10-07T01:21:58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d v="2014-04-01T23:57:42"/>
    <d v="2014-05-01T23:57:42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d v="2011-12-18T21:33:05"/>
    <d v="2012-01-17T21:33:05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d v="2012-08-23T18:19:16"/>
    <d v="2012-09-22T18:19:16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d v="2016-08-25T05:26:27"/>
    <d v="2016-09-24T05:26:27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d v="2014-10-11T20:07:43"/>
    <d v="2014-11-10T21:07:43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d v="2013-09-09T14:13:03"/>
    <d v="2013-10-14T03:59:00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6:11:20"/>
    <d v="2016-12-08T08:00:00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6:25:52"/>
    <d v="2014-11-01T04:59:00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d v="2016-07-27T04:56:36"/>
    <d v="2016-09-05T03:59:00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d v="2014-02-24T09:24:15"/>
    <d v="2014-03-10T14:00:00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d v="2015-02-16T03:34:24"/>
    <d v="2015-03-16T02:34:24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d v="2016-03-23T19:51:57"/>
    <d v="2016-04-25T04:59:00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d v="2016-06-01T21:07:33"/>
    <d v="2016-07-31T19:45:00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d v="2016-10-13T19:19:55"/>
    <d v="2016-10-24T21:00:00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d v="2016-11-28T05:05:46"/>
    <d v="2016-12-28T05:05:4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d v="2016-06-24T03:00:17"/>
    <d v="2016-07-24T03:00:17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d v="2016-08-27T07:29:16"/>
    <d v="2016-10-25T19:00:00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7:53:38"/>
    <d v="2015-04-15T22:59:00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d v="2015-05-04T19:41:08"/>
    <d v="2015-06-04T00:00:00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d v="2013-10-23T11:35:13"/>
    <d v="2013-11-22T12:35: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d v="2016-08-17T23:10:04"/>
    <d v="2016-09-16T23:10:04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d v="2013-10-12T13:19:08"/>
    <d v="2013-11-11T14:19:08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d v="2012-01-13T02:49:26"/>
    <d v="2012-02-12T02:49:26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d v="2013-09-24T02:33:58"/>
    <d v="2013-10-16T09:59:00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d v="2012-11-17T18:33:17"/>
    <d v="2013-01-16T18:33:17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d v="2015-01-21T15:18:38"/>
    <d v="2015-02-28T15:10:00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d v="2009-10-02T02:31:46"/>
    <d v="2009-12-01T04:59:00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d v="2013-12-08T00:39:58"/>
    <d v="2014-01-07T00:39:58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d v="2013-03-09T20:17:37"/>
    <d v="2013-04-08T19:17:3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d v="2013-08-02T00:32:03"/>
    <d v="2013-09-01T00:32:0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d v="2013-10-30T13:28:15"/>
    <d v="2013-11-29T14:28:15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d v="2011-01-24T19:48:47"/>
    <d v="2011-03-10T19:48:47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d v="2012-10-02T04:00:40"/>
    <d v="2012-11-11T05:00:40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d v="2013-04-04T14:00:34"/>
    <d v="2013-05-04T14:00:34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d v="2015-09-01T17:22:11"/>
    <d v="2015-09-21T17:22:11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d v="2013-01-02T11:55:27"/>
    <d v="2013-02-04T11:55:27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d v="2013-11-19T18:56:00"/>
    <d v="2013-12-19T18:56:00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d v="2010-11-23T05:35:24"/>
    <d v="2010-12-23T05:35:24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d v="2012-05-08T19:55:05"/>
    <d v="2012-05-29T19:55:05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d v="2012-09-27T07:42:18"/>
    <d v="2012-10-30T07:42:18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d v="2011-11-30T06:01:26"/>
    <d v="2012-01-14T06:01:26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20:39:10"/>
    <d v="2011-09-06T20:39:10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d v="2016-01-02T22:27:15"/>
    <d v="2016-03-02T22:27:15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d v="2016-12-09T22:35:11"/>
    <d v="2016-12-30T22:35:1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d v="2016-08-21T20:53:33"/>
    <d v="2016-09-15T20:53:33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d v="2011-07-27T18:04:45"/>
    <d v="2011-09-01T06:00:00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8:49:03"/>
    <d v="2014-10-05T18:49:03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d v="2013-10-22T16:46:19"/>
    <d v="2013-11-21T17:46:19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d v="2014-07-22T00:45:30"/>
    <d v="2014-08-21T00:45:30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d v="2010-05-06T04:48:03"/>
    <d v="2010-08-01T04:00:00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d v="2016-05-06T23:33:30"/>
    <d v="2016-06-05T23:33:30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d v="2010-09-10T03:03:49"/>
    <d v="2010-10-25T03:03:49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d v="2015-08-02T20:57:06"/>
    <d v="2015-08-28T04:00:00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d v="2011-12-01T18:11:50"/>
    <d v="2012-01-15T18:11:50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d v="2011-04-13T02:22:42"/>
    <d v="2011-05-28T02:22:42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d v="2016-02-29T20:23:22"/>
    <d v="2016-03-30T19:23:22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d v="2010-04-23T19:28:34"/>
    <d v="2010-06-08T19:11:0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d v="2014-07-09T23:10:22"/>
    <d v="2014-08-30T15:30:0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d v="2012-08-28T19:06:20"/>
    <d v="2012-09-23T02:25:0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d v="2015-12-04T01:55:37"/>
    <d v="2016-01-03T01:55:37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d v="2010-11-25T05:45:26"/>
    <d v="2011-01-24T05:45:26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d v="2014-02-11T04:33:10"/>
    <d v="2014-03-13T03:33:1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d v="2011-08-12T04:37:03"/>
    <d v="2011-09-11T04:37:0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d v="2010-06-11T19:14:15"/>
    <d v="2010-07-27T04:59:0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d v="2012-06-21T16:34:00"/>
    <d v="2012-07-23T04:00:00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d v="2017-01-02T13:05:19"/>
    <d v="2017-03-03T13:05:19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d v="2014-01-03T00:07:25"/>
    <d v="2014-01-24T00:07:25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d v="2012-10-12T02:37:27"/>
    <d v="2012-12-11T03:37:27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d v="2012-04-05T03:20:19"/>
    <d v="2012-05-05T03:20:19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d v="2012-07-26T18:19:07"/>
    <d v="2012-08-25T18:19:07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d v="2012-01-29T16:18:34"/>
    <d v="2012-03-01T04:59:00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d v="2010-09-13T20:28:54"/>
    <d v="2010-10-22T05:00:0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d v="2014-06-12T22:38:50"/>
    <d v="2014-07-14T02:30:0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d v="2014-11-01T21:59:21"/>
    <d v="2014-12-01T22:59:2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d v="2012-11-14T15:24:05"/>
    <d v="2012-12-19T15:24:05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d v="2013-10-15T16:07:02"/>
    <d v="2013-11-14T17:07:02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d v="2011-10-31T04:06:16"/>
    <d v="2011-12-12T05:06:16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d v="2014-08-27T12:43:13"/>
    <d v="2014-10-01T12:43: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d v="2014-10-22T23:02:03"/>
    <d v="2014-11-22T00:02:0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d v="2013-01-14T22:37:49"/>
    <d v="2013-02-13T22:37:49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d v="2013-10-28T21:08:31"/>
    <d v="2013-11-27T22:08:31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d v="2010-06-09T00:28:50"/>
    <d v="2010-07-08T22:40:0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d v="2012-04-14T19:44:55"/>
    <d v="2012-05-14T19:44:55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d v="2012-09-28T20:41:53"/>
    <d v="2012-11-18T00:00:00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d v="2012-03-10T05:42:49"/>
    <d v="2012-04-09T04:42:49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d v="2010-05-14T21:58:26"/>
    <d v="2010-06-25T21:32:00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d v="2014-02-10T08:38:22"/>
    <d v="2014-03-16T22:00:00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d v="2013-02-05T23:15:45"/>
    <d v="2013-03-22T22:15:45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d v="2014-04-04T17:41:24"/>
    <d v="2014-05-04T06:00:00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d v="2015-12-30T08:00:29"/>
    <d v="2016-01-29T08:00:29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d v="2011-12-06T00:34:49"/>
    <d v="2012-01-18T20:00:0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d v="2013-10-04T19:09:17"/>
    <d v="2013-11-03T20:09:17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d v="2012-08-03T11:30:48"/>
    <d v="2012-09-02T11:30:48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d v="2013-05-22T18:18:58"/>
    <d v="2013-06-30T19:58:0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7T00:12:06"/>
    <d v="2015-08-11T00:12:06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1T02:19:05"/>
    <d v="2017-02-10T02:19:05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20:14:20"/>
    <d v="2016-02-18T20:14:20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6:01:45"/>
    <d v="2016-11-29T17:01:45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d v="2016-03-15T14:00:50"/>
    <d v="2016-04-18T14:00:00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d v="2016-12-28T20:57:06"/>
    <d v="2017-02-18T23:59:00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d v="2016-08-10T18:00:48"/>
    <d v="2016-09-09T18:00:4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d v="2015-12-23T01:02:56"/>
    <d v="2016-02-21T01:02:56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8:01:01"/>
    <d v="2016-01-17T18:01:01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5:41:12"/>
    <d v="2016-06-04T15:41:12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14:43:32"/>
    <d v="2016-11-18T15:43:32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d v="2014-12-26T03:56:39"/>
    <d v="2015-01-25T03:56:39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20:00:39"/>
    <d v="2015-08-20T20:00:3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7:05:00"/>
    <d v="2016-09-13T07:05:00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21:55:59"/>
    <d v="2015-04-26T20:55:59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13:15:33"/>
    <d v="2016-11-17T14:15:33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9:16:03"/>
    <d v="2015-04-10T04:59:00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20T04:11:05"/>
    <d v="2015-01-19T04:11:05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5:02:35"/>
    <d v="2017-03-14T14:02:35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6:38:55"/>
    <d v="2017-02-20T19:00:00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7:05:53"/>
    <d v="2016-02-11T17:05:53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5:15:19"/>
    <d v="2016-10-17T15:15:1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5:05:19"/>
    <d v="2015-09-01T15:05:19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4T00:24:06"/>
    <d v="2016-10-26T03:59:00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d v="2016-09-06T15:15:32"/>
    <d v="2016-10-06T15:15:3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6:06:14"/>
    <d v="2016-04-22T05:06:14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d v="2014-07-16T20:20:34"/>
    <d v="2014-08-15T20:20:34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7:16:47"/>
    <d v="2017-02-09T07:16:47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d v="2016-12-17T05:17:33"/>
    <d v="2017-01-23T04:59:00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d v="2015-04-17T17:01:00"/>
    <d v="2015-06-01T17:01:00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20:46:38"/>
    <d v="2014-09-04T06:59:00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d v="2015-09-10T00:21:33"/>
    <d v="2015-11-09T01:21:33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7:59:16"/>
    <d v="2016-03-25T16:59:16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d v="2016-04-29T16:43:05"/>
    <d v="2016-06-28T16:43:05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30T01:24:57"/>
    <d v="2015-08-14T01:24:57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22:36:37"/>
    <d v="2016-02-21T22:36:37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7:25:01"/>
    <d v="2016-02-25T07:25:01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10:00:28"/>
    <d v="2016-06-20T18:59:00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21:42:02"/>
    <d v="2014-11-30T22:42:02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22:43:42"/>
    <d v="2014-08-09T22:43:42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8:04:46"/>
    <d v="2016-10-02T18:04:46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6:01:25"/>
    <d v="2016-08-23T20:54:00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6T02:46:48"/>
    <d v="2015-03-28T01:46:4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23:13:30"/>
    <d v="2015-12-31T23:00:00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8:25:00"/>
    <d v="2016-01-10T00:00:00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7:04:10"/>
    <d v="2014-06-23T07:04:10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d v="2016-08-29T22:24:55"/>
    <d v="2016-09-28T22:24:55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d v="2014-08-04T18:49:24"/>
    <d v="2014-09-03T18:49:24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8:09:48"/>
    <d v="2016-07-12T18:51:00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d v="2016-03-08T22:11:59"/>
    <d v="2016-05-07T21:11:59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23:09:28"/>
    <d v="2016-11-12T05:00:00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6:18:50"/>
    <d v="2014-11-30T22:59:00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22:34:40"/>
    <d v="2014-11-29T16:00:00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d v="2014-06-27T20:47:40"/>
    <d v="2014-07-27T15:27:00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d v="2014-10-29T02:28:17"/>
    <d v="2014-11-28T03:28:17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5T04:03:21"/>
    <d v="2015-11-19T05:03:21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7:11:30"/>
    <d v="2014-11-13T08:02:00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4T01:26:00"/>
    <d v="2017-03-15T00:26:00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6:25:14"/>
    <d v="2015-12-17T05:59:00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7:01:01"/>
    <d v="2017-03-16T16:01:01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7:00:27"/>
    <d v="2016-02-18T17:00:27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14:59:43"/>
    <d v="2015-10-30T14:59:43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d v="2014-12-04T00:57:52"/>
    <d v="2014-12-12T07:11:00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14:00:23"/>
    <d v="2016-12-14T15:00:23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d v="2016-11-28T19:25:15"/>
    <d v="2016-12-28T19:25:15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d v="2016-05-20T14:30:46"/>
    <d v="2016-06-19T14:30:46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9:54:22"/>
    <d v="2016-09-05T02:59:00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d v="2014-11-03T21:33:15"/>
    <d v="2014-12-18T21:33:1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10:34:12"/>
    <d v="2017-01-24T10:34:12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20:00:56"/>
    <d v="2015-12-29T20:00:00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d v="2014-11-12T00:03:35"/>
    <d v="2015-01-01T00:03:3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d v="2015-10-26T21:04:55"/>
    <d v="2015-11-25T22:04:55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2T02:34:16"/>
    <d v="2016-04-07T01:34:1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6:12:15"/>
    <d v="2015-11-21T17:12:15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11:48:53"/>
    <d v="2016-07-14T11:48:53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23:22:29"/>
    <d v="2015-02-04T23:22:29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3T01:40:09"/>
    <d v="2015-06-02T00:47:00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6:02:51"/>
    <d v="2015-10-17T04:00:00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5:31:17"/>
    <d v="2015-05-17T15:31:17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22:04:21"/>
    <d v="2015-06-20T22:04: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13:56:03"/>
    <d v="2016-01-31T13:56:03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20:00:37"/>
    <d v="2015-03-16T19:00:37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9:46:56"/>
    <d v="2016-03-31T08:46:56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3T00:49:07"/>
    <d v="2014-10-23T00:49:0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5:03:25"/>
    <d v="2017-03-06T20:00:00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7:05:07"/>
    <d v="2015-04-04T21:59:00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11:35:49"/>
    <d v="2016-09-12T11:35:49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8:20:10"/>
    <d v="2015-12-16T18:20:10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6:00:25"/>
    <d v="2016-06-23T16:00:2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7:34:40"/>
    <d v="2016-12-12T17:34:40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4T04:00:04"/>
    <d v="2016-08-05T03:59:00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5:23:40"/>
    <d v="2015-02-11T15:23:40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10:46:30"/>
    <d v="2013-01-07T08:00:00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9:44:22"/>
    <d v="2015-05-18T05:00:00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5:33:43"/>
    <d v="2016-03-19T04:33:43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8T02:37:26"/>
    <d v="2016-12-13T07:59:00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d v="2016-07-28T17:00:09"/>
    <d v="2016-08-27T17:00:09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d v="2014-07-31T16:42:28"/>
    <d v="2014-09-12T10:00:0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6:04:15"/>
    <d v="2015-05-20T06:04:15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d v="2015-01-07T22:13:21"/>
    <d v="2015-03-05T20:27:00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d v="2014-07-24T20:59:10"/>
    <d v="2014-08-23T20:59:10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d v="2014-10-06T19:38:35"/>
    <d v="2014-11-05T20:38:35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d v="2016-08-16T01:16:29"/>
    <d v="2016-09-25T01:16:29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d v="2016-07-05T19:22:21"/>
    <d v="2016-07-12T19:22:21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5:28:23"/>
    <d v="2013-07-07T05:28:23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d v="2014-01-22T09:08:42"/>
    <d v="2014-02-19T09:08:4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23:06:22"/>
    <d v="2013-08-04T23:06:22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d v="2016-03-11T08:54:24"/>
    <d v="2016-04-10T07:54:24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5:30:59"/>
    <d v="2013-11-26T06:30:59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d v="2012-09-11T00:17:02"/>
    <d v="2012-10-01T00:17:02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9:58:17"/>
    <d v="2014-02-05T19:58: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d v="2011-09-16T23:09:01"/>
    <d v="2011-10-16T23:09:01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d v="2013-12-05T04:09:05"/>
    <d v="2014-01-04T04:09:05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d v="2012-04-06T21:41:56"/>
    <d v="2012-05-06T21:41:56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9:04:10"/>
    <d v="2014-09-11T09:04:10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5T04:00:11"/>
    <d v="2016-01-14T04:00:11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d v="2011-06-07T04:42:01"/>
    <d v="2011-07-22T04:42:01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13:35:36"/>
    <d v="2016-05-14T13:35:36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1T03:18:53"/>
    <d v="2014-05-11T03:18:53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d v="2014-12-29T22:14:52"/>
    <d v="2015-01-28T22:14:52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d v="2012-07-11T21:44:48"/>
    <d v="2012-08-10T21:44:48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d v="2014-06-03T15:49:43"/>
    <d v="2014-08-02T15:49:43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d v="2016-02-13T16:06:15"/>
    <d v="2016-03-14T15:06:15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d v="2014-07-25T20:48:11"/>
    <d v="2014-08-24T20:48:11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9:11:07"/>
    <d v="2014-04-24T19:11:0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d v="2015-05-27T04:32:55"/>
    <d v="2015-06-26T04:32:55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d v="2015-04-29T04:27:33"/>
    <d v="2015-05-29T04:27:33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d v="2016-03-11T19:41:12"/>
    <d v="2016-04-10T18:41:12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d v="2012-12-07T00:37:18"/>
    <d v="2013-01-06T00:37:18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d v="2016-01-27T23:22:17"/>
    <d v="2016-02-11T23:22: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7:07:13"/>
    <d v="2011-10-09T17:07:13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12:53:40"/>
    <d v="2013-08-30T12:53:40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12:25:54"/>
    <d v="2014-10-04T03:30:00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d v="2014-01-21T19:01:17"/>
    <d v="2014-03-02T19:01: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d v="2014-03-14T18:18:15"/>
    <d v="2014-04-13T18:18:1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d v="2015-04-13T20:04:28"/>
    <d v="2015-05-13T20:04:28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d v="2016-01-15T02:39:31"/>
    <d v="2016-02-14T02:39:31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8:32:18"/>
    <d v="2016-07-14T18:12:00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d v="2013-10-30T01:05:25"/>
    <d v="2013-12-09T05:59:00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d v="2016-04-19T05:19:50"/>
    <d v="2016-06-18T05:19:50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9:50:21"/>
    <d v="2014-06-11T09:50:21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d v="2014-02-22T03:15:27"/>
    <d v="2014-03-24T02:15:2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d v="2012-03-05T17:46:15"/>
    <d v="2012-04-04T16:46:15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d v="2012-02-13T15:17:15"/>
    <d v="2012-04-13T14:17:15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d v="2016-10-19T18:03:10"/>
    <d v="2016-11-18T19:03:10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d v="2012-11-07T22:23:42"/>
    <d v="2012-12-07T22:23:42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d v="2015-12-09T04:53:10"/>
    <d v="2016-01-08T04:53:10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d v="2014-11-20T18:13:31"/>
    <d v="2015-01-19T08:30:00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d v="2014-07-15T23:27:00"/>
    <d v="2014-08-14T23:27:00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d v="2013-09-09T08:18:07"/>
    <d v="2013-10-09T08:18:0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d v="2016-02-29T16:41:35"/>
    <d v="2016-03-30T15:41:3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d v="2012-04-10T20:20:08"/>
    <d v="2012-06-09T20:20:08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d v="2015-11-25T14:21:53"/>
    <d v="2015-12-25T14:21:53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6T03:59:39"/>
    <d v="2014-04-05T02:59:39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d v="2014-03-24T19:01:04"/>
    <d v="2014-04-06T19:01:04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d v="2016-02-12T22:25:16"/>
    <d v="2016-03-13T21:25:16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d v="2014-03-20T12:34:08"/>
    <d v="2014-04-19T12:34:08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6:00:51"/>
    <d v="2015-04-30T16:00:5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d v="2016-06-14T07:51:34"/>
    <d v="2016-07-14T07:51:34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d v="2014-10-14T20:30:00"/>
    <d v="2014-11-14T21:30:00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d v="2014-07-08T15:35:17"/>
    <d v="2014-08-07T15:35:17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d v="2016-05-06T06:21:33"/>
    <d v="2016-06-05T06:21:33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d v="2014-09-26T23:55:00"/>
    <d v="2014-11-26T00:55:00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d v="2016-12-02T02:46:11"/>
    <d v="2017-01-01T02:46:11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d v="2014-07-01T09:46:21"/>
    <d v="2014-07-31T09:46:21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d v="2014-11-15T06:50:28"/>
    <d v="2014-11-29T04:33:00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d v="2015-11-19T16:07:09"/>
    <d v="2015-12-19T16:07:09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d v="2016-03-24T19:40:21"/>
    <d v="2016-04-23T19:40: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21:45:31"/>
    <d v="2017-01-21T21:45:31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d v="2014-12-02T08:20:26"/>
    <d v="2015-01-01T08:20:26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d v="2015-11-17T04:38:46"/>
    <d v="2015-12-17T04:38:46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d v="2014-08-03T17:56:32"/>
    <d v="2014-10-02T17:56:32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22:52:53"/>
    <d v="2014-05-02T22:52:53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1-01T04:06:21"/>
    <d v="2016-12-01T05:06:21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d v="2016-05-17T17:02:46"/>
    <d v="2016-06-16T17:02:46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d v="2015-11-09T22:54:35"/>
    <d v="2016-01-08T22:54:35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d v="2015-04-15T17:01:52"/>
    <d v="2015-05-15T17:01:52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d v="2015-05-19T17:08:25"/>
    <d v="2015-06-18T17:08:25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d v="2015-08-07T02:36:46"/>
    <d v="2015-09-06T02:36:46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d v="2014-07-15T18:20:08"/>
    <d v="2014-08-14T18:20:08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d v="2014-10-06T15:04:40"/>
    <d v="2014-12-05T16:04:40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d v="2014-11-09T02:12:08"/>
    <d v="2014-12-09T02:12:08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d v="2015-02-26T03:43:06"/>
    <d v="2015-03-28T02:43:06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d v="2014-08-25T16:24:24"/>
    <d v="2014-09-25T16:24:24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d v="2014-06-02T05:08:50"/>
    <d v="2014-07-06T05:08:50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d v="2015-05-26T11:39:02"/>
    <d v="2015-06-26T04:00:00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d v="2014-08-12T17:38:15"/>
    <d v="2014-09-12T17:38:15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d v="2016-08-23T01:17:45"/>
    <d v="2016-09-22T01:17:45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d v="2015-01-23T08:29:23"/>
    <d v="2015-02-22T08:29:23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d v="2015-04-30T21:26:11"/>
    <d v="2015-05-30T21:26:11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d v="2014-10-26T19:18:47"/>
    <d v="2014-11-13T20:18:47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d v="2015-06-29T04:27:37"/>
    <d v="2015-08-03T04:27:37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d v="2016-04-08T20:12:07"/>
    <d v="2016-05-08T20:12:07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d v="2015-06-15T17:28:59"/>
    <d v="2015-07-15T17:28:5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d v="2017-01-11T00:28:18"/>
    <d v="2017-03-06T13:00:0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d v="2014-07-17T21:44:12"/>
    <d v="2014-08-16T21:44:12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d v="2015-09-28T17:17:07"/>
    <d v="2015-10-28T17:17:07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d v="2014-05-22T19:21:54"/>
    <d v="2014-06-28T19:21:54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8:08:41"/>
    <d v="2015-03-01T08:08:41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d v="2016-12-24T19:51:28"/>
    <d v="2017-01-12T16:42:00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d v="2016-10-13T20:40:23"/>
    <d v="2016-11-02T03:59:00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14:23:31"/>
    <d v="2017-02-06T14:23:31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20:45:49"/>
    <d v="2015-06-08T04:00:0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20:43:15"/>
    <d v="2015-06-01T22:42:0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21:28:43"/>
    <d v="2015-05-17T18:00:0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6:49:00"/>
    <d v="2016-12-28T16:49:0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23:29:55"/>
    <d v="2016-06-29T23:29:55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5:58:45"/>
    <d v="2014-08-31T15:58:45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14:29:20"/>
    <d v="2016-03-20T13:29: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12:09:38"/>
    <d v="2017-02-11T12:09:3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8:37:33"/>
    <d v="2016-04-09T17:37:33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11:42:59"/>
    <d v="2015-04-08T11:42:59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8:20:53"/>
    <d v="2015-12-20T09:00:0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9:38:59"/>
    <d v="2015-12-18T19:38:59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5:57:14"/>
    <d v="2016-06-13T05:59:0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14:51:26"/>
    <d v="2015-12-31T03:00:0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8:30:00"/>
    <d v="2015-07-08T18:30:0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11:27:36"/>
    <d v="2015-04-16T11:27:36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14:34:06"/>
    <d v="2016-07-15T14:34:06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6:55:54"/>
    <d v="2015-06-27T06:55:54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14:45:27"/>
    <d v="2015-05-31T14:45:27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7:57:13"/>
    <d v="2015-12-04T05:00:0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12:09:11"/>
    <d v="2015-06-13T12:09:11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d v="2017-02-06T18:37:33"/>
    <d v="2017-03-11T13:29:0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10:19:33"/>
    <d v="2016-03-31T10:00:0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7:01:04"/>
    <d v="2016-03-24T16:01:04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20:18:25"/>
    <d v="2017-02-25T20:18:25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22:36:12"/>
    <d v="2015-05-31T21:00:0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d v="2016-05-25T20:47:41"/>
    <d v="2016-06-09T20:47:41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22:48:15"/>
    <d v="2015-11-27T01:00:0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8:08:20"/>
    <d v="2017-01-31T18:08: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20:10:05"/>
    <d v="2015-06-09T20:10:05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22:09:16"/>
    <d v="2014-05-30T22:09:16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14:47:37"/>
    <d v="2015-10-02T23:03:0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9:25:40"/>
    <d v="2016-07-14T19:25:4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5:53:20"/>
    <d v="2015-11-01T03:00:0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11:05:13"/>
    <d v="2016-10-20T11:05:13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5:05:12"/>
    <d v="2015-08-25T15:05:12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11:24:48"/>
    <d v="2016-12-04T00:00:0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7:17:27"/>
    <d v="2016-04-01T04:00:0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1T04:15:09"/>
    <d v="2016-11-10T05:15:09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d v="2014-04-07T13:11:42"/>
    <d v="2014-06-06T13:11:42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d v="2013-08-23T21:44:38"/>
    <d v="2013-10-22T21:44:38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d v="2014-03-17T20:59:41"/>
    <d v="2014-04-21T01:00:00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d v="2011-07-30T17:30:08"/>
    <d v="2011-09-28T17:30:08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d v="2012-03-17T11:02:07"/>
    <d v="2012-04-16T16:00:00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d v="2013-08-20T20:21:10"/>
    <d v="2013-10-06T20:21:1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d v="2012-01-31T22:46:14"/>
    <d v="2012-02-21T22:46:14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d v="2013-11-05T03:14:59"/>
    <d v="2013-12-15T03:14:59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d v="2011-07-07T14:38:56"/>
    <d v="2011-08-06T14:38:56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d v="2013-05-15T00:57:37"/>
    <d v="2013-07-12T21:51:00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d v="2014-10-11T20:06:20"/>
    <d v="2014-11-03T05:59:00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d v="2011-08-27T03:58:22"/>
    <d v="2011-09-11T13:18:00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d v="2011-05-08T21:06:11"/>
    <d v="2011-07-08T21:00:00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d v="2013-03-22T19:48:43"/>
    <d v="2013-04-22T21:00:00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d v="2014-05-15T14:23:54"/>
    <d v="2014-06-14T14:23:54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d v="2011-10-22T01:02:29"/>
    <d v="2011-12-06T02:02:29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d v="2013-04-06T07:00:55"/>
    <d v="2013-05-06T07:00:5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d v="2014-05-08T15:45:53"/>
    <d v="2014-06-13T06:59:00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d v="2012-06-07T17:46:51"/>
    <d v="2012-07-07T17:46:5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d v="2014-07-23T15:25:31"/>
    <d v="2014-09-06T15:25:3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d v="2011-07-27T19:32:47"/>
    <d v="2011-09-25T19:32:47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d v="2013-09-26T23:42:49"/>
    <d v="2013-10-24T23:42:49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d v="2014-08-04T18:48:27"/>
    <d v="2014-09-03T18:48:27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d v="2010-11-05T14:54:46"/>
    <d v="2011-01-01T04:59:00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d v="2013-11-01T20:17:32"/>
    <d v="2013-12-01T21:17:32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d v="2012-01-13T22:03:51"/>
    <d v="2012-02-12T22:03:5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d v="2011-02-13T02:03:10"/>
    <d v="2011-04-03T01:03:10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d v="2013-08-01T14:40:12"/>
    <d v="2013-08-31T14:40:12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d v="2014-05-07T23:17:44"/>
    <d v="2014-06-09T03:59:00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d v="2014-01-27T20:13:40"/>
    <d v="2014-02-26T20:13:40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d v="2013-12-30T08:13:47"/>
    <d v="2014-01-29T08:13:47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d v="2014-01-17T18:18:12"/>
    <d v="2014-02-16T18:18:12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d v="2014-02-22T02:01:10"/>
    <d v="2014-03-29T01:00:00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d v="2013-09-30T15:54:43"/>
    <d v="2013-10-29T15:54:43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d v="2010-10-14T15:43:35"/>
    <d v="2010-11-30T15:43:35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d v="2013-12-12T21:02:25"/>
    <d v="2014-01-11T21:02:25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d v="2013-06-24T14:02:38"/>
    <d v="2013-07-24T14:02:38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d v="2013-08-21T20:17:27"/>
    <d v="2013-09-20T20:17:27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d v="2016-03-16T19:45:12"/>
    <d v="2016-04-16T00:00:00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d v="2012-01-25T20:34:02"/>
    <d v="2012-03-25T19:34:02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d v="2013-10-14T16:24:19"/>
    <d v="2013-11-13T17:24:1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d v="2010-04-06T17:52:59"/>
    <d v="2010-06-15T04:00:00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d v="2014-08-01T17:31:31"/>
    <d v="2014-08-31T17:31:3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d v="2012-07-26T16:33:45"/>
    <d v="2012-08-30T16:33:45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d v="2013-07-03T20:49:47"/>
    <d v="2013-08-07T20:49:47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d v="2009-07-13T16:54:07"/>
    <d v="2009-09-01T04:00:00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d v="2012-07-31T13:29:07"/>
    <d v="2012-09-04T13:29:07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d v="2014-05-27T13:19:26"/>
    <d v="2014-06-25T02:00:00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d v="2014-02-12T02:22:50"/>
    <d v="2014-03-24T01:22:50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d v="2010-12-01T18:10:54"/>
    <d v="2011-03-01T18:10:54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d v="2013-07-08T17:50:36"/>
    <d v="2013-07-28T17:50:36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d v="2013-11-08T11:24:15"/>
    <d v="2013-12-09T04:59:00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d v="2013-02-15T17:13:09"/>
    <d v="2013-03-11T04:00:00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d v="2016-12-08T05:38:02"/>
    <d v="2016-12-31T16:59:00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d v="2015-06-05T13:59:35"/>
    <d v="2015-06-20T13:59:35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d v="2015-02-04T09:13:47"/>
    <d v="2015-02-17T14:00:00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d v="2016-07-10T03:42:43"/>
    <d v="2016-08-10T04:00:00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5T03:14:05"/>
    <d v="2017-01-04T03:14:05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14:45:31"/>
    <d v="2015-04-23T06:59:00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d v="2015-03-01T15:39:51"/>
    <d v="2015-04-07T07:00:00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d v="2015-09-09T18:20:28"/>
    <d v="2015-10-06T22:59:00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6:49:31"/>
    <d v="2015-11-14T17:49:31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d v="2015-10-01T10:53:17"/>
    <d v="2015-10-19T11:00:00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d v="2015-06-29T13:44:57"/>
    <d v="2015-07-29T17:00:00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3T01:12:53"/>
    <d v="2016-03-14T00:12:53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7:55:58"/>
    <d v="2016-05-01T17:55:58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d v="2016-03-29T16:20:32"/>
    <d v="2016-04-28T16:20:3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d v="2015-06-14T19:32:39"/>
    <d v="2015-07-14T19:32:39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d v="2015-07-10T17:59:38"/>
    <d v="2015-07-21T03:00:00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d v="2016-07-15T10:35:20"/>
    <d v="2016-07-31T11:00:00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2T04:40:05"/>
    <d v="2017-03-13T03:40:05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5:58:28"/>
    <d v="2016-07-21T17:30:00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10:58:54"/>
    <d v="2014-12-04T10:58:54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12:04:39"/>
    <d v="2016-02-17T12:04:39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14:43:32"/>
    <d v="2016-10-08T14:43:32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21:11:08"/>
    <d v="2015-10-15T21:11:0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6:00:50"/>
    <d v="2016-08-19T16:00:50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9:15:19"/>
    <d v="2016-11-30T20:15:19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6:52:02"/>
    <d v="2015-04-18T16:52:02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7:01:54"/>
    <d v="2016-03-03T17:01:54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6:04:20"/>
    <d v="2016-10-21T16:04:20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11:57:28"/>
    <d v="2015-11-06T01:00:00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23:05:09"/>
    <d v="2016-02-28T23:05:09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5:39:06"/>
    <d v="2016-07-21T14:00:00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2T01:02:52"/>
    <d v="2015-01-11T01:02:52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9:29:25"/>
    <d v="2014-07-11T16:00:00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6:34:06"/>
    <d v="2016-12-30T23:00:00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7:58:57"/>
    <d v="2016-12-23T17:58:57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5:45:25"/>
    <d v="2015-05-21T15:45:2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6:45:46"/>
    <d v="2016-04-26T06:55:00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5:12:32"/>
    <d v="2016-10-13T15:12:32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d v="2016-11-30T02:03:55"/>
    <d v="2016-12-30T02:03:5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9:00:28"/>
    <d v="2015-01-15T19:00:2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6:17:15"/>
    <d v="2015-05-29T16:17:15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5:25:34"/>
    <d v="2016-10-14T15:25:34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5:19:05"/>
    <d v="2014-12-02T06:19:05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6:38:29"/>
    <d v="2016-07-02T04:00:00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d v="2016-07-18T12:05:54"/>
    <d v="2016-08-17T12:05:54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8:34:47"/>
    <d v="2016-03-11T18:34:47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d v="2015-11-05T22:28:22"/>
    <d v="2015-12-05T22:28:22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20:43:48"/>
    <d v="2014-12-17T20:43:4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13:51:19"/>
    <d v="2017-03-03T13:51:19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9:17:13"/>
    <d v="2015-08-02T19:17:1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5:31:55"/>
    <d v="2014-12-08T16:31:5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14:58:37"/>
    <d v="2016-10-01T14:58:37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d v="2015-06-17T19:35:39"/>
    <d v="2015-07-17T19:35:39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12:38:03"/>
    <d v="2016-08-19T03:59:00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8:57:19"/>
    <d v="2016-06-30T18:57:1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9:32:39"/>
    <d v="2014-07-14T19:32:3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8T01:49:11"/>
    <d v="2013-06-27T01:49:11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5:18:45"/>
    <d v="2015-03-07T15:18:45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12:08:53"/>
    <d v="2014-12-18T12:08:53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7:58:55"/>
    <d v="2015-12-16T06:59:00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6T00:18:54"/>
    <d v="2015-12-26T00:18:54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7:45:44"/>
    <d v="2016-02-12T17:45:44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13:52:46"/>
    <d v="2015-09-05T03:59:00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4T02:49:48"/>
    <d v="2013-03-11T00:00:00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d v="2016-05-12T19:22:59"/>
    <d v="2016-06-11T19:22:5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6:06:45"/>
    <d v="2012-11-30T10:00:00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5T00:56:00"/>
    <d v="2013-07-05T00:56:00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23:05:37"/>
    <d v="2013-03-01T05:59:00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13:42:03"/>
    <d v="2011-06-25T13:42:03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9:33:10"/>
    <d v="2011-07-06T19:33:10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21:37:00"/>
    <d v="2012-08-02T21:37:00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7:12:52"/>
    <d v="2014-06-21T17:12:52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d v="2013-07-09T22:25:31"/>
    <d v="2013-09-07T22:25:31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d v="2014-11-08T16:41:46"/>
    <d v="2015-01-07T16:41:46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d v="2015-02-14T17:35:52"/>
    <d v="2015-03-16T16:35:52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d v="2014-10-12T23:54:23"/>
    <d v="2014-11-27T00:54:23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d v="2015-10-15T00:04:10"/>
    <d v="2015-11-14T01:04:10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d v="2015-05-22T04:34:54"/>
    <d v="2015-06-15T04:34:54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d v="2014-03-12T14:15:46"/>
    <d v="2014-04-11T14:15:46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d v="2013-10-01T00:04:50"/>
    <d v="2013-10-16T00:04:50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d v="2015-04-07T18:12:22"/>
    <d v="2015-05-07T18:12:22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d v="2016-11-30T22:50:33"/>
    <d v="2016-12-30T22:50:33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d v="2016-02-24T03:53:08"/>
    <d v="2016-03-25T02:53:08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d v="2016-12-16T01:35:19"/>
    <d v="2017-01-15T01:35:19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d v="2016-11-03T16:03:26"/>
    <d v="2016-12-03T17:03:26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d v="2017-01-12T05:16:10"/>
    <d v="2017-02-03T04:11:00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d v="2016-07-17T18:13:30"/>
    <d v="2016-08-01T18:13:30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d v="2015-05-06T11:47:56"/>
    <d v="2015-06-05T11:47:56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d v="2016-11-29T05:08:45"/>
    <d v="2016-12-29T05:08:45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d v="2013-04-06T19:12:16"/>
    <d v="2013-05-06T19:12:16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d v="2016-12-03T01:47:58"/>
    <d v="2016-12-23T01:47:58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d v="2015-06-05T17:38:42"/>
    <d v="2015-07-05T17:38:42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d v="2016-03-04T16:32:01"/>
    <d v="2016-04-29T12:11:00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d v="2015-06-29T15:31:29"/>
    <d v="2015-07-29T15:31:29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d v="2015-05-02T22:06:35"/>
    <d v="2015-06-03T04:30:00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d v="2016-09-21T14:45:17"/>
    <d v="2016-10-17T16:14:00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d v="2016-07-14T11:32:37"/>
    <d v="2016-08-13T11:32:37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d v="2015-03-24T19:16:46"/>
    <d v="2015-04-27T17:12:00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d v="2015-07-08T15:36:58"/>
    <d v="2015-08-22T04:59:00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d v="2016-02-01T03:43:06"/>
    <d v="2016-03-03T03:43:06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d v="2016-07-02T16:22:03"/>
    <d v="2016-08-01T16:22:0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d v="2017-01-17T03:28:46"/>
    <d v="2017-03-01T03:00:00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d v="2016-12-15T21:48:01"/>
    <d v="2017-01-14T21:48:0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d v="2015-01-14T23:58:02"/>
    <d v="2015-02-13T23:58:02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d v="2016-09-27T22:01:50"/>
    <d v="2016-10-27T21:19:00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d v="2016-06-05T20:58:54"/>
    <d v="2016-07-05T20:58:54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d v="2014-09-07T00:06:13"/>
    <d v="2014-10-07T00:06:13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d v="2016-05-08T08:11:13"/>
    <d v="2016-06-12T05:30:00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d v="2013-05-05T23:54:34"/>
    <d v="2013-05-26T23:54:34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d v="2015-03-02T01:16:51"/>
    <d v="2015-05-01T00:16:5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d v="2013-06-26T01:30:35"/>
    <d v="2013-07-26T01:30:35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12:14:45"/>
    <d v="2015-02-22T12:14:45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6:20:01"/>
    <d v="2014-11-28T17:20:01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d v="2015-10-20T10:23:27"/>
    <d v="2015-12-12T10:00:00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d v="2014-07-18T12:52:58"/>
    <d v="2014-08-12T12:52:58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d v="2015-10-14T20:55:56"/>
    <d v="2015-11-13T21:55:56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7:38:40"/>
    <d v="2016-06-03T07:38:40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9T01:25:00"/>
    <d v="2015-02-06T01:25:00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4T01:31:39"/>
    <d v="2014-12-04T01:31:39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d v="2016-12-04T06:04:27"/>
    <d v="2017-01-03T06:04:27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6:13:11"/>
    <d v="2015-08-16T16:13:11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6T03:36:14"/>
    <d v="2015-09-15T11:11:00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d v="2016-01-26T10:57:14"/>
    <d v="2016-02-25T10:57:14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10:56:59"/>
    <d v="2016-10-09T10:56:59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6:01:26"/>
    <d v="2016-06-28T16:01:26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d v="2015-01-09T21:58:29"/>
    <d v="2015-02-08T21:58:29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d v="2016-08-22T05:45:04"/>
    <d v="2016-09-21T05:45:04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d v="2015-12-02T08:38:51"/>
    <d v="2016-01-01T08:38:51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7:13:22"/>
    <d v="2016-11-15T18:13: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20:26:25"/>
    <d v="2016-09-18T20:26:2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d v="2016-03-03T09:06:57"/>
    <d v="2016-04-02T08:06:57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9:31:28"/>
    <d v="2014-12-19T19:31:28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5:03:36"/>
    <d v="2015-11-26T06:03:36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5:01:15"/>
    <d v="2016-12-10T11:00:00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8:24:38"/>
    <d v="2015-06-08T15:00:00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d v="2015-09-11T18:43:40"/>
    <d v="2015-10-11T18:43:40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d v="2016-01-22T08:24:17"/>
    <d v="2016-02-21T08:24:17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12:45:39"/>
    <d v="2014-07-13T04:59:00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9:55:01"/>
    <d v="2015-03-07T19:55:01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7:57:43"/>
    <d v="2016-05-26T17:57:43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8:22:49"/>
    <d v="2015-09-11T18:22:49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7:32:14"/>
    <d v="2016-07-08T17:32:14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d v="2016-01-21T04:06:37"/>
    <d v="2016-02-20T04:06:37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23:00:59"/>
    <d v="2014-11-19T00:00:59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d v="2016-04-03T20:48:00"/>
    <d v="2016-04-24T21:59:00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d v="2014-07-12T16:08:40"/>
    <d v="2014-09-05T13:39:00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6:02:45"/>
    <d v="2017-01-03T16:02:45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5:29:14"/>
    <d v="2014-10-21T00:00:00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5:54:31"/>
    <d v="2013-04-10T15:54:31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21:52:18"/>
    <d v="2013-04-07T20:52:18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5:52:38"/>
    <d v="2013-02-16T15:52:38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7:37:32"/>
    <d v="2012-03-22T03:00:00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2T04:07:46"/>
    <d v="2016-01-12T05:00:00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9:14:45"/>
    <d v="2012-03-25T18:14:45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3T00:20:49"/>
    <d v="2011-06-12T00:20:4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14:21:49"/>
    <d v="2013-02-15T14:21:49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9:51:03"/>
    <d v="2012-12-28T19:51:0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22:58:54"/>
    <d v="2015-04-09T22:58:54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13:01:43"/>
    <d v="2013-10-16T13:01:4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23:30:39"/>
    <d v="2012-03-01T23:30:39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7:28:12"/>
    <d v="2013-09-13T17:28:1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7:21:03"/>
    <d v="2014-12-20T04:59:00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1T01:00:22"/>
    <d v="2011-09-10T01:00:22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14:46:44"/>
    <d v="2011-12-23T03:00:00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20:55:13"/>
    <d v="2013-05-14T20:55:1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7:53:09"/>
    <d v="2014-05-10T03:59:00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22:24:59"/>
    <d v="2013-07-26T17:00:00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d v="2013-10-03T22:09:05"/>
    <d v="2013-11-02T22:09:0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d v="2012-08-15T20:35:36"/>
    <d v="2012-09-07T07:51:0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d v="2016-06-27T04:37:55"/>
    <d v="2016-07-22T04:37:5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d v="2015-05-06T19:06:13"/>
    <d v="2015-06-20T19:06:13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d v="2015-01-28T04:02:41"/>
    <d v="2015-02-27T04:02:41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d v="2013-12-06T13:31:00"/>
    <d v="2014-01-05T13:31:0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13:27:54"/>
    <d v="2013-10-02T13:27:54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d v="2014-12-18T17:07:23"/>
    <d v="2015-02-15T15:38: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d v="2011-05-19T21:14:06"/>
    <d v="2011-06-18T21:14:06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d v="2015-03-04T17:20:13"/>
    <d v="2015-04-03T15:38:0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d v="2013-06-19T15:25:22"/>
    <d v="2013-07-31T19:43:0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d v="2014-07-20T23:36:18"/>
    <d v="2014-09-03T23:36:18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d v="2016-06-06T00:10:33"/>
    <d v="2016-08-05T00:10:33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21:42:37"/>
    <d v="2013-05-01T21:42:37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14:00:23"/>
    <d v="2015-07-08T14:00:2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13:01:20"/>
    <d v="2016-03-25T22:00:0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8:20:01"/>
    <d v="2016-10-23T08:20:01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5:47:04"/>
    <d v="2014-06-10T08:33:0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10:38:23"/>
    <d v="2016-03-22T20:01:0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8:51:44"/>
    <d v="2014-07-24T18:51:44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10:48:29"/>
    <d v="2010-05-15T08:10:0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14:44:41"/>
    <d v="2014-06-27T14:44:4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12:48:05"/>
    <d v="2017-02-14T22:59:0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9:14:38"/>
    <d v="2014-07-19T09:14:38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14:00:04"/>
    <d v="2015-11-18T15:00:04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6:25:39"/>
    <d v="2017-02-05T16:25:39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5:17:46"/>
    <d v="2014-07-16T15:17:46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14:20:40"/>
    <d v="2015-09-27T14:20:4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6:04:57"/>
    <d v="2016-03-16T05:04:5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11:11:32"/>
    <d v="2016-10-06T14:00:0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13:35:53"/>
    <d v="2014-12-06T06:00:0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9:40:52"/>
    <d v="2014-05-31T19:40:52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7:48:03"/>
    <d v="2014-06-20T21:59:0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20:35:13"/>
    <d v="2014-12-19T04:00:0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3T04:01:31"/>
    <d v="2016-06-07T04:01:31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9:55:39"/>
    <d v="2014-10-17T19:55:39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8:01:56"/>
    <d v="2014-12-23T00:00:0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12:01:30"/>
    <d v="2017-02-20T12:01:3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6:52:18"/>
    <d v="2016-08-18T16:52:18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6:37:27"/>
    <d v="2016-01-19T06:37:27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14:24:46"/>
    <d v="2017-03-14T13:24:46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7:35:22"/>
    <d v="2017-02-01T00:00:0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5:05:20"/>
    <d v="2015-03-19T14:05: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8:24:55"/>
    <d v="2015-10-23T18:24:55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9:15:26"/>
    <d v="2014-12-01T03:00:0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11:24:25"/>
    <d v="2016-02-15T15:00:0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4T00:02:57"/>
    <d v="2016-05-02T03:59:0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6:11:02"/>
    <d v="2015-09-04T16:11:02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9:53:51"/>
    <d v="2016-05-23T22:00:0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9:15:10"/>
    <d v="2015-08-27T19:15:1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d v="2016-07-01T07:33:47"/>
    <d v="2016-08-06T18:00:0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8:46:10"/>
    <d v="2015-01-22T18:46:1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22:03:39"/>
    <d v="2017-01-03T22:03:39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7T00:10:16"/>
    <d v="2014-11-26T01:15:0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d v="2014-12-01T17:05:38"/>
    <d v="2014-12-31T17:05:38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d v="2014-10-23T12:13:54"/>
    <d v="2014-11-22T13:13:5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d v="2015-01-27T21:13:54"/>
    <d v="2015-03-02T21:16:00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5:06:39"/>
    <d v="2014-09-17T05:06:39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d v="2015-10-09T21:10:20"/>
    <d v="2015-11-08T22:10:2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d v="2015-10-04T03:15:59"/>
    <d v="2015-11-03T04:15:59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d v="2016-04-12T10:47:14"/>
    <d v="2016-05-12T10:47:1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6:31:48"/>
    <d v="2014-10-01T03:59:00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4T03:40:24"/>
    <d v="2016-07-04T03:40: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9:32:39"/>
    <d v="2015-08-28T12:12:00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d v="2015-04-14T01:16:39"/>
    <d v="2015-04-29T01:16:39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d v="2014-10-24T00:29:53"/>
    <d v="2014-11-13T01:29:53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d v="2013-10-08T01:00:03"/>
    <d v="2013-11-07T02:00:03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d v="2014-01-13T17:49:11"/>
    <d v="2014-03-14T16:49:11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d v="2015-04-27T08:48:29"/>
    <d v="2015-05-28T20:05:0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d v="2011-05-09T17:31:01"/>
    <d v="2011-06-08T17:31:01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22:00:04"/>
    <d v="2016-07-27T22:00:00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22:29:05"/>
    <d v="2014-02-17T00:00:00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d v="2014-11-19T01:29:45"/>
    <d v="2014-12-24T01:29:4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9:31:22"/>
    <d v="2016-04-08T18:31:22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8:28:03"/>
    <d v="2015-06-19T18:28:03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d v="2016-02-04T00:47:39"/>
    <d v="2016-02-28T23:59:00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20T00:00:02"/>
    <d v="2017-04-01T03:59:00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22:15:29"/>
    <d v="2015-02-17T22:15:29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12:34:56"/>
    <d v="2014-07-09T12:34:56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d v="2012-05-25T20:20:48"/>
    <d v="2012-07-24T20:20:48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d v="2010-08-09T01:34:51"/>
    <d v="2010-09-02T02:00:00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23:54:51"/>
    <d v="2013-08-28T23:54:51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d v="2015-11-17T10:46:30"/>
    <d v="2015-12-19T10:46:30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d v="2015-08-30T18:57:33"/>
    <d v="2015-10-26T21:20:00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d v="2014-08-26T21:43:11"/>
    <d v="2014-09-25T21:43:11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d v="2016-12-03T21:29:28"/>
    <d v="2016-12-25T11:00:00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d v="2014-11-13T22:49:25"/>
    <d v="2014-12-13T22:49:25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d v="2015-08-24T20:34:24"/>
    <d v="2015-09-23T20:34:24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7:25:41"/>
    <d v="2016-04-03T16:25:41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d v="2015-01-29T20:17:35"/>
    <d v="2015-02-28T20:17:35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d v="2016-03-16T17:06:22"/>
    <d v="2016-05-15T16:21:00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d v="2014-05-21T01:12:08"/>
    <d v="2014-06-18T20:13:0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d v="2014-10-29T10:19:29"/>
    <d v="2014-12-13T11:19:29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d v="2015-05-27T16:00:58"/>
    <d v="2015-07-26T16:00:58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d v="2014-06-01T01:22:32"/>
    <d v="2014-07-15T05:11:00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d v="2011-04-05T02:13:53"/>
    <d v="2011-05-05T02:13:5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d v="2011-09-02T07:08:37"/>
    <d v="2011-10-14T23:00:00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d v="2011-11-29T04:04:19"/>
    <d v="2012-01-28T04:04:1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d v="2012-02-06T20:17:15"/>
    <d v="2012-03-17T19:17:15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d v="2011-07-23T00:18:33"/>
    <d v="2011-08-01T07:00:00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d v="2010-12-24T02:40:38"/>
    <d v="2011-03-24T01:40:38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d v="2012-05-24T19:24:11"/>
    <d v="2012-06-14T19:24: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d v="2013-11-29T19:56:26"/>
    <d v="2014-01-01T05:26:00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d v="2011-09-10T00:01:49"/>
    <d v="2011-11-02T08:00:00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d v="2012-11-15T22:11:50"/>
    <d v="2012-12-15T22:11:50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d v="2013-05-15T00:00:32"/>
    <d v="2013-06-05T00:00:32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d v="2012-12-03T20:59:44"/>
    <d v="2013-01-02T20:59:44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d v="2012-06-22T01:40:02"/>
    <d v="2012-07-22T01:40:02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d v="2014-06-04T23:32:49"/>
    <d v="2014-08-03T17:00:00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d v="2011-10-29T01:13:16"/>
    <d v="2011-12-13T02:13:16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d v="2012-10-12T17:10:21"/>
    <d v="2012-11-22T22:00:00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d v="2013-09-29T15:56:28"/>
    <d v="2013-11-01T19:00:00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d v="2013-01-27T15:42:15"/>
    <d v="2013-03-08T15:42:15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d v="2014-08-25T04:28:06"/>
    <d v="2014-09-15T04:28:0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d v="2013-02-16T08:09:00"/>
    <d v="2013-02-23T08:09:00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d v="2012-04-04T14:33:35"/>
    <d v="2012-05-28T03:59:00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d v="2014-11-07T07:04:34"/>
    <d v="2014-12-17T07:59:00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d v="2013-06-28T16:31:29"/>
    <d v="2013-08-27T16:31:29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d v="2012-08-14T16:47:33"/>
    <d v="2012-09-11T16:47:33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d v="2013-11-01T20:21:07"/>
    <d v="2013-12-01T21:21:07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d v="2012-10-23T16:58:09"/>
    <d v="2012-11-26T04:59:00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d v="2014-05-15T17:41:22"/>
    <d v="2014-06-17T17:41:22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d v="2014-01-06T20:48:53"/>
    <d v="2014-02-20T20:48:53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d v="2012-01-31T20:06:15"/>
    <d v="2012-03-02T06:59:00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d v="2012-09-12T20:37:41"/>
    <d v="2012-10-12T20:37:4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d v="2011-07-26T08:10:54"/>
    <d v="2011-09-24T08:10:54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d v="2011-12-19T21:12:36"/>
    <d v="2012-01-16T05:00:00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d v="2011-04-25T04:33:21"/>
    <d v="2011-06-02T05:59:00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d v="2016-05-12T20:51:01"/>
    <d v="2016-07-11T20:51:0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d v="2011-04-30T02:04:48"/>
    <d v="2011-06-12T04:00:00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d v="2009-11-05T18:02:20"/>
    <d v="2009-12-31T23:39:00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d v="2013-01-14T16:29:28"/>
    <d v="2013-02-28T21:25:00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d v="2012-02-02T15:39:25"/>
    <d v="2012-03-03T15:39:25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d v="2010-07-20T05:32:35"/>
    <d v="2010-08-03T01:59:00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d v="2014-11-19T14:19:04"/>
    <d v="2014-12-19T14:19:04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d v="2011-05-25T00:35:27"/>
    <d v="2011-06-14T00:35: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d v="2012-08-25T19:46:52"/>
    <d v="2012-09-24T19:46:52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d v="2012-09-23T01:26:00"/>
    <d v="2012-11-22T02:26:00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d v="2013-09-04T14:49:00"/>
    <d v="2013-09-18T14:49:00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d v="2014-07-13T10:48:23"/>
    <d v="2014-08-14T18:11:00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d v="2012-05-10T09:49:37"/>
    <d v="2012-06-09T09:49:3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d v="2011-02-18T16:54:42"/>
    <d v="2011-03-20T15:54:42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d v="2014-04-08T16:25:55"/>
    <d v="2014-05-23T16:25:55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d v="2013-09-09T10:27:17"/>
    <d v="2013-10-09T10:27:1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d v="2011-03-23T21:37:00"/>
    <d v="2011-04-26T06:59:00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d v="2013-10-25T11:49:53"/>
    <d v="2013-11-24T12:49:53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d v="2011-03-24T20:01:36"/>
    <d v="2011-04-24T20:01:36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d v="2012-03-19T21:22:40"/>
    <d v="2012-04-18T21:22:40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d v="2012-03-06T19:00:20"/>
    <d v="2012-04-05T18:00:20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d v="2012-11-13T22:17:32"/>
    <d v="2012-12-13T22:17:32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d v="2012-04-24T18:46:08"/>
    <d v="2012-05-24T18:46:08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d v="2012-11-10T05:19:27"/>
    <d v="2012-12-18T14:20:00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d v="2013-11-18T21:55:21"/>
    <d v="2013-12-17T12:00:00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d v="2016-03-30T16:39:10"/>
    <d v="2016-04-30T21:59:00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d v="2015-12-05T23:57:11"/>
    <d v="2016-01-17T21:00:00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d v="2011-11-01T04:45:36"/>
    <d v="2011-12-31T05:45:36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d v="2012-01-31T18:16:58"/>
    <d v="2012-03-16T03:59:00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d v="2011-01-21T15:35:13"/>
    <d v="2011-02-22T03:00:00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d v="2013-02-26T06:04:33"/>
    <d v="2013-03-28T05:04:33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d v="2014-02-12T01:41:38"/>
    <d v="2014-03-11T06:59:00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d v="2011-10-29T03:35:39"/>
    <d v="2011-11-28T04:35:39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d v="2016-04-01T21:14:36"/>
    <d v="2016-05-31T21:14:36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d v="2010-05-15T22:19:59"/>
    <d v="2010-07-05T04:00:00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d v="2016-07-02T13:03:34"/>
    <d v="2016-08-01T13:03:34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d v="2012-05-05T15:45:30"/>
    <d v="2012-06-04T15:45:30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d v="2015-02-04T21:04:52"/>
    <d v="2015-03-06T21:04:52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d v="2016-07-18T14:31:46"/>
    <d v="2016-08-18T06:59:00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d v="2011-09-16T17:35:40"/>
    <d v="2011-10-16T22:03:00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d v="2012-03-05T17:25:47"/>
    <d v="2012-04-21T03:59:00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d v="2016-02-16T09:46:16"/>
    <d v="2016-04-16T05:59:00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d v="2014-01-23T20:31:11"/>
    <d v="2014-02-06T20:31:11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d v="2014-06-12T18:11:07"/>
    <d v="2014-07-12T18:11:0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d v="2017-02-08T02:54:44"/>
    <d v="2017-03-29T02:00:00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d v="2017-02-13T05:07:40"/>
    <d v="2017-04-14T04:07:4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d v="2017-03-14T18:45:38"/>
    <d v="2017-04-07T18:45:3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d v="2017-02-17T19:34:01"/>
    <d v="2017-03-17T18:34:01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d v="2017-02-22T06:00:23"/>
    <d v="2017-03-24T05:00:23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d v="2017-02-26T20:15:19"/>
    <d v="2017-04-27T19:15:19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d v="2017-03-08T01:07:25"/>
    <d v="2017-04-10T20:15:00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d v="2017-03-10T12:49:54"/>
    <d v="2017-04-09T11:49:5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d v="2017-02-14T22:37:10"/>
    <d v="2017-03-16T21:37:10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d v="2017-03-07T10:20:42"/>
    <d v="2017-04-06T09:20:42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d v="2017-03-01T16:50:08"/>
    <d v="2017-04-03T01:00:00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d v="2017-02-22T03:37:47"/>
    <d v="2017-03-26T23:59:00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d v="2017-03-09T22:05:12"/>
    <d v="2017-04-09T20:00:00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d v="2017-02-25T16:04:34"/>
    <d v="2017-03-27T04:36:00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d v="2017-03-07T00:45:14"/>
    <d v="2017-04-10T01:00:00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d v="2017-03-02T01:40:11"/>
    <d v="2017-04-01T00:40:11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d v="2017-03-11T00:47:28"/>
    <d v="2017-04-09T23:47: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d v="2017-03-02T04:59:20"/>
    <d v="2017-03-26T03:33:0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d v="2017-03-12T20:44:05"/>
    <d v="2017-04-11T20:44:05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d v="2017-03-02T01:43:10"/>
    <d v="2017-04-01T04:00:00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d v="2014-12-16T15:56:45"/>
    <d v="2015-01-15T15:56:4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d v="2015-02-28T20:52:30"/>
    <d v="2015-03-30T19:52:30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d v="2015-07-02T06:45:37"/>
    <d v="2015-08-31T06:45:37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d v="2015-01-17T03:21:13"/>
    <d v="2015-02-16T03:21:13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d v="2015-08-29T00:24:06"/>
    <d v="2015-09-09T16:00:0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d v="2015-06-24T07:21:12"/>
    <d v="2015-08-23T07:21:12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d v="2016-02-27T17:18:15"/>
    <d v="2016-03-28T16:18:15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d v="2016-03-22T20:48:26"/>
    <d v="2016-05-01T20:48:26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d v="2014-07-21T13:31:54"/>
    <d v="2014-08-31T19:39:00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d v="2015-12-03T14:11:28"/>
    <d v="2016-01-18T13:00:00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d v="2014-08-01T15:30:34"/>
    <d v="2014-09-01T15:30:34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d v="2015-05-01T21:55:53"/>
    <d v="2015-06-30T21:55:53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d v="2014-09-05T19:13:32"/>
    <d v="2014-10-05T19:13:32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d v="2015-04-01T22:02:41"/>
    <d v="2015-05-01T22:02:4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d v="2015-03-01T05:13:05"/>
    <d v="2015-03-31T03:22:00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d v="2016-10-30T13:51:39"/>
    <d v="2016-12-09T14:51:39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d v="2016-03-31T23:33:58"/>
    <d v="2016-04-21T04:00:00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d v="2016-03-31T14:39:09"/>
    <d v="2016-05-14T04:59:00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d v="2014-08-18T12:49:51"/>
    <d v="2014-09-17T12:49:51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d v="2014-10-10T18:47:51"/>
    <d v="2014-11-09T19:47:51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d v="2015-11-11T11:04:23"/>
    <d v="2015-12-11T11:04:23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d v="2016-02-25T23:03:49"/>
    <d v="2016-04-03T00:10:00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d v="2015-05-05T19:48:35"/>
    <d v="2015-07-01T06:00:00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d v="2014-09-30T22:22:42"/>
    <d v="2014-10-30T22:22:42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d v="2014-07-25T23:14:09"/>
    <d v="2014-08-24T23:14:09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d v="2014-05-29T22:04:24"/>
    <d v="2014-06-27T22:04:24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d v="2015-02-09T22:16:17"/>
    <d v="2015-04-05T11:00:00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d v="2015-09-21T15:01:14"/>
    <d v="2015-10-21T15:01: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d v="2016-04-11T01:15:06"/>
    <d v="2016-06-10T01:15:06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d v="2015-09-25T02:06:23"/>
    <d v="2015-10-25T02:06:23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d v="2015-05-28T21:45:52"/>
    <d v="2015-06-11T15:00:0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d v="2015-11-17T16:24:41"/>
    <d v="2016-01-16T05:00:0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d v="2016-09-01T16:12:54"/>
    <d v="2016-09-13T21:30:0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d v="2015-04-08T00:52:36"/>
    <d v="2015-05-08T00:52:36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d v="2015-10-09T20:40:33"/>
    <d v="2015-11-08T21:40:33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d v="2015-06-20T22:46:32"/>
    <d v="2015-07-20T22:46:32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d v="2014-09-02T20:59:02"/>
    <d v="2014-10-02T20:59:02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d v="2016-03-06T20:58:52"/>
    <d v="2016-05-04T19:58:52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d v="2015-06-16T19:37:02"/>
    <d v="2015-07-16T19:37:02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5:04:31"/>
    <d v="2015-06-10T15:04:31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21:02:50"/>
    <d v="2017-01-07T21:00:0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22:12:55"/>
    <d v="2016-08-27T03:59:0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14:31:17"/>
    <d v="2015-03-08T13:31:1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6:13:58"/>
    <d v="2016-12-22T02:00:0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5T04:14:27"/>
    <d v="2016-11-24T02:00:0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10:27:10"/>
    <d v="2015-11-13T15:00:0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22:49:03"/>
    <d v="2015-09-02T22:49:03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23:25:21"/>
    <d v="2017-03-01T19:00:0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20:05:04"/>
    <d v="2016-04-19T20:05:04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8:45:23"/>
    <d v="2015-03-19T17:45:23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6:04:42"/>
    <d v="2016-10-14T06:04:42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7:59:28"/>
    <d v="2016-03-21T16:59:28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21:02:33"/>
    <d v="2015-04-03T20:02:33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20T04:01:09"/>
    <d v="2016-08-29T04:01:09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9:51:23"/>
    <d v="2017-01-28T19:29:0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22:56:32"/>
    <d v="2016-07-14T22:56:32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9:53:49"/>
    <d v="2015-03-25T18:53:49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6:08:33"/>
    <d v="2016-02-25T16:08:33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13:37:40"/>
    <d v="2015-09-12T13:37:4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20:50:40"/>
    <d v="2016-10-23T20:50:4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11:39:39"/>
    <d v="2014-08-03T11:39:39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23:31:52"/>
    <d v="2014-08-13T23:31:52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5:48:04"/>
    <d v="2014-08-03T15:48:04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13:27:24"/>
    <d v="2014-09-27T13:27:24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9:39:19"/>
    <d v="2015-01-13T19:39:19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d v="2014-09-09T18:43:14"/>
    <d v="2014-10-14T18:43:14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23:30:40"/>
    <d v="2014-10-23T23:30:4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7:13:56"/>
    <d v="2014-07-06T17:13:5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8:14:58"/>
    <d v="2015-01-19T18:14:58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5:14:52"/>
    <d v="2014-11-29T14:59:0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23:26:00"/>
    <d v="2014-10-24T23:26:0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d v="2014-09-23T22:57:51"/>
    <d v="2014-10-29T22:57:51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8:34:13"/>
    <d v="2015-02-20T08:34:13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20:43:15"/>
    <d v="2015-03-27T19:43:15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6:36:20"/>
    <d v="2016-09-02T16:36: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14:25:10"/>
    <d v="2016-07-02T14:25:1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14:49:05"/>
    <d v="2016-09-15T14:49:05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13:48:09"/>
    <d v="2016-02-21T13:48:09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22:47:58"/>
    <d v="2015-05-21T22:47:58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5:44:00"/>
    <d v="2015-01-31T03:25:0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5T03:14:15"/>
    <d v="2014-10-16T00:00:0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13:12:57"/>
    <d v="2014-12-15T13:12:57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d v="2015-03-05T15:43:57"/>
    <d v="2015-04-04T14:43:57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22:45:42"/>
    <d v="2014-10-31T22:45:42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d v="2014-11-13T06:00:03"/>
    <d v="2015-01-12T06:00:03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6:11:18"/>
    <d v="2015-02-05T16:11:18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d v="2014-11-30T17:46:05"/>
    <d v="2015-01-29T17:46:0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4T00:44:42"/>
    <d v="2015-08-10T06:59:0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d v="2014-10-28T21:24:00"/>
    <d v="2014-11-27T22:24:0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13:13:42"/>
    <d v="2015-02-11T13:13:42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6:55:41"/>
    <d v="2016-10-14T16:00:0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10:32:46"/>
    <d v="2016-07-24T10:32:46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d v="2016-11-15T13:39:49"/>
    <d v="2016-12-15T13:39:49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7:50:33"/>
    <d v="2016-02-04T07:50:33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20:13:28"/>
    <d v="2014-11-11T21:13:28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14:32:50"/>
    <d v="2016-10-10T14:32:5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5:51:08"/>
    <d v="2015-12-15T12:10:0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11:20:30"/>
    <d v="2015-06-27T21:59:0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4T01:43:02"/>
    <d v="2015-02-14T01:43:02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6:16:44"/>
    <d v="2015-11-14T17:16:44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9:17:38"/>
    <d v="2015-10-02T18:00:0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5:19:09"/>
    <d v="2014-09-30T15:19:09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d v="2014-08-29T01:38:33"/>
    <d v="2014-09-28T01:38:3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6:20:30"/>
    <d v="2017-02-11T16:20:3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21:47:19"/>
    <d v="2015-03-01T21:47:19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21:50:26"/>
    <d v="2014-08-21T21:50:26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10:24:30"/>
    <d v="2014-10-24T04:00:0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7:38:56"/>
    <d v="2016-07-03T07:38:56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7:32:16"/>
    <d v="2015-02-28T07:32: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21:01:43"/>
    <d v="2016-07-25T19:00:0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5:53:27"/>
    <d v="2017-01-30T06:59:0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d v="2014-06-30T18:03:16"/>
    <d v="2014-07-30T18:03:16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d v="2015-03-02T02:01:30"/>
    <d v="2015-04-01T01:01:3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d v="2012-01-18T07:39:27"/>
    <d v="2012-03-03T07:39:27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d v="2013-12-26T19:07:42"/>
    <d v="2014-01-31T19:01:00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d v="2012-09-24T16:26:16"/>
    <d v="2012-10-24T16:26:16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d v="2013-12-18T21:59:27"/>
    <d v="2014-01-08T02:08:00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d v="2013-06-18T20:01:43"/>
    <d v="2013-07-11T20:01:43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d v="2014-01-18T22:10:17"/>
    <d v="2014-02-17T22:10:17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d v="2011-01-12T07:49:21"/>
    <d v="2011-03-03T07:49:2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d v="2014-04-07T21:35:30"/>
    <d v="2014-05-09T22:00:00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d v="2010-12-04T02:06:11"/>
    <d v="2011-01-21T22:00:00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d v="2014-01-25T16:25:07"/>
    <d v="2014-02-24T16:25:07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d v="2012-04-27T23:54:23"/>
    <d v="2012-05-12T23:54:2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d v="2011-02-02T12:57:07"/>
    <d v="2011-03-04T12:57:07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d v="2013-01-29T01:03:23"/>
    <d v="2013-03-02T07:59:00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d v="2014-12-15T23:08:15"/>
    <d v="2015-01-24T23:08:15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d v="2016-03-01T16:51:11"/>
    <d v="2016-03-31T15:51: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d v="2013-01-31T19:25:29"/>
    <d v="2013-02-17T19:25:29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d v="2012-01-18T01:08:55"/>
    <d v="2012-03-18T00:08:55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d v="2011-09-02T18:52:37"/>
    <d v="2011-10-01T03:00:00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d v="2016-09-01T17:19:42"/>
    <d v="2016-10-01T17:19:4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d v="2013-04-18T02:18:30"/>
    <d v="2013-05-07T04:59:00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d v="2014-04-16T20:17:25"/>
    <d v="2014-05-20T04:59:00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d v="2015-01-27T15:09:41"/>
    <d v="2015-03-02T05:59:00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d v="2011-01-21T23:52:34"/>
    <d v="2011-02-20T23:52:3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d v="2011-05-03T23:21:54"/>
    <d v="2011-06-11T03:00:00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d v="2016-06-02T07:59:58"/>
    <d v="2016-06-17T04:55:00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d v="2012-11-15T15:36:17"/>
    <d v="2012-12-15T15:36:17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d v="2015-03-31T05:40:32"/>
    <d v="2015-04-21T05:40:32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d v="2011-05-28T18:54:48"/>
    <d v="2011-07-31T06:59:00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d v="2012-09-17T20:17:39"/>
    <d v="2012-10-17T20:17:39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d v="2014-06-10T23:01:40"/>
    <d v="2014-07-10T23:01:40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d v="2014-07-07T21:45:38"/>
    <d v="2014-07-28T01:00:00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d v="2015-03-18T18:30:52"/>
    <d v="2015-04-25T00:00:00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d v="2012-09-25T01:26:57"/>
    <d v="2012-11-14T02:26:57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d v="2013-04-24T00:30:37"/>
    <d v="2013-05-24T00:30:37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d v="2013-11-22T12:55:40"/>
    <d v="2014-01-06T12:55:40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d v="2014-06-27T20:31:12"/>
    <d v="2014-07-18T20:31:12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d v="2014-08-13T18:26:53"/>
    <d v="2014-09-12T18:26:53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d v="2011-10-17T04:48:41"/>
    <d v="2011-12-16T05:48:4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d v="2011-08-23T18:28:49"/>
    <d v="2011-09-22T18:28:49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d v="2014-01-16T17:01:24"/>
    <d v="2014-02-06T17:01:24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d v="2017-01-20T11:49:34"/>
    <d v="2017-03-08T07:30:00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d v="2014-05-13T19:08:05"/>
    <d v="2014-06-12T19:08:0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7:11:40"/>
    <d v="2014-05-04T17:11:40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d v="2016-10-02T08:49:07"/>
    <d v="2016-11-06T09:49:07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d v="2017-01-07T05:54:57"/>
    <d v="2017-03-01T04:00:00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d v="2016-10-06T22:11:52"/>
    <d v="2016-11-05T22:11:52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8:42:05"/>
    <d v="2015-12-15T07:59:00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8:32:15"/>
    <d v="2016-01-31T04:17:00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8:48:21"/>
    <d v="2014-11-20T19:48:21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d v="2015-05-31T03:06:42"/>
    <d v="2015-06-30T03:06:42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d v="2015-06-09T14:46:50"/>
    <d v="2015-07-08T16:45:00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d v="2016-06-08T23:15:33"/>
    <d v="2016-06-28T23:15:3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d v="2016-06-07T21:35:08"/>
    <d v="2016-08-06T21:35:0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d v="2016-02-13T15:35:29"/>
    <d v="2016-03-14T14:35:29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d v="2016-03-01T13:36:20"/>
    <d v="2016-03-30T12:36:20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d v="2015-02-08T03:39:49"/>
    <d v="2015-03-10T02:39:49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22:46:52"/>
    <d v="2012-07-10T23:48:00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d v="2012-03-09T22:45:08"/>
    <d v="2012-04-08T21:45:08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d v="2012-10-23T04:45:35"/>
    <d v="2012-11-27T12:00:00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d v="2012-07-09T02:15:10"/>
    <d v="2012-08-10T22:00:00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21:45:38"/>
    <d v="2014-11-12T22:45:38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d v="2015-11-15T19:12:12"/>
    <d v="2015-12-03T21:30:00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d v="2010-05-01T05:45:32"/>
    <d v="2010-06-01T04:59:00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d v="2013-01-25T19:02:26"/>
    <d v="2013-03-11T18:02:26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8:52:08"/>
    <d v="2012-12-15T18:52:08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d v="2010-06-06T19:09:14"/>
    <d v="2010-07-22T06:00:00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d v="2011-05-08T15:18:01"/>
    <d v="2011-06-07T15:18:01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d v="2011-03-30T22:36:25"/>
    <d v="2011-04-16T03:59:00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d v="2012-01-12T21:43:03"/>
    <d v="2012-02-12T21:43:03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7:55:22"/>
    <d v="2015-10-20T17:55:22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d v="2012-03-13T17:02:45"/>
    <d v="2012-04-12T17:02:45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14:00:06"/>
    <d v="2014-03-04T21:00:00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d v="2015-12-28T04:37:53"/>
    <d v="2016-02-01T18:00:00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d v="2015-02-23T22:36:06"/>
    <d v="2015-03-25T21:36:06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d v="2012-09-08T20:55:31"/>
    <d v="2012-10-06T09:59:00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13:02:09"/>
    <d v="2015-05-22T13:00:00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d v="2015-02-02T18:57:27"/>
    <d v="2015-03-04T18:57:27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8:29:51"/>
    <d v="2017-01-27T18:29:5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d v="2015-11-18T16:27:01"/>
    <d v="2016-01-02T16:27:01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d v="2014-08-08T22:13:14"/>
    <d v="2014-09-07T22:13:14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6:06:23"/>
    <d v="2016-06-23T16:06:23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14:05:25"/>
    <d v="2014-05-23T14:05: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d v="2016-11-29T22:01:40"/>
    <d v="2016-12-29T22:01:40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10:17:59"/>
    <d v="2014-10-23T10:17:5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d v="2015-09-17T23:06:57"/>
    <d v="2015-10-31T22:45:00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d v="2014-07-10T00:48:54"/>
    <d v="2014-08-09T00:48:54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5:26:00"/>
    <d v="2015-06-04T05:26:00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d v="2014-09-08T12:16:18"/>
    <d v="2014-10-08T12:16:18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d v="2014-10-17T04:11:13"/>
    <d v="2014-11-01T03:59:0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d v="2014-08-13T01:10:22"/>
    <d v="2014-09-02T01:10:2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d v="2016-10-13T17:12:55"/>
    <d v="2016-11-07T18:12:55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6:28:53"/>
    <d v="2017-02-10T06:28:5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d v="2014-07-08T18:57:31"/>
    <d v="2014-08-12T18:57:31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d v="2015-04-19T21:00:49"/>
    <d v="2015-05-19T21:00:4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21:01:01"/>
    <d v="2015-10-21T23:00:00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d v="2012-06-14T05:19:03"/>
    <d v="2012-07-14T05:19:03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d v="2013-11-12T06:08:27"/>
    <d v="2013-12-12T06:08:27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d v="2011-08-17T20:22:12"/>
    <d v="2011-09-27T04:59:00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d v="2013-12-18T18:15:55"/>
    <d v="2014-01-15T19:33:00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21:38:08"/>
    <d v="2013-10-11T00:00:00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22:54:16"/>
    <d v="2010-11-02T00:26:00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d v="2012-02-21T20:40:39"/>
    <d v="2012-03-08T04:59:00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d v="2013-04-07T15:33:14"/>
    <d v="2013-05-07T15:33: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d v="2011-05-24T00:31:06"/>
    <d v="2011-07-05T00:31:06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d v="2013-05-08T13:24:42"/>
    <d v="2013-07-07T13:24:42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d v="2012-05-08T21:25:09"/>
    <d v="2012-05-22T03:30:00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9:26:13"/>
    <d v="2012-01-24T19:26:13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8T03:08:27"/>
    <d v="2014-09-27T03:08:27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d v="2011-11-18T20:48:41"/>
    <d v="2011-12-25T05:00:00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d v="2014-05-14T22:22:51"/>
    <d v="2014-06-21T04:59:00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21:21:10"/>
    <d v="2011-12-06T05:59:00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d v="2012-05-30T02:51:21"/>
    <d v="2012-06-15T03:59:00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6:13:51"/>
    <d v="2013-07-02T05:00:00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d v="2013-02-08T23:38:28"/>
    <d v="2013-03-10T22:38:28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12:10:33"/>
    <d v="2011-06-15T03:59:00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6:58:51"/>
    <d v="2014-05-15T06:58:51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9:52:20"/>
    <d v="2011-07-04T19:52:2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6:28:36"/>
    <d v="2016-08-11T06:28:36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14:01:30"/>
    <d v="2014-05-01T14:01: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6:02:38"/>
    <d v="2015-07-12T06:02:38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9T03:36:01"/>
    <d v="2014-04-20T02:36:01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22:02:00"/>
    <d v="2009-11-23T05:59:0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14:30:09"/>
    <d v="2016-06-06T17:02:0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10:09:11"/>
    <d v="2014-07-10T10:09:11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d v="2011-03-22T04:21:13"/>
    <d v="2011-04-22T04:21:13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10:05:37"/>
    <d v="2016-11-07T11:05:37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14:33:35"/>
    <d v="2013-10-16T14:33:35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2T04:47:45"/>
    <d v="2012-03-02T03:00:0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13:56:16"/>
    <d v="2016-03-12T05:00:0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6:31:21"/>
    <d v="2012-05-23T19:00:0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d v="2015-03-04T22:10:05"/>
    <d v="2015-04-18T21:10:05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7T02:21:53"/>
    <d v="2012-10-27T02:21:53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23:42:41"/>
    <d v="2013-03-23T22:42:4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20:17:40"/>
    <d v="2014-10-01T00:00:0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d v="2014-11-21T08:42:21"/>
    <d v="2014-12-21T08:42:21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d v="2012-08-27T04:40:17"/>
    <d v="2012-10-06T03:59:0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8:43:56"/>
    <d v="2014-05-13T18:43:56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d v="2014-08-12T10:18:54"/>
    <d v="2014-09-16T10:18:54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6:32:52"/>
    <d v="2016-04-22T06:32:52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1T02:08:30"/>
    <d v="2012-01-12T01:00:0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12:58:18"/>
    <d v="2014-08-14T12:58:18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5:55:29"/>
    <d v="2014-05-01T15:55:29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14:05:15"/>
    <d v="2016-12-03T15:05:15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9:01:08"/>
    <d v="2016-08-05T19:01:0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9T04:38:21"/>
    <d v="2013-04-20T03:38:21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12:01:01"/>
    <d v="2013-11-15T04:00:0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9T00:17:24"/>
    <d v="2012-11-18T01:17:2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7:21:04"/>
    <d v="2016-08-06T07:00:0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8:01:09"/>
    <d v="2013-08-19T08:01:09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8:07:31"/>
    <d v="2013-03-10T18:07:31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21:35:25"/>
    <d v="2013-07-13T21:35:25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5:12:20"/>
    <d v="2015-12-19T07:59:0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5:24:52"/>
    <d v="2012-06-12T07:00:0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11:02:26"/>
    <d v="2015-11-19T04:59:0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13:01:02"/>
    <d v="2016-04-03T12:01:02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d v="2014-06-09T17:24:25"/>
    <d v="2014-07-09T17:24:2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d v="2016-08-11T00:16:58"/>
    <d v="2016-09-02T07:00:00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d v="2014-10-01T18:58:01"/>
    <d v="2014-11-30T19:58:0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d v="2016-07-04T16:46:11"/>
    <d v="2016-08-02T23:00:00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d v="2016-02-13T10:24:43"/>
    <d v="2016-03-14T09:24:43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5:21:16"/>
    <d v="2015-03-01T15:21:16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d v="2015-07-21T18:19:02"/>
    <d v="2015-08-20T18:19:02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d v="2016-01-29T04:42:12"/>
    <d v="2016-02-13T04:42:12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d v="2015-06-12T21:26:26"/>
    <d v="2015-07-03T21:26:26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d v="2015-01-19T03:26:31"/>
    <d v="2015-02-18T03:26: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d v="2015-06-26T21:38:56"/>
    <d v="2015-07-16T21:38:5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d v="2014-06-17T02:50:38"/>
    <d v="2014-08-01T02:50:38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11:35:08"/>
    <d v="2014-11-13T12:35:08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d v="2015-12-07T22:50:13"/>
    <d v="2016-01-06T22:50:13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5:01:56"/>
    <d v="2015-06-12T20:00:0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7:05:43"/>
    <d v="2017-01-23T17:05:4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d v="2010-06-18T03:00:52"/>
    <d v="2010-07-02T23:00:0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14:31:03"/>
    <d v="2014-07-10T14:31:03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9:30:18"/>
    <d v="2013-10-16T03:59:0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12:00:45"/>
    <d v="2014-12-03T13:00:45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20:06:26"/>
    <d v="2010-08-24T04:00:0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14:30:22"/>
    <d v="2011-09-19T14:30:22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7:45:43"/>
    <d v="2016-11-23T08:45:43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23:54:51"/>
    <d v="2016-08-18T23:54:51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8:36:13"/>
    <d v="2016-01-11T23:00:0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9:44:01"/>
    <d v="2015-02-05T19:44:01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23:03:34"/>
    <d v="2016-07-08T23:03:34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5:08:59"/>
    <d v="2013-03-25T04:08:59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21:02:43"/>
    <d v="2011-09-09T21:02:43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21:08:19"/>
    <d v="2013-03-09T21:08:1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d v="2012-02-22T01:22:35"/>
    <d v="2012-03-24T04:00:0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8:46:49"/>
    <d v="2015-08-13T08:46:49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7:00:21"/>
    <d v="2016-09-22T17:00:21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8T02:20:24"/>
    <d v="2014-05-14T23:04:0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10T01:41:37"/>
    <d v="2014-09-24T01:41:37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13:39:32"/>
    <d v="2016-06-11T13:39:32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10:05:53"/>
    <d v="2015-06-11T10:05:53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23:12:24"/>
    <d v="2012-08-13T03:00:0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d v="2015-05-12T04:25:46"/>
    <d v="2015-06-11T04:25:46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7:39:45"/>
    <d v="2014-04-21T03:59:0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9:31:59"/>
    <d v="2015-03-30T18:31:59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22:03:26"/>
    <d v="2010-03-15T21:55:0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8T00:31:21"/>
    <d v="2014-08-27T00:31:21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23:54:56"/>
    <d v="2012-11-29T23:54:56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7:54:13"/>
    <d v="2015-01-09T01:00:0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13:34:34"/>
    <d v="2016-12-15T05:00:0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7T01:58:38"/>
    <d v="2014-04-26T01:58:38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3T03:07:13"/>
    <d v="2015-05-07T06:58:0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5:00:07"/>
    <d v="2015-12-19T01:00:0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20:45:19"/>
    <d v="2014-05-09T20:45:19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5:02:33"/>
    <d v="2013-12-30T06:02:33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6:30:21"/>
    <d v="2013-07-01T18:00:0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10:32:05"/>
    <d v="2016-12-01T04:59:0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22:15:03"/>
    <d v="2013-11-15T23:15:03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12:37:07"/>
    <d v="2016-11-10T13:37:07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6:59:34"/>
    <d v="2016-01-22T16:59:3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8T04:14:37"/>
    <d v="2016-12-11T04:59:0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6:25:14"/>
    <d v="2015-06-13T16:25:14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9T02:07:27"/>
    <d v="2012-07-09T02:07:27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d v="2013-04-23T04:07:24"/>
    <d v="2013-05-23T04:07:24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21:41:10"/>
    <d v="2015-04-17T00:00:0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5:38:11"/>
    <d v="2013-05-23T15:38:11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12:39:23"/>
    <d v="2013-12-02T22:59:0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d v="2015-04-21T01:42:58"/>
    <d v="2015-05-31T01:42:58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6T00:32:17"/>
    <d v="2013-12-26T00:32:17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6T02:00:53"/>
    <d v="2016-02-20T02:00:53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14:49:11"/>
    <d v="2015-11-25T15:49:11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12:30:10"/>
    <d v="2014-05-02T12:30:1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6:10:43"/>
    <d v="2014-12-03T04:00:0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8:15:42"/>
    <d v="2013-04-17T18:15:42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11:52:12"/>
    <d v="2016-02-26T11:52:12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8:53:50"/>
    <d v="2015-03-02T20:00:0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14:27:34"/>
    <d v="2016-01-31T21:59:0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5:25:50"/>
    <d v="2014-07-23T15:25:5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8:20:54"/>
    <d v="2016-12-31T18:20:54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9:11:38"/>
    <d v="2016-03-24T08:11:38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7:35:01"/>
    <d v="2016-05-15T17:35:01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8:45:23"/>
    <d v="2013-05-31T12:00:0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8:00:29"/>
    <d v="2013-12-25T08:00:29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8:31:23"/>
    <d v="2014-08-23T18:31:23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20:29:36"/>
    <d v="2015-05-24T20:29:36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d v="2016-09-20T20:11:55"/>
    <d v="2016-10-20T20:11:55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23:19:51"/>
    <d v="2016-01-02T23:19:51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5:45:23"/>
    <d v="2016-06-28T15:45:23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6:41:24"/>
    <d v="2016-10-02T06:41:24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13:57:12"/>
    <d v="2016-05-07T13:57:12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6:01:58"/>
    <d v="2015-05-08T16:01:58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d v="2016-04-06T19:49:42"/>
    <d v="2016-05-06T19:49:42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6:21:28"/>
    <d v="2013-07-25T16:21:28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21:08:09"/>
    <d v="2014-07-23T21:08:09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d v="2015-04-09T01:01:16"/>
    <d v="2015-06-05T21:00:0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d v="2016-11-18T18:30:57"/>
    <d v="2016-12-18T18:30:57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7:03:13"/>
    <d v="2015-06-25T19:00:0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d v="2015-10-12T22:58:20"/>
    <d v="2015-11-11T23:58:2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5T03:45:55"/>
    <d v="2012-05-16T04:59:00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5T02:53:16"/>
    <d v="2011-11-24T03:53:16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d v="2012-05-05T17:19:55"/>
    <d v="2012-06-04T17:19:55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9:59:42"/>
    <d v="2014-05-04T06:59:00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d v="2012-06-15T20:03:07"/>
    <d v="2012-07-15T20:03:07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d v="2011-11-13T16:05:32"/>
    <d v="2011-12-14T04:59:00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d v="2011-08-09T04:54:18"/>
    <d v="2011-09-08T04:54:18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d v="2010-08-05T17:09:12"/>
    <d v="2010-09-11T03:59:00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d v="2013-06-28T01:49:54"/>
    <d v="2013-08-02T01:49:5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9:09:15"/>
    <d v="2013-02-24T09:09:15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d v="2011-01-12T07:44:38"/>
    <d v="2011-03-01T20:00:00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6:58:52"/>
    <d v="2011-10-07T16:58:52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20:30:32"/>
    <d v="2012-12-22T21:30:32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1T00:28:50"/>
    <d v="2012-03-05T03:00:00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d v="2011-08-03T17:36:13"/>
    <d v="2011-10-02T17:36:13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d v="2012-10-10T18:12:15"/>
    <d v="2012-10-26T03:59:00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d v="2011-10-02T14:02:15"/>
    <d v="2011-12-01T15:02:1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d v="2012-02-07T02:43:55"/>
    <d v="2012-03-08T02:43:55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7:54:44"/>
    <d v="2015-07-02T03:40:00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20:02:21"/>
    <d v="2012-06-30T03:59:00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d v="2011-12-15T03:35:14"/>
    <d v="2012-02-13T03:35: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d v="2011-04-05T20:50:48"/>
    <d v="2011-05-05T20:50:48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8:07:07"/>
    <d v="2012-11-09T19:07:07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d v="2013-04-30T01:47:14"/>
    <d v="2013-05-31T00:00:00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d v="2014-11-08T18:55:53"/>
    <d v="2014-11-21T04:00:00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d v="2012-12-27T05:09:34"/>
    <d v="2013-01-26T05:09:3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d v="2014-10-22T17:03:13"/>
    <d v="2014-11-12T18:03:13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d v="2012-08-14T04:13:00"/>
    <d v="2012-09-10T03:55:00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7:00:17"/>
    <d v="2015-07-05T17:00:17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d v="2014-04-30T16:06:09"/>
    <d v="2014-05-28T04:59:00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d v="2011-06-09T04:43:45"/>
    <d v="2011-08-15T01:00:00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d v="2013-04-01T22:16:33"/>
    <d v="2013-04-15T22:16:33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d v="2014-08-19T20:46:16"/>
    <d v="2014-09-23T20:46:16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d v="2010-10-07T19:34:30"/>
    <d v="2010-12-09T04:59:00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d v="2011-01-21T01:56:41"/>
    <d v="2011-02-20T01:56:41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8:40:03"/>
    <d v="2012-10-02T18:40:03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d v="2015-10-13T01:25:49"/>
    <d v="2015-10-27T04:59:00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20:08:56"/>
    <d v="2011-07-24T20:08:56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d v="2012-07-17T03:07:25"/>
    <d v="2012-08-16T03:07:25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23:08:56"/>
    <d v="2014-01-01T23:08:5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d v="2016-12-12T17:49:08"/>
    <d v="2017-01-11T17:49:08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7:12:49"/>
    <d v="2017-01-07T07:12:49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d v="2010-10-13T00:40:35"/>
    <d v="2010-11-30T05:00:00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d v="2015-07-06T00:33:53"/>
    <d v="2015-08-05T00:33:53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d v="2014-11-08T23:21:27"/>
    <d v="2014-12-08T23:21:2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12:07:43"/>
    <d v="2015-03-12T11:07:43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d v="2014-07-23T18:32:49"/>
    <d v="2014-09-21T18:32:49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d v="2016-02-09T00:35:00"/>
    <d v="2016-03-10T00:35:00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d v="2014-07-12T02:04:23"/>
    <d v="2014-08-16T02:04:23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d v="2015-06-12T04:58:11"/>
    <d v="2015-07-12T04:58:11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d v="2014-01-04T11:41:32"/>
    <d v="2014-02-03T11:41:32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d v="2011-03-17T02:19:59"/>
    <d v="2011-04-24T06:59:00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d v="2013-03-28T21:16:31"/>
    <d v="2013-04-27T21:16:31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d v="2012-09-04T23:07:13"/>
    <d v="2012-10-04T23:07:1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12:13:06"/>
    <d v="2013-10-19T12:13:06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8:30:29"/>
    <d v="2014-12-05T18:30:29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d v="2013-10-10T00:18:59"/>
    <d v="2013-11-09T01:18:59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d v="2016-10-04T18:00:08"/>
    <d v="2016-11-03T18:00:08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d v="2012-12-12T20:00:24"/>
    <d v="2013-01-11T20:00:24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6:50:10"/>
    <d v="2015-12-30T16:50:10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d v="2010-06-03T21:16:52"/>
    <d v="2010-07-21T19:00:00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d v="2013-08-13T13:07:20"/>
    <d v="2013-09-14T13:07:20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5:41:54"/>
    <d v="2013-11-27T06:41:54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d v="2016-01-28T16:18:30"/>
    <d v="2016-02-11T16:18:30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7:05:48"/>
    <d v="2014-11-16T08:05:4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d v="2016-06-13T06:49:59"/>
    <d v="2016-07-13T06:49:59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20:20:14"/>
    <d v="2016-06-29T20:20:14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d v="2014-02-13T19:58:29"/>
    <d v="2014-03-15T18:58:29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d v="2014-12-01T21:51:58"/>
    <d v="2015-01-10T07:59:00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d v="2014-01-08T15:10:27"/>
    <d v="2014-01-28T15:10:2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d v="2016-03-01T17:56:25"/>
    <d v="2016-03-31T16:56:25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d v="2013-08-02T20:30:06"/>
    <d v="2013-09-16T20:30:06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d v="2016-11-20T23:33:03"/>
    <d v="2016-12-23T07:59:00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d v="2012-12-21T20:29:34"/>
    <d v="2013-02-04T20:29:34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d v="2011-06-16T17:32:54"/>
    <d v="2011-07-16T17:32:54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d v="2012-04-19T17:05:05"/>
    <d v="2012-05-19T17:05:05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d v="2015-08-24T20:27:39"/>
    <d v="2015-09-23T20:27:39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d v="2014-06-23T18:23:11"/>
    <d v="2014-07-24T18:23: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d v="2015-04-17T21:35:20"/>
    <d v="2015-06-08T03:50:00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d v="2016-05-25T17:13:34"/>
    <d v="2016-06-25T03:59:00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d v="2016-03-09T16:00:35"/>
    <d v="2016-04-08T15:00:35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d v="2014-10-21T20:06:58"/>
    <d v="2014-12-05T21:06:58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d v="2017-01-10T14:24:21"/>
    <d v="2017-02-10T05:00:00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d v="2017-02-27T16:49:11"/>
    <d v="2017-03-02T16:49: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d v="2015-07-13T18:00:22"/>
    <d v="2015-08-22T18:00:2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d v="2015-05-17T22:58:15"/>
    <d v="2015-06-22T05:00:00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d v="2015-03-19T13:55:20"/>
    <d v="2015-04-18T13:55:20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d v="2013-08-09T16:37:23"/>
    <d v="2013-09-10T03:59:00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d v="2016-04-05T13:01:47"/>
    <d v="2016-05-05T13:01:47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d v="2016-07-14T00:13:06"/>
    <d v="2016-07-21T00:13:06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d v="2015-04-02T15:11:49"/>
    <d v="2015-05-02T15:11:49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d v="2016-05-12T06:01:07"/>
    <d v="2016-06-06T06:01:0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d v="2016-12-19T15:16:37"/>
    <d v="2017-01-18T15:16:37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d v="2015-03-12T04:06:32"/>
    <d v="2015-04-11T04:06:32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d v="2015-10-02T16:04:28"/>
    <d v="2015-11-13T17:04:28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7T00:07:33"/>
    <d v="2017-02-21T00:07:33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21:37:05"/>
    <d v="2014-10-02T21:37:05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8:46:17"/>
    <d v="2017-02-09T05:00:00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6:34:01"/>
    <d v="2016-01-25T16:00:00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8:23:59"/>
    <d v="2013-03-26T08:23:59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14:45:43"/>
    <d v="2016-09-07T02:00:00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5:01:06"/>
    <d v="2015-04-03T03:59:00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14:04:01"/>
    <d v="2016-10-25T17:00:00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d v="2016-04-07T18:55:00"/>
    <d v="2016-04-21T22:00:00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5:00:04"/>
    <d v="2016-03-23T06:59:00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20:00:27"/>
    <d v="2017-02-14T20:00:27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20:25:44"/>
    <d v="2016-12-15T23:00:00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9:44:32"/>
    <d v="2016-11-21T04:59:00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8:11:30"/>
    <d v="2016-03-26T17:11:30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8:31:40"/>
    <d v="2015-08-11T18:31:40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11:41:42"/>
    <d v="2016-12-02T07:00:00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14:00:59"/>
    <d v="2015-02-28T14:00:5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12:20:00"/>
    <d v="2015-11-14T13:20:00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9:59:58"/>
    <d v="2015-10-15T09:59:58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5:01:08"/>
    <d v="2015-07-06T03:00:00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20:19:25"/>
    <d v="2013-01-16T20:19:2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20:22:48"/>
    <d v="2012-11-01T20:22:48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d v="2015-08-25T20:38:02"/>
    <d v="2015-09-24T20:38:0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7:28:39"/>
    <d v="2013-03-09T07:28:39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9:43:09"/>
    <d v="2012-06-01T19:43:09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6:10:24"/>
    <d v="2012-04-16T06:10: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7T04:39:33"/>
    <d v="2013-11-16T05:39:33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21:10:26"/>
    <d v="2012-04-07T04:00:00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11:30:44"/>
    <d v="2014-04-14T23:00:00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7T01:35:10"/>
    <d v="2012-04-14T17:36:00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d v="2014-03-18T18:50:25"/>
    <d v="2014-04-10T06:59:00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7:56:17"/>
    <d v="2013-11-04T01:00:00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9:00:48"/>
    <d v="2014-02-06T19:00:48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7:12:52"/>
    <d v="2012-03-13T06:59:00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8:02:25"/>
    <d v="2015-07-23T18:02:2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8:38:33"/>
    <d v="2015-11-02T08:00:00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9:29:43"/>
    <d v="2012-08-29T00:00:00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7:15:12"/>
    <d v="2015-08-19T17:15:1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7T01:27:16"/>
    <d v="2013-07-27T01:27:16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6:00:09"/>
    <d v="2016-04-23T00:00:00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d v="2011-12-29T18:54:07"/>
    <d v="2012-01-28T18:54:07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d v="2015-05-28T15:22:48"/>
    <d v="2015-06-27T15:22:48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6:01:15"/>
    <d v="2016-10-29T19:00:00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9:00:15"/>
    <d v="2014-09-21T19:00:15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9:10:22"/>
    <d v="2016-02-12T04:59:00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9:22:35"/>
    <d v="2013-11-13T20:22:35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6:40:36"/>
    <d v="2015-08-16T06:40:3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5:56:31"/>
    <d v="2013-09-03T04:00:00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21:08:47"/>
    <d v="2014-04-25T21:08:47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21:51:41"/>
    <d v="2013-06-25T05:00:00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9:03:28"/>
    <d v="2014-07-19T03:00:00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9:05:39"/>
    <d v="2015-12-14T00:00:00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9:47:27"/>
    <d v="2017-01-05T19:47:27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7T00:31:51"/>
    <d v="2015-03-28T23:31:51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14:48:43"/>
    <d v="2016-02-01T14:48:43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3T00:04:43"/>
    <d v="2014-11-12T07:59:00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14:55:16"/>
    <d v="2017-03-10T14:55:16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23:00:14"/>
    <d v="2013-12-01T04:02:00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9:49:04"/>
    <d v="2016-04-22T19:49:04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9:51:40"/>
    <d v="2017-03-02T19:51:40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13:48:53"/>
    <d v="2013-11-27T03:02:00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8:01:30"/>
    <d v="2017-03-13T03:00:00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9:39:06"/>
    <d v="2016-10-16T20:30:00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7:00:17"/>
    <d v="2014-02-21T18:00:00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9:00:10"/>
    <d v="2015-09-04T19:00:10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5:59:25"/>
    <d v="2015-07-29T15:59:2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21:01:18"/>
    <d v="2016-12-14T21:01:18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6:52:45"/>
    <d v="2013-04-02T15:52:45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3T00:07:53"/>
    <d v="2016-12-03T01:07:5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8:17:57"/>
    <d v="2014-08-16T08:17:57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7:52:18"/>
    <d v="2016-08-06T07:52:18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5:09:07"/>
    <d v="2015-11-18T16:09:07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5:32:48"/>
    <d v="2017-01-24T15:32:48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22:50:51"/>
    <d v="2016-05-07T22:50:51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10:50:46"/>
    <d v="2016-11-22T10:50:46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22:28:49"/>
    <d v="2016-06-19T23:00:00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8:01:27"/>
    <d v="2015-06-11T18:01:27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9:18:56"/>
    <d v="2016-12-08T19:18:56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5T00:24:10"/>
    <d v="2014-03-26T23:24:10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7:23:40"/>
    <d v="2017-02-14T17:23:40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14:02:38"/>
    <d v="2014-11-18T00:00:00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9:58:33"/>
    <d v="2015-01-31T19:58:3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13:58:34"/>
    <d v="2016-05-23T03:00:00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20:28:27"/>
    <d v="2016-11-22T20:28:2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20:59:52"/>
    <d v="2016-04-27T02:00:00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9:54:57"/>
    <d v="2014-12-21T01:00:00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d v="2017-02-10T01:58:35"/>
    <d v="2017-03-12T01:58:35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6:54:23"/>
    <d v="2017-03-07T05:00:00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20:51:53"/>
    <d v="2017-01-10T21:59:00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d v="2016-11-10T00:00:04"/>
    <d v="2016-12-10T00:00:04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6:47:16"/>
    <d v="2015-12-07T16:47:16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13:10:42"/>
    <d v="2017-03-12T12:10:4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12:00:57"/>
    <d v="2014-02-23T12:00:57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14:47:59"/>
    <d v="2014-12-22T14:47:59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5:38:09"/>
    <d v="2014-01-05T15:38:09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6:17:03"/>
    <d v="2012-02-27T16:17:0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7:01:07"/>
    <d v="2016-01-03T22:59:00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9:21:39"/>
    <d v="2015-02-04T04:00:00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14:59:51"/>
    <d v="2015-09-17T14:59:51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d v="2011-05-24T06:51:37"/>
    <d v="2011-07-25T06:50:00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d v="2015-11-15T04:11:26"/>
    <d v="2016-01-14T04:11:26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d v="2012-03-10T03:00:04"/>
    <d v="2012-05-09T02:00:04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d v="2011-02-11T19:07:25"/>
    <d v="2011-03-12T04:00:00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d v="2012-05-30T04:27:23"/>
    <d v="2012-06-29T04:27:23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d v="2013-08-08T23:07:34"/>
    <d v="2013-09-06T03:59:00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d v="2014-06-02T16:01:00"/>
    <d v="2014-06-23T16:01:00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d v="2012-06-07T19:51:29"/>
    <d v="2012-06-26T18:00:00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d v="2013-10-24T23:57:40"/>
    <d v="2013-12-06T23:22:00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d v="2009-09-14T06:05:30"/>
    <d v="2009-12-01T17:00:00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d v="2012-03-19T23:26:58"/>
    <d v="2012-04-23T04:00:00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d v="2012-03-19T16:44:36"/>
    <d v="2012-04-18T16:44:36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d v="2012-08-30T16:59:59"/>
    <d v="2012-09-25T03:59:00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d v="2012-12-21T17:21:20"/>
    <d v="2013-01-20T17:21:20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d v="2012-12-27T22:54:16"/>
    <d v="2013-01-26T22:54:16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d v="2012-01-19T17:33:46"/>
    <d v="2012-02-23T17:33:46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d v="2012-02-09T01:00:49"/>
    <d v="2012-03-14T03:59:00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d v="2014-02-24T20:10:33"/>
    <d v="2014-03-26T19:10:33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d v="2011-01-22T00:46:49"/>
    <d v="2011-02-06T00:46:49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d v="2012-06-14T17:26:56"/>
    <d v="2012-06-28T17:26:56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d v="2013-05-22T03:31:36"/>
    <d v="2013-06-21T03:31:3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20:50:34"/>
    <d v="2013-12-31T07:00:00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3T02:39:56"/>
    <d v="2011-12-13T03:39:56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d v="2010-11-20T19:34:51"/>
    <d v="2011-01-01T04:59:00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d v="2014-07-14T16:41:12"/>
    <d v="2014-08-08T18:00:00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9T04:02:09"/>
    <d v="2012-03-10T04:02:0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9:15:33"/>
    <d v="2012-05-05T19:15:28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23:06:36"/>
    <d v="2014-08-29T01:00:00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d v="2013-02-02T23:42:17"/>
    <d v="2013-03-09T23:42:17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9:03:35"/>
    <d v="2013-03-21T18:03:35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7T00:06:29"/>
    <d v="2014-05-07T00:06:29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5:11:18"/>
    <d v="2014-04-18T23:00:00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d v="2012-04-03T23:00:26"/>
    <d v="2012-05-03T23:00:2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d v="2012-05-08T13:14:17"/>
    <d v="2012-06-07T13:14:1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d v="2012-04-05T17:25:43"/>
    <d v="2012-05-05T17:25:43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7:24:10"/>
    <d v="2009-12-09T18:24:00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d v="2010-01-14T13:00:49"/>
    <d v="2010-02-15T05:00:00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d v="2009-08-25T15:26:54"/>
    <d v="2009-09-26T03:59:00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d v="2013-11-15T01:58:05"/>
    <d v="2013-12-15T01:58:05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d v="2014-02-26T19:36:40"/>
    <d v="2014-04-02T18:36:40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6:15:01"/>
    <d v="2017-04-04T05:15:01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d v="2017-03-10T21:29:29"/>
    <d v="2017-04-09T20:29:29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21:14:45"/>
    <d v="2017-03-26T20:14:45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d v="2017-02-28T00:32:11"/>
    <d v="2017-03-29T23:32:11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d v="2017-03-10T00:49:08"/>
    <d v="2017-04-30T17:00:00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22:00:40"/>
    <d v="2014-08-26T22:00:40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d v="2015-05-15T18:45:37"/>
    <d v="2015-06-14T18:45:37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d v="2014-06-17T14:59:06"/>
    <d v="2014-07-17T14:59:06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d v="2015-11-24T21:35:43"/>
    <d v="2015-12-25T00:00:00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d v="2014-07-19T00:08:10"/>
    <d v="2014-08-18T00:08:10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5:04:31"/>
    <d v="2015-02-06T15:04:31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5:36:30"/>
    <d v="2014-05-29T17:50:00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d v="2014-10-06T16:04:58"/>
    <d v="2014-11-05T17:34:00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13:44:03"/>
    <d v="2014-06-11T13:44:0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22:11:35"/>
    <d v="2014-03-08T22:11:35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5:22:23"/>
    <d v="2014-06-26T15:22:2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d v="2014-05-30T21:31:24"/>
    <d v="2014-06-29T21:31:24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d v="2016-11-18T19:11:49"/>
    <d v="2016-12-19T07:59:00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d v="2016-09-30T15:25:38"/>
    <d v="2016-10-30T15:25:38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d v="2016-05-25T17:27:49"/>
    <d v="2016-06-24T17:27:49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d v="2016-09-02T19:10:31"/>
    <d v="2016-10-17T19:10:31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d v="2016-07-26T14:34:36"/>
    <d v="2016-08-25T14:34:36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d v="2015-12-22T22:22:18"/>
    <d v="2016-02-20T22:22:18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1T02:25:39"/>
    <d v="2015-04-30T02:25:39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d v="2014-11-11T17:21:00"/>
    <d v="2015-01-10T17:21:00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d v="2015-04-02T22:02:16"/>
    <d v="2015-05-02T22:02:16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d v="2015-06-04T15:35:24"/>
    <d v="2015-08-03T15:35:24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d v="2016-01-08T16:58:00"/>
    <d v="2016-02-07T16:58:00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d v="2014-11-11T16:31:10"/>
    <d v="2014-12-11T16:31:1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d v="2015-09-21T12:45:33"/>
    <d v="2015-10-21T12:45:33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d v="2016-02-25T23:16:56"/>
    <d v="2016-04-25T22:16:5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d v="2015-02-28T17:19:25"/>
    <d v="2015-04-14T16:19:25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d v="2014-11-18T04:32:21"/>
    <d v="2014-12-18T04:32:21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d v="2015-03-25T01:39:31"/>
    <d v="2015-04-24T01:39:31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d v="2015-07-30T15:53:44"/>
    <d v="2015-08-29T15:53:44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d v="2015-01-13T20:14:20"/>
    <d v="2015-02-12T20:14:2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22:12:46"/>
    <d v="2015-12-10T22:12:46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9:02:22"/>
    <d v="2015-10-01T19:02:22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d v="2015-03-11T22:27:28"/>
    <d v="2015-04-10T22:27:28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d v="2015-07-10T04:30:03"/>
    <d v="2015-08-04T04:30:03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d v="2015-01-23T01:21:47"/>
    <d v="2015-02-22T01:21:4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d v="2014-10-15T01:37:23"/>
    <d v="2014-11-14T02:37:23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6:50:32"/>
    <d v="2015-08-05T16:50:32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d v="2016-06-07T15:02:20"/>
    <d v="2016-07-22T15:02:20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d v="2014-12-16T20:29:19"/>
    <d v="2015-01-15T19:29:00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d v="2015-06-24T15:40:52"/>
    <d v="2015-07-25T21:59:0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d v="2015-03-01T19:04:04"/>
    <d v="2015-03-31T18:04:04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d v="2015-07-09T15:33:37"/>
    <d v="2015-08-08T15:33:3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d v="2015-01-27T08:41:33"/>
    <d v="2015-02-26T08:41:33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d v="2015-09-15T20:22:38"/>
    <d v="2015-10-15T20:22:38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9:44:56"/>
    <d v="2016-03-05T19:44:56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d v="2015-04-13T16:18:51"/>
    <d v="2015-05-13T16:18:51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21:10:58"/>
    <d v="2016-03-30T20:10:5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d v="2016-08-13T14:02:55"/>
    <d v="2016-09-03T14:02:55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d v="2014-12-10T02:39:50"/>
    <d v="2015-01-19T02:39:50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13:48:48"/>
    <d v="2015-04-11T06:00:00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d v="2014-10-07T03:22:37"/>
    <d v="2014-11-06T04:22:37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d v="2015-07-19T21:01:15"/>
    <d v="2015-08-18T21:01:15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7:34:42"/>
    <d v="2015-08-25T17:34:42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5-01T02:38:02"/>
    <d v="2014-05-31T23:30:00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d v="2015-07-13T16:41:00"/>
    <d v="2015-08-22T03:59:00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20:42:26"/>
    <d v="2016-07-15T20:42:26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d v="2015-01-15T17:42:23"/>
    <d v="2015-03-14T15:00:00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d v="2015-01-23T20:34:04"/>
    <d v="2015-03-24T19:34:04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1T00:41:35"/>
    <d v="2014-11-10T01:41:35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d v="2015-01-22T16:29:56"/>
    <d v="2015-02-21T16:29:56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d v="2015-02-09T17:23:56"/>
    <d v="2015-03-11T16:23:56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d v="2014-12-01T16:54:50"/>
    <d v="2014-12-31T16:54:50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d v="2014-09-27T21:25:08"/>
    <d v="2014-10-27T21:25:08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d v="2016-05-12T21:55:49"/>
    <d v="2016-05-27T22:04:00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d v="2016-02-12T07:38:53"/>
    <d v="2016-03-23T06:38:53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d v="2015-02-10T18:49:11"/>
    <d v="2015-03-12T17:49:1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d v="2016-12-30T21:06:06"/>
    <d v="2017-02-05T16:44:00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d v="2016-01-13T03:08:24"/>
    <d v="2016-02-12T03:08:24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d v="2016-04-29T02:23:33"/>
    <d v="2016-06-28T02:23:33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d v="2015-02-06T05:14:57"/>
    <d v="2015-03-08T05:14:57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d v="2015-06-25T04:27:54"/>
    <d v="2015-08-04T04:27:54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d v="2015-09-05T06:39:46"/>
    <d v="2015-10-05T06:39:4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d v="2015-11-30T14:46:10"/>
    <d v="2016-01-29T14:46:10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d v="2015-10-08T21:57:42"/>
    <d v="2015-12-07T22:57:42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d v="2016-01-14T21:35:13"/>
    <d v="2016-02-13T21:35:13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d v="2015-07-02T03:00:54"/>
    <d v="2015-07-23T04:59:00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6:00:28"/>
    <d v="2015-03-19T15:00:28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5:00:22"/>
    <d v="2014-08-15T15:00:22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d v="2016-04-25T18:06:31"/>
    <d v="2016-05-25T18:06:3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d v="2015-08-27T04:33:41"/>
    <d v="2015-09-26T04:33:41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d v="2016-10-27T14:27:51"/>
    <d v="2016-11-26T15:27:51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d v="2016-10-11T11:16:33"/>
    <d v="2016-11-12T04:00:00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d v="2016-08-25T07:35:13"/>
    <d v="2016-08-31T05:36:00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d v="2014-09-20T01:44:16"/>
    <d v="2014-10-28T03:11:00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d v="2017-02-13T21:48:10"/>
    <d v="2017-03-05T21:48:10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d v="2015-11-30T20:15:00"/>
    <d v="2015-12-29T23:00:00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6:36:49"/>
    <d v="2017-02-02T16:36:49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d v="2017-02-04T04:50:08"/>
    <d v="2017-03-11T04:50:08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d v="2016-03-23T18:45:50"/>
    <d v="2016-04-20T18:45:50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23:03:59"/>
    <d v="2017-02-25T23:03:5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14:27:36"/>
    <d v="2016-03-24T13:27:3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d v="2016-05-05T20:55:18"/>
    <d v="2016-06-09T19:00:00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d v="2016-02-07T15:18:05"/>
    <d v="2016-03-23T14:18:05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30T04:29:27"/>
    <d v="2017-01-03T04:17:00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d v="2011-08-29T00:18:17"/>
    <d v="2011-10-01T03:00:00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d v="2012-06-29T04:28:16"/>
    <d v="2012-07-19T04:28:16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d v="2013-03-08T02:40:25"/>
    <d v="2013-04-16T19:00:00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d v="2015-09-01T21:36:37"/>
    <d v="2015-09-30T19:29:00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7:15:48"/>
    <d v="2012-09-23T17:15:48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d v="2013-04-09T02:27:33"/>
    <d v="2013-05-09T02:27:33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d v="2012-04-26T20:58:51"/>
    <d v="2012-05-10T17:00:00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d v="2012-09-22T03:42:01"/>
    <d v="2012-10-28T05:00:00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10:18:49"/>
    <d v="2011-02-08T10:18:49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4T01:47:35"/>
    <d v="2012-05-24T01:47:35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d v="2011-12-16T23:49:52"/>
    <d v="2012-01-25T23:49:52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5T02:46:20"/>
    <d v="2010-09-04T01:03:00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d v="2012-10-11T17:57:49"/>
    <d v="2012-11-10T18:57:49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d v="2010-08-27T00:16:16"/>
    <d v="2010-10-11T00:16:16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d v="2010-05-12T06:54:15"/>
    <d v="2010-07-10T22:00:00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7:52:50"/>
    <d v="2014-11-03T08:52:50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6:35:45"/>
    <d v="2012-08-12T16:35:45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d v="2012-12-14T22:48:33"/>
    <d v="2013-01-13T22:48:33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7:26:34"/>
    <d v="2012-07-28T02:00:00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5:30:08"/>
    <d v="2012-04-30T15:30:08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d v="2011-06-17T18:46:23"/>
    <d v="2011-08-01T18:46:23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d v="2012-03-02T18:00:03"/>
    <d v="2012-05-01T17:00:03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22:00:03"/>
    <d v="2011-09-15T22:00:03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d v="2011-09-07T23:57:59"/>
    <d v="2011-10-12T23:57:59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6:59:36"/>
    <d v="2012-04-22T16:59:36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7T01:59:57"/>
    <d v="2012-05-27T01:59:57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d v="2011-10-17T15:11:48"/>
    <d v="2011-11-16T16:11:48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d v="2013-04-09T16:33:59"/>
    <d v="2013-05-09T16:33:59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d v="2012-04-24T05:27:56"/>
    <d v="2012-06-23T05:27:56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d v="2010-12-30T20:08:34"/>
    <d v="2011-01-16T01:51:00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d v="2012-04-25T23:39:48"/>
    <d v="2012-06-16T09:59:00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5T04:02:20"/>
    <d v="2013-04-29T04:02:20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d v="2012-04-23T15:29:04"/>
    <d v="2012-05-23T15:29:0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d v="2012-05-07T22:42:55"/>
    <d v="2012-06-06T22:42: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d v="2011-07-06T21:05:38"/>
    <d v="2011-08-05T21:05:38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d v="2015-01-13T23:13:07"/>
    <d v="2015-01-27T23:13:07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5:33:57"/>
    <d v="2012-12-31T18:00:00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8:32:55"/>
    <d v="2012-06-23T18:32:5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8:38:24"/>
    <d v="2015-09-27T18:38:2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d v="2014-08-07T19:48:38"/>
    <d v="2014-09-21T19:48:38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d v="2015-09-11T07:07:49"/>
    <d v="2015-10-03T21:00:00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9:25:49"/>
    <d v="2015-04-20T18:25:49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d v="2015-03-15T23:56:12"/>
    <d v="2015-05-14T23:56:12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d v="2014-08-03T09:21:17"/>
    <d v="2014-08-20T09:21:17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d v="2015-01-23T20:09:13"/>
    <d v="2015-02-22T20:09:13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9:15:30"/>
    <d v="2015-03-19T18:15:30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d v="2014-06-19T03:43:24"/>
    <d v="2014-07-19T03:43:2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23:13:41"/>
    <d v="2015-10-13T23:13:41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13:46:00"/>
    <d v="2016-04-22T14:52:00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23:24:52"/>
    <d v="2014-11-18T00:24:52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9:22:37"/>
    <d v="2014-12-21T04:30:00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d v="2012-05-29T20:16:11"/>
    <d v="2012-06-28T20:16:11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10T02:11:14"/>
    <d v="2014-12-08T04:59:00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8:01:31"/>
    <d v="2013-10-18T03:59:00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20:01:43"/>
    <d v="2015-08-20T11:00:00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9T01:56:15"/>
    <d v="2012-03-25T00:56:1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20:45:05"/>
    <d v="2015-04-20T04:50:00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6:19:14"/>
    <d v="2015-08-15T03:59:00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20:22:46"/>
    <d v="2012-08-16T20:22:46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8:01:51"/>
    <d v="2013-03-01T18:01:08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8:59:05"/>
    <d v="2014-12-01T19:59:0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d v="2013-07-09T02:32:46"/>
    <d v="2013-07-30T02:32:46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d v="2011-06-02T15:34:15"/>
    <d v="2011-08-01T15:34:1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12:14:21"/>
    <d v="2013-02-24T04:59:00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21:39:12"/>
    <d v="2015-02-02T21:39:1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6:12:01"/>
    <d v="2011-10-29T16:12:01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10:46:58"/>
    <d v="2013-09-26T10:46:58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10:14:17"/>
    <d v="2013-10-01T03:59:00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2T02:34:58"/>
    <d v="2011-01-02T03:00:00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12:29:29"/>
    <d v="2012-07-08T12:29:29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3T03:18:58"/>
    <d v="2015-02-27T00:30:00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20:36:19"/>
    <d v="2013-10-05T05:00:00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8:33:23"/>
    <d v="2012-04-04T17:33:23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5:00:37"/>
    <d v="2016-09-30T04:27:00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8:11:10"/>
    <d v="2013-05-31T17:00:00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d v="2015-08-12T15:13:26"/>
    <d v="2015-10-08T03:59:00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6:03:05"/>
    <d v="2012-03-21T20:48:00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d v="2017-02-03T19:26:21"/>
    <d v="2017-03-05T19:26:21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3T04:46:47"/>
    <d v="2012-09-21T04:46:47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5-01T01:52:43"/>
    <d v="2015-06-01T03:59:00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5:43:13"/>
    <d v="2012-05-28T15:43:13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23:47:37"/>
    <d v="2012-12-24T23:47:37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7:53:06"/>
    <d v="2014-05-15T17:53:06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20:38:26"/>
    <d v="2015-05-01T13:59:00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d v="2011-10-13T20:58:04"/>
    <d v="2011-11-15T19:37:00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d v="2015-02-04T22:49:34"/>
    <d v="2015-03-06T22:49:34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d v="2016-08-12T12:35:39"/>
    <d v="2016-10-11T12:35:3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d v="2015-03-24T21:05:38"/>
    <d v="2015-04-23T21:05:38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d v="2016-08-02T15:59:54"/>
    <d v="2016-09-01T15:59:54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d v="2015-08-18T02:31:52"/>
    <d v="2015-09-17T02:31:52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d v="2017-01-09T21:40:35"/>
    <d v="2017-02-08T21:40:3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d v="2016-03-20T08:12:01"/>
    <d v="2016-05-19T08:12:01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d v="2014-07-17T19:55:03"/>
    <d v="2014-09-15T19:55:03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d v="2015-04-16T07:50:03"/>
    <d v="2015-05-16T03:00:00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d v="2015-10-17T15:04:58"/>
    <d v="2015-11-16T16:04:5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d v="2016-09-29T23:43:54"/>
    <d v="2016-10-29T23:43:54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d v="2015-01-15T18:28:00"/>
    <d v="2015-03-16T17:28:00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d v="2014-06-05T23:07:12"/>
    <d v="2014-07-05T23:07:12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d v="2015-11-25T07:55:36"/>
    <d v="2015-12-25T07:55:36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6:12:33"/>
    <d v="2015-12-30T16:12:3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d v="2015-02-07T16:13:46"/>
    <d v="2015-03-31T13:14:00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d v="2016-02-22T12:52:07"/>
    <d v="2016-03-23T11:52:07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d v="2016-01-13T21:45:24"/>
    <d v="2016-03-13T20:45:24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d v="2014-09-05T19:13:41"/>
    <d v="2014-10-05T19:13:41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d v="2014-07-08T23:13:48"/>
    <d v="2014-08-07T23:13:48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d v="2017-01-25T05:51:40"/>
    <d v="2017-02-24T05:51:40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5:56:49"/>
    <d v="2014-08-07T15:56:4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d v="2016-05-20T08:11:57"/>
    <d v="2016-06-19T08:11:57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d v="2015-08-24T20:10:01"/>
    <d v="2015-09-23T20:10:01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d v="2014-06-19T18:05:47"/>
    <d v="2014-08-03T18:05:47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21:36:40"/>
    <d v="2016-03-25T20:36:40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21:39:09"/>
    <d v="2012-09-13T03:59:00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7:56:08"/>
    <d v="2014-11-12T21:20:00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21:54:14"/>
    <d v="2013-12-23T21:54:14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30T01:13:43"/>
    <d v="2012-04-29T01:13:43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12:59:50"/>
    <d v="2016-06-17T12:59:50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7:06:22"/>
    <d v="2014-04-29T17:06:22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20:59:32"/>
    <d v="2015-08-12T02:00:00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9:14:28"/>
    <d v="2017-03-15T00:00:00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5:42:31"/>
    <d v="2012-07-15T05:42:31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21:08:45"/>
    <d v="2016-08-22T06:59:00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8:03:34"/>
    <d v="2017-01-02T22:59:00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9T03:26:10"/>
    <d v="2015-01-09T03:26:10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9:38:14"/>
    <d v="2012-09-21T19:38:14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11:56:04"/>
    <d v="2016-04-30T12:00:00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23:52:09"/>
    <d v="2015-08-25T23:52:09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20:59:11"/>
    <d v="2014-10-20T20:59:11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9:01:01"/>
    <d v="2015-12-01T20:01:01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21:13:24"/>
    <d v="2015-10-23T11:00:00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4T04:00:42"/>
    <d v="2015-10-11T01:00:00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7:56:28"/>
    <d v="2015-05-21T17:56:28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7:50:16"/>
    <d v="2016-12-30T17:50:1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6:09:26"/>
    <d v="2016-12-02T06:09:2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10:07:02"/>
    <d v="2012-09-13T10:07:0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9:26:48"/>
    <d v="2016-11-09T20:26:4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5:04:29"/>
    <d v="2015-06-03T15:04:29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9:54:21"/>
    <d v="2015-11-26T20:54:21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23:11:07"/>
    <d v="2014-11-30T23:11:07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12:55:22"/>
    <d v="2015-05-14T12:55:22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3T02:31:52"/>
    <d v="2016-06-30T10:00:00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2T04:03:47"/>
    <d v="2015-08-30T04:03:47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4T01:28:59"/>
    <d v="2016-05-29T01:28:5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9:45:32"/>
    <d v="2014-02-27T23:00:00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5:45:21"/>
    <d v="2016-09-29T15:45:21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22:49:21"/>
    <d v="2015-03-09T21:49:21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14:45:14"/>
    <d v="2016-10-16T01:00:00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13:11:15"/>
    <d v="2016-10-12T13:11:15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21:54:55"/>
    <d v="2015-01-15T21:54:55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20:45:48"/>
    <d v="2015-02-19T20:45:48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9T03:51:14"/>
    <d v="2015-06-08T03:51:1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13:58:35"/>
    <d v="2016-12-21T07:59:00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9:00:35"/>
    <d v="2017-03-10T19:00:35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20:13:23"/>
    <d v="2014-11-08T21:13:2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7:31:09"/>
    <d v="2015-09-09T07:31:09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6:16:59"/>
    <d v="2015-08-14T06:16:59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7:09:20"/>
    <d v="2016-03-09T17:09:20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23:55:41"/>
    <d v="2016-02-01T23:55:41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14:59:03"/>
    <d v="2016-12-21T14:59:03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9:20:09"/>
    <d v="2015-12-17T19:20:09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10T03:48:45"/>
    <d v="2014-12-10T03:48: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5:38:47"/>
    <d v="2014-06-13T04:00:00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14:25:26"/>
    <d v="2015-04-21T13:25:2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20:47:27"/>
    <d v="2016-02-09T20:00:00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6:31:28"/>
    <d v="2017-03-12T19:00:00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22:17:33"/>
    <d v="2016-08-03T01:30:00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21:13:14"/>
    <d v="2016-07-30T21:13:14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9T01:40:10"/>
    <d v="2015-04-18T01:40:10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7:06:58"/>
    <d v="2015-11-24T18:06:5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d v="2013-09-25T23:00:10"/>
    <d v="2013-10-25T23:00:10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d v="2015-07-22T17:55:13"/>
    <d v="2015-08-21T17:55:13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14:56:47"/>
    <d v="2015-09-04T15:00:00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5T00:36:37"/>
    <d v="2015-12-09T06:59:00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21:29:34"/>
    <d v="2015-05-04T21:29:34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8:20:39"/>
    <d v="2015-09-25T21:00:00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22:13:36"/>
    <d v="2016-02-10T22:13:36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14:07:45"/>
    <d v="2015-11-09T14:32:00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d v="2015-11-11T00:51:36"/>
    <d v="2016-01-10T00:51:36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7-01T00:29:40"/>
    <d v="2014-07-29T00:29:40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7:58:36"/>
    <d v="2014-12-19T19:38:00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21:13:10"/>
    <d v="2015-12-28T06:00:00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12:59:59"/>
    <d v="2014-10-29T22:45:00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5:11:10"/>
    <d v="2016-07-05T04:59:00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20:34:49"/>
    <d v="2014-11-10T21:34:49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14:59:34"/>
    <d v="2016-05-22T14:59:34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3T00:42:23"/>
    <d v="2014-07-03T00:42:23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d v="2015-08-25T19:09:25"/>
    <d v="2015-09-24T19:09:25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d v="2015-01-29T00:01:34"/>
    <d v="2015-02-28T00:01:3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5:04:51"/>
    <d v="2016-04-06T04:04:51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d v="2014-06-15T21:29:10"/>
    <d v="2014-07-10T21:29:10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d v="2014-10-20T20:55:40"/>
    <d v="2014-11-22T05:59:00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d v="2015-01-30T18:07:20"/>
    <d v="2015-03-01T18:07:20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d v="2014-06-30T21:57:05"/>
    <d v="2014-08-09T21:57:05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d v="2015-02-26T16:42:10"/>
    <d v="2015-04-27T15:42: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4T02:51:10"/>
    <d v="2015-02-24T03:00:00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d v="2016-06-30T23:04:50"/>
    <d v="2016-07-30T23:04:50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d v="2015-04-19T02:31:16"/>
    <d v="2015-06-03T02:31:16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d v="2015-03-26T17:22:37"/>
    <d v="2015-05-10T17:22:37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d v="2015-02-23T08:01:00"/>
    <d v="2015-03-25T07:01:00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d v="2014-07-14T03:19:26"/>
    <d v="2014-08-13T03:19:26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d v="2014-08-27T03:22:19"/>
    <d v="2014-09-26T03:22: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3T04:21:58"/>
    <d v="2015-04-14T03:21:58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d v="2014-11-21T20:16:00"/>
    <d v="2014-12-25T20:16:00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22:33:43"/>
    <d v="2015-08-02T22:00:00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d v="2014-05-28T21:33:28"/>
    <d v="2014-06-27T21:33:28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d v="2014-08-19T20:59:32"/>
    <d v="2014-09-18T20:59:32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8:35:34"/>
    <d v="2017-04-07T17:35:34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d v="2017-03-06T19:14:37"/>
    <d v="2017-04-05T18:14:37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d v="2017-01-21T16:33:50"/>
    <d v="2017-03-22T15:33:50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20:41:54"/>
    <d v="2017-04-05T19:41:54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d v="2017-02-07T21:59:18"/>
    <d v="2017-03-24T20:59:1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d v="2014-09-17T07:04:43"/>
    <d v="2014-10-16T06:59:00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8:47:23"/>
    <d v="2013-05-27T06:59:00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d v="2016-05-22T16:45:26"/>
    <d v="2016-07-21T16:45:2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30T03:35:41"/>
    <d v="2016-10-04T03:59:00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d v="2014-07-08T05:30:28"/>
    <d v="2014-08-09T02:00:00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d v="2014-05-21T17:53:10"/>
    <d v="2014-06-20T22:01:00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7T01:29:20"/>
    <d v="2013-07-13T18:00:00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d v="2015-11-14T15:41:24"/>
    <d v="2015-12-24T15:41:24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5:43:16"/>
    <d v="2016-10-14T23:00:00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9:33:48"/>
    <d v="2016-02-21T09:33:4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d v="2015-09-08T07:59:53"/>
    <d v="2015-10-08T07:59:53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d v="2014-10-22T21:57:29"/>
    <d v="2014-12-06T22:57:2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d v="2016-04-05T14:19:05"/>
    <d v="2016-05-03T23:00:00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d v="2016-02-18T00:44:54"/>
    <d v="2016-04-17T23:44:5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d v="2016-10-12T11:10:53"/>
    <d v="2016-11-11T12:10:53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13:03:18"/>
    <d v="2013-09-06T19:00:0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20:34:13"/>
    <d v="2017-01-29T20:34:13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20:08:08"/>
    <d v="2014-12-31T21:08:08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7:50:59"/>
    <d v="2015-08-15T07:50:5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7:52:15"/>
    <d v="2017-03-01T17:52:1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13:55:11"/>
    <d v="2016-04-22T13:55:11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6:14:23"/>
    <d v="2015-08-07T16:14:23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14:23:54"/>
    <d v="2015-12-30T14:23:54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5:46:37"/>
    <d v="2015-05-01T05:46:3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12:59:35"/>
    <d v="2013-04-22T12:59:35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12:37:02"/>
    <d v="2014-10-18T04:00:0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9:23:48"/>
    <d v="2013-05-28T00:00:0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6:32:54"/>
    <d v="2015-04-10T05:32:5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6:03:12"/>
    <d v="2016-10-13T21:59:0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d v="2013-02-11T02:54:10"/>
    <d v="2013-03-13T20:00:0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5:59:33"/>
    <d v="2014-04-23T15:59:33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d v="2013-12-03T22:01:27"/>
    <d v="2014-01-15T19:00:0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7T03:26:44"/>
    <d v="2016-11-06T03:26:44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21:18:37"/>
    <d v="2014-05-05T21:18:37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d v="2015-02-10T00:45:52"/>
    <d v="2015-03-11T23:45:52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5:46:42"/>
    <d v="2014-10-20T02:07:00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7:16:27"/>
    <d v="2012-05-15T17:16:27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30T01:29:58"/>
    <d v="2012-02-29T01:29:58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23:42:48"/>
    <d v="2012-07-14T23:42:48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8:45:11"/>
    <d v="2014-08-29T18:45:11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d v="2012-05-15T15:33:17"/>
    <d v="2012-06-16T03:10:00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7:03:22"/>
    <d v="2016-09-02T17:03:22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d v="2015-03-05T19:10:37"/>
    <d v="2015-04-04T18:10:37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8:21:44"/>
    <d v="2011-12-18T18:21:44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8:58:47"/>
    <d v="2015-04-08T18:58:47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21:36:41"/>
    <d v="2014-01-11T21:36:41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d v="2016-07-22T15:45:32"/>
    <d v="2016-08-06T15:45:32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d v="2016-09-26T10:36:23"/>
    <d v="2016-10-10T10:36:23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8:47:46"/>
    <d v="2016-07-16T08:47:46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d v="2012-12-04T01:31:33"/>
    <d v="2013-01-03T01:31:33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9T00:53:15"/>
    <d v="2012-03-18T23:53:1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d v="2013-04-09T13:54:44"/>
    <d v="2013-05-24T13:54:44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7:00:31"/>
    <d v="2012-05-30T19:00:00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23:00:50"/>
    <d v="2015-08-16T23:00:50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14:45:23"/>
    <d v="2012-03-29T13:45:23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9:49:50"/>
    <d v="2014-06-05T19:49:50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6:55:30"/>
    <d v="2014-03-18T15:55:30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20:45:21"/>
    <d v="2016-04-24T20:45:2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6T03:02:08"/>
    <d v="2013-03-08T03:02:08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7:07:56"/>
    <d v="2015-06-12T07:07:56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6:03:24"/>
    <d v="2015-07-17T16:03:24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23:28:26"/>
    <d v="2014-08-25T23:28:26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14:03:41"/>
    <d v="2015-11-22T15:03:41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d v="2015-01-14T22:35:54"/>
    <d v="2015-02-12T07:00:00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d v="2015-01-22T22:11:58"/>
    <d v="2015-02-17T04:59:00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d v="2015-04-09T12:50:46"/>
    <d v="2015-04-23T12:50:4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d v="2014-10-08T18:54:03"/>
    <d v="2014-10-29T18:54:03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d v="2016-07-07T04:32:47"/>
    <d v="2016-08-05T21:00:00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d v="2014-06-25T13:39:40"/>
    <d v="2014-07-09T13:39:40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d v="2014-06-18T04:45:52"/>
    <d v="2014-07-18T04:45:52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d v="2016-06-29T16:50:43"/>
    <d v="2016-07-29T16:50:43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1T00:18:54"/>
    <d v="2015-03-12T04:00:00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22:31:43"/>
    <d v="2015-02-11T22:31:43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d v="2016-08-09T21:35:59"/>
    <d v="2016-09-09T04:00:00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d v="2015-06-28T05:32:39"/>
    <d v="2015-08-12T05:32:39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d v="2015-06-21T10:03:25"/>
    <d v="2015-07-21T10:03:25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d v="2014-05-21T12:37:21"/>
    <d v="2014-06-06T23:00:00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d v="2014-06-05T12:40:28"/>
    <d v="2014-07-05T12:40:28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d v="2014-06-08T22:34:00"/>
    <d v="2014-07-08T22:34:00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d v="2015-07-16T16:12:01"/>
    <d v="2015-07-31T16:00:00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d v="2016-05-17T06:21:10"/>
    <d v="2016-06-17T16:00:00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d v="2014-11-05T13:16:06"/>
    <d v="2015-01-04T13:16:0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d v="2014-09-18T05:50:09"/>
    <d v="2014-10-10T11:00:00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5:31:47"/>
    <d v="2015-08-06T15:31:47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d v="2015-06-03T01:34:36"/>
    <d v="2015-07-16T00:00:00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d v="2014-08-30T10:53:10"/>
    <d v="2014-09-29T10:53:1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d v="2015-07-28T12:07:53"/>
    <d v="2015-08-22T12:07:53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d v="2015-06-30T06:24:50"/>
    <d v="2015-08-05T11:00:00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d v="2015-05-30T20:57:18"/>
    <d v="2015-06-29T20:57:18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20:18:55"/>
    <d v="2015-08-22T20:18:55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d v="2016-03-22T11:55:25"/>
    <d v="2016-03-30T14:39:00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d v="2014-04-30T03:21:04"/>
    <d v="2014-06-01T03:59:00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d v="2015-01-24T11:55:03"/>
    <d v="2015-02-23T11:55:03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d v="2015-02-19T17:51:38"/>
    <d v="2015-04-06T04:00:00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7:49:21"/>
    <d v="2016-12-14T17:49: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d v="2015-04-09T09:35:15"/>
    <d v="2015-05-09T09:35:1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d v="2016-07-08T18:38:29"/>
    <d v="2016-08-07T18:38:29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11:13:12"/>
    <d v="2015-08-02T16:00:00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d v="2015-01-19T15:14:22"/>
    <d v="2015-02-28T15:14:22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d v="2015-09-03T14:21:26"/>
    <d v="2015-09-23T14:21:2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d v="2015-05-15T12:36:49"/>
    <d v="2015-06-14T12:36:49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d v="2014-08-24T22:08:55"/>
    <d v="2014-09-23T22:08:55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d v="2015-02-25T16:24:52"/>
    <d v="2015-03-27T15:24:52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d v="2015-03-04T00:16:46"/>
    <d v="2015-03-31T22:59:00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d v="2015-05-12T06:29:56"/>
    <d v="2015-06-13T01:43:00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d v="2015-11-04T19:01:26"/>
    <d v="2015-12-04T19:01:2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d v="2015-06-16T00:50:12"/>
    <d v="2015-07-10T07:00:00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d v="2016-05-04T16:24:26"/>
    <d v="2016-06-03T16:30:00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6:21:09"/>
    <d v="2015-10-02T23:00:00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d v="2016-05-05T10:25:18"/>
    <d v="2016-06-02T10:25:18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d v="2014-04-29T20:09:08"/>
    <d v="2014-05-12T03:59:00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9:47:50"/>
    <d v="2015-07-16T19:47:50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d v="2014-10-26T17:01:34"/>
    <d v="2014-11-23T22:00:00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1T03:03:53"/>
    <d v="2015-10-11T02:00:00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d v="2015-01-15T23:02:10"/>
    <d v="2015-01-30T23:02:10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6:53:37"/>
    <d v="2015-12-05T00:00:00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6:16:58"/>
    <d v="2017-02-18T04:59:00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d v="2015-10-30T21:48:04"/>
    <d v="2015-12-09T22:48:04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d v="2014-07-22T14:34:56"/>
    <d v="2014-08-13T22:00:00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5:45:54"/>
    <d v="2014-08-25T04:59:00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d v="2015-02-25T00:51:19"/>
    <d v="2015-03-18T17:00:00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d v="2014-05-25T22:51:35"/>
    <d v="2014-06-21T11:00:0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d v="2016-05-02T17:42:30"/>
    <d v="2016-06-13T04:00:0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d v="2016-12-05T13:06:20"/>
    <d v="2017-01-04T13:06:2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9T00:23:53"/>
    <d v="2015-06-08T00:23:53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d v="2015-04-14T16:36:34"/>
    <d v="2015-05-29T16:36:34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d v="2016-03-24T19:21:05"/>
    <d v="2016-05-23T19:21:05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d v="2015-04-29T15:34:19"/>
    <d v="2015-05-29T15:34:19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7T00:10:11"/>
    <d v="2014-09-06T00:10:11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d v="2016-01-21T00:03:49"/>
    <d v="2016-01-29T23:17:0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d v="2014-05-22T01:05:03"/>
    <d v="2014-06-21T01:05:0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d v="2014-07-16T04:34:57"/>
    <d v="2014-09-14T04:34:57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d v="2015-04-17T17:11:59"/>
    <d v="2015-05-07T17:11:5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d v="2015-06-10T00:54:07"/>
    <d v="2015-08-08T21:34:00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d v="2016-12-22T22:04:55"/>
    <d v="2017-02-20T18:00: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d v="2014-11-11T13:04:55"/>
    <d v="2014-12-05T11:28:0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d v="2015-08-17T08:41:44"/>
    <d v="2015-10-16T08:41:44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d v="2016-04-20T19:12:56"/>
    <d v="2016-06-19T19:12: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d v="2015-09-10T14:10:48"/>
    <d v="2015-09-24T14:10:48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8:57:09"/>
    <d v="2014-06-24T18:57:09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d v="2014-07-11T16:12:03"/>
    <d v="2014-09-09T16:12:03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d v="2015-06-17T14:43:27"/>
    <d v="2015-07-17T13:18:00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d v="2014-11-07T02:44:19"/>
    <d v="2015-01-06T02:44:19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d v="2016-09-14T22:55:21"/>
    <d v="2016-10-14T22:00:00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d v="2016-06-10T04:41:12"/>
    <d v="2016-07-04T04:00:00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9:50:54"/>
    <d v="2016-10-05T19:50:54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d v="2016-06-19T14:14:41"/>
    <d v="2016-07-19T14:14:41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d v="2014-04-17T04:32:45"/>
    <d v="2014-05-17T04:32:45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d v="2014-12-01T17:43:33"/>
    <d v="2014-12-21T17:43:33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d v="2015-04-21T02:47:18"/>
    <d v="2015-06-20T02:47:18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d v="2014-12-29T19:37:11"/>
    <d v="2015-01-28T19:37:11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d v="2016-12-18T20:16:26"/>
    <d v="2017-01-17T20:16:2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d v="2016-04-05T03:04:53"/>
    <d v="2016-05-05T03:04:5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d v="2015-06-16T17:51:19"/>
    <d v="2015-07-16T17:51:19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22:55:24"/>
    <d v="2016-11-30T17:00:00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d v="2015-05-04T14:46:35"/>
    <d v="2015-07-03T14:46:3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d v="2015-12-21T17:24:21"/>
    <d v="2016-01-20T17:24:21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21:44:12"/>
    <d v="2015-08-20T17:05:00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d v="2014-10-04T14:20:36"/>
    <d v="2014-12-03T15:20:3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d v="2016-04-01T14:18:38"/>
    <d v="2016-05-01T14:18:38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d v="2016-01-01T21:40:37"/>
    <d v="2016-02-06T04:59:00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d v="2014-11-05T17:27:15"/>
    <d v="2014-12-05T17:27:1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d v="2015-02-12T01:50:01"/>
    <d v="2015-03-14T00:50:01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d v="2014-12-12T10:15:24"/>
    <d v="2015-01-11T10:15:24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d v="2014-10-10T12:50:40"/>
    <d v="2014-10-18T04:59:0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d v="2014-07-30T20:43:05"/>
    <d v="2014-08-29T20:43:05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d v="2014-07-11T17:49:52"/>
    <d v="2014-08-09T03:00:00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d v="2016-02-15T21:12:08"/>
    <d v="2016-04-15T20:12:08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7:08:24"/>
    <d v="2014-08-25T21:00:00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d v="2014-11-10T18:33:15"/>
    <d v="2015-01-09T02:00:00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d v="2015-02-02T23:40:15"/>
    <d v="2015-04-03T22:40:15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d v="2014-06-21T13:19:52"/>
    <d v="2014-06-22T21:00:00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d v="2016-11-27T21:48:41"/>
    <d v="2016-12-12T06:00:00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5:30:58"/>
    <d v="2015-10-11T15:29:05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d v="2015-10-01T15:57:33"/>
    <d v="2015-10-31T15:57: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d v="2016-05-25T01:52:38"/>
    <d v="2016-07-24T01:52:38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d v="2014-07-10T05:37:12"/>
    <d v="2014-08-09T05:37:12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d v="2014-12-09T21:42:19"/>
    <d v="2015-02-07T21:42:19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d v="2015-07-25T10:33:16"/>
    <d v="2015-08-24T10:33:1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d v="2015-07-11T04:00:18"/>
    <d v="2015-09-09T04:00:18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4T01:21:53"/>
    <d v="2016-09-07T01:21:5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5:34:26"/>
    <d v="2015-08-01T01:00:00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d v="2016-03-15T21:03:57"/>
    <d v="2016-05-14T21:03:57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d v="2016-05-09T17:33:39"/>
    <d v="2016-06-08T17:33:39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d v="2014-10-17T06:23:21"/>
    <d v="2014-11-25T19:46:0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d v="2015-04-13T20:11:27"/>
    <d v="2015-06-12T20:11:27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d v="2015-05-18T18:27:06"/>
    <d v="2015-06-27T18:27:0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6T03:09:34"/>
    <d v="2016-01-15T03:09:34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d v="2014-07-08T22:08:59"/>
    <d v="2014-09-06T22:08:59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d v="2015-01-13T21:46:34"/>
    <d v="2015-03-14T20:46:34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d v="2016-02-15T09:33:10"/>
    <d v="2016-03-16T08:33:10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d v="2014-04-26T11:26:29"/>
    <d v="2014-05-19T11:26:29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d v="2015-08-29T05:37:27"/>
    <d v="2015-09-16T05:37:27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d v="2015-10-01T15:06:47"/>
    <d v="2015-10-29T15:06:47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d v="2014-07-06T14:52:09"/>
    <d v="2014-08-05T14:52:09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d v="2015-02-23T19:01:10"/>
    <d v="2015-03-25T18:01:10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d v="2015-04-03T20:58:47"/>
    <d v="2015-05-18T20:58:47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d v="2015-04-09T13:21:50"/>
    <d v="2015-05-09T03:59:0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d v="2014-08-12T14:01:08"/>
    <d v="2014-09-11T14:01:08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6:03:49"/>
    <d v="2014-07-15T05:00:0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d v="2016-02-03T23:57:26"/>
    <d v="2016-03-04T23:57:26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13:32:38"/>
    <d v="2014-05-25T13:32:38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d v="2015-04-07T14:01:04"/>
    <d v="2015-05-07T14:01:04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d v="2014-08-21T06:59:23"/>
    <d v="2014-09-15T06:08:0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d v="2015-01-21T03:57:17"/>
    <d v="2015-02-21T11:00:0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d v="2016-05-05T22:57:33"/>
    <d v="2016-06-04T22:57:33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d v="2014-05-16T15:16:04"/>
    <d v="2014-06-15T15:16:04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14:00:08"/>
    <d v="2016-08-29T17:00:0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d v="2014-09-30T15:37:03"/>
    <d v="2014-10-13T04:59:0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d v="2014-06-13T10:58:33"/>
    <d v="2014-07-13T10:58:33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d v="2014-12-31T16:53:34"/>
    <d v="2015-01-30T16:53:34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d v="2014-07-25T19:25:12"/>
    <d v="2014-08-28T01:00:0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d v="2014-12-09T18:33:38"/>
    <d v="2015-01-18T18:33:38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d v="2015-01-30T23:02:35"/>
    <d v="2015-03-01T23:02:35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d v="2015-11-26T19:17:39"/>
    <d v="2015-12-16T20:18:00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d v="2016-07-16T12:44:52"/>
    <d v="2016-08-15T12:44:52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13:29:27"/>
    <d v="2016-11-24T17:11:00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d v="2015-04-03T15:34:53"/>
    <d v="2015-06-02T15:34:53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d v="2015-10-20T19:45:17"/>
    <d v="2015-11-19T20:45:17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d v="2014-08-21T19:16:13"/>
    <d v="2014-10-05T19:16:13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d v="2016-09-15T16:33:59"/>
    <d v="2016-10-17T04:00:00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d v="2015-09-08T19:00:21"/>
    <d v="2015-10-08T19:00:21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d v="2015-05-17T17:47:29"/>
    <d v="2015-06-16T17:47:29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23:00:50"/>
    <d v="2016-05-04T23:00:50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d v="2015-01-27T00:16:12"/>
    <d v="2015-03-27T23:16:12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d v="2015-02-26T05:05:59"/>
    <d v="2015-03-26T04:00:00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d v="2015-02-01T05:51:46"/>
    <d v="2015-03-01T06:59:00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d v="2015-06-02T11:17:04"/>
    <d v="2015-07-02T11:17:04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21:50:19"/>
    <d v="2014-08-06T21:32:00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d v="2015-06-07T17:30:33"/>
    <d v="2015-07-07T17:30:33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d v="2015-08-17T17:43:32"/>
    <d v="2015-09-16T17:43:32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d v="2015-02-07T04:44:52"/>
    <d v="2015-03-09T03:44:52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d v="2016-08-03T12:34:20"/>
    <d v="2016-08-17T03:59:00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d v="2015-04-03T18:52:33"/>
    <d v="2015-05-03T22:51:00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d v="2014-06-18T16:04:11"/>
    <d v="2014-07-18T16:04:11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d v="2014-08-01T15:47:58"/>
    <d v="2014-08-31T15:47:58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d v="2016-11-20T02:38:40"/>
    <d v="2016-12-05T01:00:00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d v="2015-12-03T19:38:28"/>
    <d v="2016-01-01T04:00:00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d v="2014-08-29T01:27:51"/>
    <d v="2014-09-26T01:35:00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d v="2014-10-29T16:24:46"/>
    <d v="2014-11-27T03:00:00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7:32:10"/>
    <d v="2016-03-13T12:00:00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21:08:54"/>
    <d v="2015-03-23T02:14:00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d v="2014-10-10T15:22:27"/>
    <d v="2014-10-20T05:59:00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d v="2014-12-20T19:47:03"/>
    <d v="2015-01-06T06:00:00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d v="2015-08-03T21:58:50"/>
    <d v="2015-08-24T02:00:00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13:25:56"/>
    <d v="2015-09-23T13:25:5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d v="2016-01-12T16:29:03"/>
    <d v="2016-02-11T16:29:03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d v="2014-09-12T15:10:36"/>
    <d v="2014-11-11T16:10:36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d v="2016-07-25T06:41:21"/>
    <d v="2016-08-24T06:41:21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d v="2016-10-11T23:22:08"/>
    <d v="2016-10-31T04:00:00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d v="2016-03-02T12:00:06"/>
    <d v="2016-05-01T11:00:06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d v="2016-09-14T07:22:31"/>
    <d v="2016-10-13T00:00:00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d v="2016-05-21T08:41:21"/>
    <d v="2016-06-20T08:41:2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d v="2015-11-29T00:29:22"/>
    <d v="2015-12-21T04:59:00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d v="2015-12-03T13:47:00"/>
    <d v="2016-01-07T13:47:00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20:05:30"/>
    <d v="2017-01-27T20:05:30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d v="2016-09-09T18:25:10"/>
    <d v="2016-10-09T18:25:10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d v="2016-01-21T20:07:47"/>
    <d v="2016-02-20T20:07:47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d v="2014-09-03T11:29:32"/>
    <d v="2014-10-03T11:29:32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d v="2016-12-20T15:57:51"/>
    <d v="2017-01-19T15:57:51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21:54:00"/>
    <d v="2015-05-26T21:54:00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d v="2017-02-09T17:36:33"/>
    <d v="2017-02-27T04:59:00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d v="2014-05-19T04:38:49"/>
    <d v="2014-06-16T04:25:00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d v="2017-02-14T17:46:00"/>
    <d v="2017-03-01T02:00:00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d v="2016-06-13T21:29:42"/>
    <d v="2016-07-13T21:29:42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20:04:12"/>
    <d v="2012-12-26T20:04:12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20:22:56"/>
    <d v="2016-03-01T05:59:00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d v="2014-10-16T21:08:44"/>
    <d v="2014-11-15T22:08:44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6:11:45"/>
    <d v="2014-10-06T16:11:45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d v="2014-11-14T18:09:51"/>
    <d v="2014-12-14T18:09:51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5:05:19"/>
    <d v="2016-01-21T05:05:19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d v="2014-10-27T13:40:40"/>
    <d v="2014-11-26T14:40:40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d v="2015-11-26T11:15:16"/>
    <d v="2015-12-23T22:59:00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d v="2015-01-20T16:52:10"/>
    <d v="2015-02-10T16:52:10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d v="2015-05-22T20:04:09"/>
    <d v="2015-06-21T20:04:0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d v="2014-10-08T02:58:00"/>
    <d v="2014-11-05T05:00:00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d v="2014-05-26T17:27:18"/>
    <d v="2014-06-11T04:00:00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d v="2014-05-19T13:09:12"/>
    <d v="2014-07-18T13:09:12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d v="2014-07-21T20:24:03"/>
    <d v="2014-08-20T20:24:03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7:09:36"/>
    <d v="2015-07-20T22:00:00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d v="2014-04-29T20:00:20"/>
    <d v="2014-05-27T03:00:00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d v="2015-06-15T20:18:53"/>
    <d v="2015-08-14T20:18:53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14:51:09"/>
    <d v="2016-11-22T05:59:00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d v="2016-07-13T22:53:29"/>
    <d v="2016-08-27T22:53:29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d v="2015-04-27T16:13:06"/>
    <d v="2015-06-11T16:13:06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d v="2012-09-06T23:51:15"/>
    <d v="2012-10-06T23:51:15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d v="2014-05-02T12:13:33"/>
    <d v="2014-05-30T16:00:00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d v="2017-02-17T11:01:32"/>
    <d v="2017-03-03T11:01:32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d v="2015-02-18T16:54:11"/>
    <d v="2015-03-20T15:54:11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d v="2016-07-16T06:20:25"/>
    <d v="2016-08-15T06:20:25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7:00:47"/>
    <d v="2014-11-18T04:35:00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d v="2015-08-17T17:56:11"/>
    <d v="2015-09-16T17:56:11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d v="2016-08-15T21:10:47"/>
    <d v="2016-10-14T21:10:47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d v="2015-08-12T01:04:19"/>
    <d v="2015-09-11T01:04:19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9T02:38:45"/>
    <d v="2016-08-18T02:38:45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d v="2016-10-01T12:50:55"/>
    <d v="2016-11-01T03:59:00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d v="2013-04-04T13:26:49"/>
    <d v="2013-05-04T13:26:4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d v="2013-07-11T18:50:44"/>
    <d v="2013-08-16T11:59:00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d v="2010-07-19T21:26:13"/>
    <d v="2010-10-02T04:59:00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d v="2016-01-04T06:03:17"/>
    <d v="2016-03-04T06:03:17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d v="2013-12-02T19:03:58"/>
    <d v="2013-12-29T07:59:00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d v="2015-06-22T19:00:21"/>
    <d v="2015-06-26T23:00:00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20:50:48"/>
    <d v="2016-01-20T20:50:4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d v="2015-09-06T16:30:47"/>
    <d v="2015-10-06T16:30:47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d v="2015-03-20T01:41:39"/>
    <d v="2015-04-16T02:50:00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7:26:38"/>
    <d v="2016-02-02T17:26: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3T03:44:15"/>
    <d v="2014-08-22T03:44:15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9:16:26"/>
    <d v="2014-09-10T04:52:00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d v="2014-12-02T21:37:42"/>
    <d v="2014-12-31T21:22:00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5T00:20:55"/>
    <d v="2015-06-14T00:20:55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d v="2016-04-05T04:02:40"/>
    <d v="2016-05-05T04:02:40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9:59:05"/>
    <d v="2017-02-08T09:59:05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d v="2015-04-28T16:04:54"/>
    <d v="2015-05-28T15:59:00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d v="2014-08-11T18:16:53"/>
    <d v="2014-10-02T03:59:00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d v="2014-11-10T22:59:50"/>
    <d v="2015-01-09T22:59:50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d v="2016-03-31T08:59:00"/>
    <d v="2016-05-20T08:59:00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d v="2014-07-09T22:27:26"/>
    <d v="2014-08-08T22:27:26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6:35:34"/>
    <d v="2015-09-28T06:35:34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d v="2015-09-01T12:51:32"/>
    <d v="2015-09-30T18:00:00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22:08:58"/>
    <d v="2016-10-22T22:08:5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2T03:07:26"/>
    <d v="2015-11-22T06:59:00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d v="2014-07-05T01:19:32"/>
    <d v="2014-07-30T01:19:32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5:28:57"/>
    <d v="2016-07-10T05:28:5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d v="2015-08-10T22:31:19"/>
    <d v="2015-09-09T22:31:19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d v="2015-09-16T16:35:52"/>
    <d v="2015-10-16T16:35:52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d v="2014-11-14T20:00:34"/>
    <d v="2014-12-14T20:00:3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d v="2016-11-16T17:36:09"/>
    <d v="2016-12-07T17:36:09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7:34:41"/>
    <d v="2015-04-21T05:59:00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d v="2016-10-15T16:34:22"/>
    <d v="2016-10-30T01:46:00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6:25:00"/>
    <d v="2015-06-14T19:19:00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d v="2016-02-09T13:42:39"/>
    <d v="2016-03-10T13:42:39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d v="2016-06-30T02:27:20"/>
    <d v="2016-08-19T02:27:20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d v="2015-08-10T15:38:43"/>
    <d v="2015-10-09T15:38:43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d v="2017-01-31T22:57:58"/>
    <d v="2017-03-02T22:57:5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7T03:19:55"/>
    <d v="2015-02-26T03:19:55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d v="2015-02-20T17:07:15"/>
    <d v="2015-03-22T16:07:15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d v="2014-10-28T00:40:44"/>
    <d v="2014-12-27T01:40:44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d v="2015-08-21T04:21:31"/>
    <d v="2015-09-20T04:21:31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d v="2014-08-02T13:31:18"/>
    <d v="2014-09-01T05:00:00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7:22:11"/>
    <d v="2015-05-05T18:48:00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d v="2015-08-30T21:12:39"/>
    <d v="2015-09-29T21:12:39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d v="2015-06-18T16:05:59"/>
    <d v="2015-08-17T16:05:59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d v="2016-10-22T03:36:30"/>
    <d v="2016-12-21T04:36:30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d v="2014-12-08T13:44:07"/>
    <d v="2015-01-08T13:41:00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d v="2016-06-07T13:01:23"/>
    <d v="2016-07-09T01:59:00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9:39:05"/>
    <d v="2015-05-01T18:39:05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d v="2016-07-15T22:45:43"/>
    <d v="2016-08-14T22:45:43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d v="2015-09-08T14:51:52"/>
    <d v="2015-10-15T22:00:00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d v="2014-05-01T21:49:01"/>
    <d v="2014-06-01T03:59:00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d v="2015-07-22T19:05:56"/>
    <d v="2015-09-20T19:05:56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d v="2016-06-02T00:36:20"/>
    <d v="2016-08-01T00:36:2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9:48:46"/>
    <d v="2015-05-20T19:48:46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d v="2016-09-16T12:05:01"/>
    <d v="2016-10-07T14:00:00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9:00:49"/>
    <d v="2016-02-08T00:17:00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d v="2016-01-13T04:33:11"/>
    <d v="2016-02-12T04:33:11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d v="2014-09-20T14:56:15"/>
    <d v="2014-10-20T14:56:15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8:10:18"/>
    <d v="2016-08-23T08:10:1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d v="2015-04-13T03:45:06"/>
    <d v="2015-06-12T03:45:06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d v="2015-01-02T21:48:31"/>
    <d v="2015-02-03T02:00:00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7:15:16"/>
    <d v="2014-10-19T05:00:00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d v="2015-08-25T10:17:56"/>
    <d v="2015-09-16T22:00:00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9:32:31"/>
    <d v="2015-05-11T19:32:31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d v="2015-02-27T16:19:54"/>
    <d v="2015-04-28T15:19:54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4T03:00:10"/>
    <d v="2014-08-28T03:00:10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d v="2017-01-10T00:45:19"/>
    <d v="2017-02-19T00:45:19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d v="2014-09-03T14:17:00"/>
    <d v="2014-10-04T14:17:00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2T02:55:34"/>
    <d v="2016-11-01T02:55:34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7:33:02"/>
    <d v="2015-04-17T17:33:02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d v="2015-03-18T12:22:05"/>
    <d v="2015-04-01T12:22:05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d v="2016-05-19T08:59:20"/>
    <d v="2016-05-27T13:12:00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d v="2016-06-13T15:35:23"/>
    <d v="2016-07-02T15:35:23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d v="2015-02-25T01:05:32"/>
    <d v="2015-03-27T00:05:32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d v="2016-03-06T22:36:36"/>
    <d v="2016-05-05T21:36:36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d v="2014-07-28T16:18:55"/>
    <d v="2014-09-26T16:18:55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d v="2016-11-04T22:22:12"/>
    <d v="2016-11-09T23:22:12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23:49:58"/>
    <d v="2016-07-09T23:49:5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d v="2014-12-04T18:43:21"/>
    <d v="2015-02-02T18:43:21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d v="2016-02-27T00:26:02"/>
    <d v="2016-03-27T23:26:02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9:49:01"/>
    <d v="2017-03-16T18:49:01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d v="2017-03-09T20:13:39"/>
    <d v="2017-04-18T19:13:39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d v="2017-03-14T15:21:56"/>
    <d v="2017-04-14T04:59:00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d v="2017-03-09T13:54:05"/>
    <d v="2017-04-08T12:54:0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d v="2017-02-20T08:24:20"/>
    <d v="2017-04-21T07:24:2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d v="2017-03-06T17:16:59"/>
    <d v="2017-03-27T16:16:59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3T03:38:41"/>
    <d v="2017-04-04T03:38:41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d v="2017-02-23T11:05:54"/>
    <d v="2017-03-31T22:59:00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d v="2017-03-13T21:14:29"/>
    <d v="2017-05-03T19:12:0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d v="2017-03-15T15:30:07"/>
    <d v="2017-04-03T15:30:07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d v="2017-02-19T06:29:20"/>
    <d v="2017-03-25T04:33:0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d v="2017-03-08T17:15:03"/>
    <d v="2017-04-07T16:15:03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d v="2017-03-06T18:04:48"/>
    <d v="2017-04-16T20:00:00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d v="2017-02-17T12:18:59"/>
    <d v="2017-03-19T11:18:59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d v="2017-03-14T08:35:56"/>
    <d v="2017-04-09T08:35:5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12:55:07"/>
    <d v="2017-03-19T06:00:00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d v="2017-01-27T00:58:54"/>
    <d v="2017-03-27T23:58:54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d v="2017-03-02T16:22:46"/>
    <d v="2017-04-16T15:22:4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d v="2014-09-27T23:15:55"/>
    <d v="2014-11-07T00:15:5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d v="2014-09-09T15:58:04"/>
    <d v="2014-10-01T04:00:00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d v="2010-10-27T06:20:03"/>
    <d v="2011-01-25T04:00:00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d v="2014-08-11T20:09:34"/>
    <d v="2014-09-10T20:09:34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20:49:27"/>
    <d v="2013-11-02T20:49:27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d v="2011-03-31T03:42:17"/>
    <d v="2011-05-01T04:59:00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d v="2012-03-02T21:00:58"/>
    <d v="2012-04-01T20:00:58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11:58:45"/>
    <d v="2012-12-20T11:58:45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22:52:24"/>
    <d v="2012-06-01T22:52:24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d v="2014-07-09T18:55:05"/>
    <d v="2014-07-19T05:00:00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d v="2013-06-22T20:09:12"/>
    <d v="2013-07-22T20:09:12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7T01:36:01"/>
    <d v="2012-01-18T23:00:00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d v="2014-07-21T06:21:27"/>
    <d v="2014-08-13T04:59:00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d v="2014-09-15T12:52:02"/>
    <d v="2014-10-15T12:52:02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d v="2014-06-09T16:27:42"/>
    <d v="2014-07-07T02:00:00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8:05:25"/>
    <d v="2014-06-15T18:05:25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d v="2014-05-07T19:20:15"/>
    <d v="2014-06-09T19:20:15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1T03:49:20"/>
    <d v="2011-05-03T03:59:00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6:35:53"/>
    <d v="2014-11-26T07:59:00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d v="2014-07-19T04:13:01"/>
    <d v="2014-08-02T04:13:01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d v="2014-05-13T02:32:33"/>
    <d v="2014-06-13T22:00:00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d v="2013-11-13T17:42:41"/>
    <d v="2013-12-13T04:59:00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d v="2014-05-30T01:55:44"/>
    <d v="2014-07-02T04:00:00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d v="2016-04-06T14:35:58"/>
    <d v="2016-05-06T14:35:58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d v="2012-01-15T17:31:08"/>
    <d v="2012-02-14T17:31:08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d v="2014-08-27T21:04:52"/>
    <d v="2014-09-26T21:04:52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20:45:08"/>
    <d v="2014-08-25T20:45:08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d v="2010-12-19T21:17:07"/>
    <d v="2011-02-17T21:17:07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d v="2013-07-22T22:20:31"/>
    <d v="2013-08-18T15:00:00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d v="2014-05-22T16:00:09"/>
    <d v="2014-06-21T16:00:09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d v="2014-06-16T14:31:15"/>
    <d v="2014-07-16T14:31:15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d v="2013-04-11T16:51:11"/>
    <d v="2013-05-06T16:51:11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d v="2014-05-21T09:54:09"/>
    <d v="2014-06-20T09:54:09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d v="2014-05-20T07:26:27"/>
    <d v="2014-06-15T16:00:00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22:47:01"/>
    <d v="2012-01-31T17:00:00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d v="2013-08-05T19:04:29"/>
    <d v="2013-08-23T19:04:29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23:50:31"/>
    <d v="2014-07-01T23:50:31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d v="2014-07-09T23:27:21"/>
    <d v="2014-07-16T23:27:21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d v="2014-08-17T22:10:38"/>
    <d v="2014-09-16T21:00:00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5:59:33"/>
    <d v="2014-08-04T15:59:33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d v="2015-05-20T09:58:22"/>
    <d v="2015-06-10T09:58:22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d v="2015-04-24T08:18:52"/>
    <d v="2015-05-24T08:18:52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d v="2016-06-17T18:07:49"/>
    <d v="2016-08-16T18:07:49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d v="2015-01-14T22:34:19"/>
    <d v="2015-02-28T22:00:0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d v="2015-01-06T23:14:16"/>
    <d v="2015-02-20T23:14:1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d v="2015-01-13T14:15:42"/>
    <d v="2015-02-12T14:15:42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d v="2015-06-02T14:21:15"/>
    <d v="2015-08-01T14:00: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d v="2015-01-05T11:50:18"/>
    <d v="2015-02-04T11:50:18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10:11:17"/>
    <d v="2015-02-16T10:11:1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d v="2014-08-07T18:16:58"/>
    <d v="2014-09-06T21:00:0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d v="2016-03-31T07:41:41"/>
    <d v="2016-04-30T05:34:0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d v="2014-08-10T18:24:37"/>
    <d v="2014-08-31T18:24:37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d v="2015-10-16T20:29:06"/>
    <d v="2015-12-14T05:59:0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d v="2015-08-26T23:43:42"/>
    <d v="2015-09-25T23:43:42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d v="2015-04-01T08:59:32"/>
    <d v="2015-05-01T08:59:32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d v="2015-02-22T06:40:07"/>
    <d v="2015-04-23T05:40:07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d v="2014-07-07T14:31:17"/>
    <d v="2014-07-28T14:31:17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5:17:38"/>
    <d v="2014-06-20T23:00:00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22:28:39"/>
    <d v="2012-06-01T03:59:00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d v="2014-07-14T14:04:40"/>
    <d v="2014-08-15T02:00:00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d v="2014-07-09T19:05:51"/>
    <d v="2014-08-08T19:05:51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d v="2015-06-16T18:19:19"/>
    <d v="2015-07-26T18:19:19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9:01:13"/>
    <d v="2016-01-05T23:55:00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d v="2015-08-03T15:57:51"/>
    <d v="2015-09-10T03:59:00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d v="2015-06-10T11:06:11"/>
    <d v="2015-07-11T14:30:00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13:06:24"/>
    <d v="2016-11-04T13:06:24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d v="2014-11-28T00:03:06"/>
    <d v="2014-12-31T00:00:00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d v="2015-02-15T23:35:47"/>
    <d v="2015-03-22T22:35:47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d v="2017-02-06T20:00:04"/>
    <d v="2017-03-12T21:00:00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d v="2015-05-31T16:43:23"/>
    <d v="2015-07-05T16:43:23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d v="2015-09-23T13:58:17"/>
    <d v="2015-10-24T21:29:00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20:02:56"/>
    <d v="2015-08-20T20:02:5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20:25:13"/>
    <d v="2017-01-10T05:00:00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d v="2016-05-13T13:25:38"/>
    <d v="2016-06-03T21:00:00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14:00:12"/>
    <d v="2015-10-30T14:00:1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7:01:24"/>
    <d v="2015-12-17T04:59:00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d v="2014-10-21T06:59:58"/>
    <d v="2014-11-20T07:59:5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6T04:02:06"/>
    <d v="2014-10-01T03:59:00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d v="2016-04-03T19:31:57"/>
    <d v="2016-05-04T03:59:00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d v="2017-01-31T19:19:15"/>
    <d v="2017-03-02T19:19:15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8:56:48"/>
    <d v="2017-02-01T23:31:00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8:20:51"/>
    <d v="2016-07-01T08:20:51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d v="2016-11-28T22:00:33"/>
    <d v="2016-12-28T22:00:33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d v="2015-09-05T11:23:04"/>
    <d v="2015-09-29T03:59:00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12:14:58"/>
    <d v="2015-07-01T12:14:58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d v="2015-10-01T02:08:13"/>
    <d v="2015-10-25T23:59:00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d v="2017-01-19T16:39:08"/>
    <d v="2017-02-16T23:00:00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d v="2014-09-11T07:47:50"/>
    <d v="2014-10-14T06:59:00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8:08:12"/>
    <d v="2014-09-19T18:08:12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5T02:19:22"/>
    <d v="2015-10-09T00:00:00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d v="2016-11-01T16:39:42"/>
    <d v="2016-12-01T17:39:42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14:24:18"/>
    <d v="2015-06-12T02:00:00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d v="2015-08-14T11:20:00"/>
    <d v="2015-09-12T03:59:00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d v="2015-06-12T10:25:12"/>
    <d v="2015-07-12T10:25:12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d v="2015-03-05T21:19:17"/>
    <d v="2015-04-04T20:19:17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d v="2015-05-21T17:55:14"/>
    <d v="2015-06-20T17:55:14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d v="2014-10-06T17:48:44"/>
    <d v="2014-11-05T18:48:44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d v="2015-05-22T17:32:46"/>
    <d v="2015-06-21T17:32:4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d v="2016-08-08T11:20:40"/>
    <d v="2016-09-07T11:20:40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d v="2016-08-20T13:50:28"/>
    <d v="2016-09-08T03:45:00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4T02:03:29"/>
    <d v="2015-03-26T01:03:29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d v="2014-09-07T18:26:15"/>
    <d v="2014-10-07T18:26:15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d v="2015-05-20T13:46:17"/>
    <d v="2015-06-11T03:59:00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d v="2017-01-23T13:25:52"/>
    <d v="2017-02-22T13:25:52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d v="2014-12-09T21:17:41"/>
    <d v="2015-01-08T21:17:41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8:15:45"/>
    <d v="2016-10-01T03:59:00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d v="2015-10-26T16:08:38"/>
    <d v="2015-11-30T17:08:38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d v="2015-06-16T17:24:36"/>
    <d v="2015-07-16T17:24:3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7:34:22"/>
    <d v="2014-12-22T04:00:00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d v="2015-10-07T12:23:08"/>
    <d v="2015-10-30T21:00:00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d v="2015-01-12T19:12:18"/>
    <d v="2015-01-28T22:00:00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d v="2015-11-03T17:05:15"/>
    <d v="2015-12-03T17:00:00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12:52:02"/>
    <d v="2015-06-12T21:00:00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d v="2015-06-17T18:11:00"/>
    <d v="2015-07-17T18:11:00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d v="2016-08-08T21:42:08"/>
    <d v="2016-08-24T21:42:08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d v="2015-05-13T09:29:57"/>
    <d v="2015-06-16T11:00:00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d v="2015-06-12T12:47:45"/>
    <d v="2015-07-12T12:47:45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d v="2014-10-03T10:29:35"/>
    <d v="2014-11-02T11:29:35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d v="2015-10-07T12:00:09"/>
    <d v="2015-11-06T13:00:09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d v="2016-08-29T19:14:02"/>
    <d v="2016-09-14T19:00:00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d v="2016-01-31T16:54:32"/>
    <d v="2016-03-15T21:00:00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21:07:51"/>
    <d v="2015-02-09T04:30:00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d v="2016-02-26T22:47:59"/>
    <d v="2016-04-01T03:59:00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d v="2014-10-19T16:23:26"/>
    <d v="2014-11-18T17:23:2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d v="2015-04-30T20:21:43"/>
    <d v="2015-05-30T20:21:4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2T02:27:39"/>
    <d v="2016-04-01T01:27:39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d v="2015-04-27T18:09:58"/>
    <d v="2015-06-01T05:00:00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d v="2015-08-03T00:28:25"/>
    <d v="2015-09-02T00:28:25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d v="2016-03-16T04:39:48"/>
    <d v="2016-04-29T04:39:48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d v="2016-01-10T17:51:38"/>
    <d v="2016-02-10T21:00:00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d v="2016-01-11T21:14:13"/>
    <d v="2016-01-29T05:59:00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22:37:06"/>
    <d v="2017-02-28T05:00:00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20:09:42"/>
    <d v="2016-08-15T20:09:4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d v="2015-11-03T18:00:28"/>
    <d v="2015-11-28T18:00:28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d v="2016-05-15T18:35:15"/>
    <d v="2016-06-20T23:00:00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d v="2017-01-23T08:50:02"/>
    <d v="2017-02-20T08:50:02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d v="2017-02-09T12:21:31"/>
    <d v="2017-03-11T12:21:31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d v="2015-08-16T16:51:40"/>
    <d v="2015-09-17T03:59:00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8:29:08"/>
    <d v="2015-12-04T19:29:08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10:12:32"/>
    <d v="2017-03-04T10:12:32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12:59:14"/>
    <d v="2015-06-16T12:59:14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10:37:09"/>
    <d v="2016-09-26T10:37:09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8:09:32"/>
    <d v="2015-11-22T22:00:00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d v="2015-07-08T18:30:56"/>
    <d v="2015-07-27T22:59:00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d v="2015-08-23T22:59:28"/>
    <d v="2015-09-13T00:00:00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d v="2015-09-14T22:01:03"/>
    <d v="2015-10-14T22:01:0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7:51:02"/>
    <d v="2015-04-29T17:51:0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d v="2016-06-17T17:39:36"/>
    <d v="2016-08-01T06:59:00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d v="2016-11-07T08:26:16"/>
    <d v="2016-12-07T08:26:1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d v="2015-02-21T15:38:04"/>
    <d v="2015-03-28T14:38:04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d v="2016-11-22T14:59:12"/>
    <d v="2016-12-22T14:59:12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d v="2015-07-01T20:32:28"/>
    <d v="2015-07-31T20:32:28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5:15:42"/>
    <d v="2016-06-10T03:00:00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d v="2016-04-15T01:22:19"/>
    <d v="2016-05-15T01:22:19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21:02:45"/>
    <d v="2016-04-13T21:02:45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d v="2016-09-15T15:36:18"/>
    <d v="2016-10-16T15:36: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22:17:05"/>
    <d v="2015-10-06T22:17:05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d v="2015-09-17T07:00:10"/>
    <d v="2015-10-17T07:00:10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d v="2016-10-21T19:25:46"/>
    <d v="2016-11-11T22:00:00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d v="2016-01-13T05:51:57"/>
    <d v="2016-01-27T01:00:00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d v="2015-04-11T06:25:11"/>
    <d v="2015-05-08T20:05:00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d v="2016-04-06T07:17:21"/>
    <d v="2016-05-06T07:17:21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20:54:35"/>
    <d v="2014-08-08T13:54:00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9T00:57:04"/>
    <d v="2016-06-08T00:57:0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d v="2016-03-02T07:14:53"/>
    <d v="2016-04-11T02:30:00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d v="2016-05-23T01:05:57"/>
    <d v="2016-06-22T01:05:57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d v="2014-10-02T02:24:25"/>
    <d v="2014-10-16T03:59:00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1T00:14:56"/>
    <d v="2016-06-22T03:55:00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d v="2016-08-26T08:46:48"/>
    <d v="2016-09-25T08:46:48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d v="2016-05-22T13:59:50"/>
    <d v="2016-06-05T13:59:50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d v="2015-03-01T18:51:17"/>
    <d v="2015-04-05T17:51:17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d v="2015-02-06T17:08:25"/>
    <d v="2015-03-08T16:08:25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d v="2016-04-08T08:59:26"/>
    <d v="2016-05-08T08:59:2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13:48:03"/>
    <d v="2014-07-05T01:00:00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d v="2014-07-17T07:45:08"/>
    <d v="2014-07-27T23:00:00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21:17:48"/>
    <d v="2015-04-01T20:17:48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d v="2015-09-01T16:44:46"/>
    <d v="2015-10-06T16:44:4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d v="2014-06-19T20:38:50"/>
    <d v="2014-07-19T20:38:50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d v="2015-05-24T16:14:40"/>
    <d v="2015-06-15T16:14:40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12:30:22"/>
    <d v="2015-07-30T12:30:22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d v="2014-07-07T16:10:46"/>
    <d v="2014-08-03T23:00:00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d v="2016-03-08T09:34:06"/>
    <d v="2016-04-05T08:34:0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d v="2014-09-19T06:46:07"/>
    <d v="2014-10-10T21:00:00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d v="2017-02-03T13:48:00"/>
    <d v="2017-02-24T13:48:00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d v="2016-06-28T15:58:38"/>
    <d v="2016-07-28T15:58:38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23:22:34"/>
    <d v="2016-12-06T23:22:34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d v="2016-05-20T19:10:21"/>
    <d v="2016-06-12T17:00:00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d v="2015-02-27T07:06:50"/>
    <d v="2015-04-01T04:59:00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21:59:44"/>
    <d v="2016-04-13T13:18:00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d v="2014-07-31T04:48:13"/>
    <d v="2014-08-30T04:48: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d v="2015-02-19T00:35:10"/>
    <d v="2015-02-26T00:35:10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d v="2016-04-24T13:14:14"/>
    <d v="2016-05-08T21:00:00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13:24:40"/>
    <d v="2016-04-30T03:59:00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d v="2016-05-23T02:39:32"/>
    <d v="2016-06-13T17:00:00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6:50:11"/>
    <d v="2015-11-29T23:00:00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d v="2014-06-16T09:29:25"/>
    <d v="2014-07-23T11:00:00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d v="2016-05-05T23:49:38"/>
    <d v="2016-07-01T23:00:00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d v="2016-04-19T10:22:30"/>
    <d v="2016-05-02T23:00:00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d v="2015-09-23T17:26:46"/>
    <d v="2015-10-29T04:01:00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14:52:07"/>
    <d v="2016-05-10T11:17:00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d v="2016-06-15T19:34:32"/>
    <d v="2016-07-15T19:34:32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d v="2014-07-02T10:01:50"/>
    <d v="2014-08-01T10:01:50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d v="2014-10-20T07:27:59"/>
    <d v="2014-11-19T08:27:59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d v="2017-01-11T01:22:14"/>
    <d v="2017-02-25T01:22:14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d v="2016-11-23T01:59:03"/>
    <d v="2016-12-14T15:59:00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d v="2014-08-15T00:36:30"/>
    <d v="2014-09-01T15:59:00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d v="2015-02-21T02:11:57"/>
    <d v="2015-03-07T04:55:00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8:30:45"/>
    <d v="2014-08-19T16:00:00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d v="2016-02-22T23:27:29"/>
    <d v="2016-03-15T21:00:00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d v="2015-11-13T02:26:32"/>
    <d v="2015-12-13T02:26:32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d v="2015-04-13T01:37:17"/>
    <d v="2015-05-13T01:37:17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22:24:54"/>
    <d v="2015-08-01T22:24:54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d v="2014-11-26T04:47:39"/>
    <d v="2015-01-01T05:00:00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d v="2016-11-16T00:59:40"/>
    <d v="2017-01-15T00:59:40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8:01:25"/>
    <d v="2016-12-17T08:00:00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d v="2015-11-04T20:59:25"/>
    <d v="2015-12-02T20:59:25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d v="2014-08-04T13:09:16"/>
    <d v="2014-08-25T04:59:00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d v="2015-06-24T20:30:40"/>
    <d v="2015-07-18T16:00:00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d v="2015-09-28T17:33:36"/>
    <d v="2015-10-28T17:33:3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d v="2014-05-06T14:39:33"/>
    <d v="2014-05-18T14:39:33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d v="2015-02-24T16:49:54"/>
    <d v="2015-04-25T15:49:54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d v="2015-02-18T17:34:59"/>
    <d v="2015-03-20T16:56:00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8:31:46"/>
    <d v="2014-08-31T13:08:00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d v="2015-08-09T12:20:00"/>
    <d v="2015-08-26T23:00:00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22:52:58"/>
    <d v="2014-11-29T23:52:58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d v="2015-02-09T04:26:23"/>
    <d v="2015-03-11T03:26:23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d v="2016-07-08T10:20:56"/>
    <d v="2016-08-01T22:59:00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d v="2016-06-03T18:47:00"/>
    <d v="2016-06-23T18:47:00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d v="2015-10-15T02:06:08"/>
    <d v="2015-11-21T03:00:00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d v="2014-11-10T20:49:12"/>
    <d v="2014-12-10T20:49:12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d v="2014-11-03T15:28:26"/>
    <d v="2014-12-03T15:28:2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d v="2014-11-04T18:18:08"/>
    <d v="2014-12-14T18:18:08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d v="2015-05-19T11:04:01"/>
    <d v="2015-06-18T11:04:01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d v="2016-05-04T13:31:22"/>
    <d v="2016-06-03T13:31:22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d v="2014-06-25T18:35:45"/>
    <d v="2014-07-10T18:35:45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d v="2014-07-10T13:05:48"/>
    <d v="2014-08-08T22:28:00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d v="2016-03-17T20:17:35"/>
    <d v="2016-05-06T20:17:35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d v="2014-10-11T22:07:10"/>
    <d v="2014-11-06T00:46:00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d v="2014-06-27T14:17:25"/>
    <d v="2014-07-27T14:17:25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d v="2015-05-16T17:05:44"/>
    <d v="2015-05-30T18:10:00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10:43:09"/>
    <d v="2014-06-01T03:59:00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d v="2016-01-09T11:28:49"/>
    <d v="2016-02-18T22:00:00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d v="2014-10-29T18:02:56"/>
    <d v="2014-11-21T17:00:00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d v="2015-01-22T22:05:25"/>
    <d v="2015-02-21T22:05:25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d v="2014-07-14T22:53:34"/>
    <d v="2014-08-28T22:53:34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7:22:26"/>
    <d v="2015-08-07T17:22:2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d v="2015-10-13T14:50:43"/>
    <d v="2015-11-12T02:31:00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d v="2015-05-26T11:05:24"/>
    <d v="2015-06-25T11:05:24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d v="2015-05-28T12:05:02"/>
    <d v="2015-06-17T12:05:02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d v="2016-02-10T00:24:46"/>
    <d v="2016-03-01T23:59:00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d v="2014-06-01T11:49:36"/>
    <d v="2014-07-16T11:49:3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d v="2014-06-06T10:08:09"/>
    <d v="2014-07-06T10:08:09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d v="2014-06-18T23:48:24"/>
    <d v="2014-07-18T23:48:24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d v="2016-06-23T19:32:38"/>
    <d v="2016-07-31T20:58:00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d v="2016-05-10T00:59:50"/>
    <d v="2016-06-06T07:00:00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d v="2015-09-18T00:32:52"/>
    <d v="2015-10-08T00:32:52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d v="2014-08-28T23:01:02"/>
    <d v="2014-09-27T23:01:02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d v="2015-02-18T17:35:38"/>
    <d v="2015-02-28T04:59:00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d v="2016-11-01T19:58:45"/>
    <d v="2016-12-01T07:59:00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d v="2016-04-07T03:27:36"/>
    <d v="2016-04-17T23:30:00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d v="2015-03-26T09:54:05"/>
    <d v="2015-04-23T18:30:00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21:55:48"/>
    <d v="2014-10-26T00:43:00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d v="2014-04-23T20:01:47"/>
    <d v="2014-05-23T20:01:47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9:43:05"/>
    <d v="2016-04-06T21:30:00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d v="2016-02-05T02:10:02"/>
    <d v="2016-02-14T00:00:00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d v="2015-02-02T18:59:23"/>
    <d v="2015-03-04T18:59:23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d v="2015-11-15T13:29:36"/>
    <d v="2015-12-14T00:00:00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d v="2015-01-14T16:14:44"/>
    <d v="2015-02-05T06:59:00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d v="2014-09-02T14:48:56"/>
    <d v="2014-10-04T14:48:5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d v="2014-09-02T01:21:43"/>
    <d v="2014-09-21T02:00:00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d v="2014-06-02T15:29:12"/>
    <d v="2014-07-02T15:29:1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d v="2015-02-03T17:17:27"/>
    <d v="2015-02-28T17:00:00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d v="2014-06-30T22:41:41"/>
    <d v="2014-07-30T22:41:41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d v="2014-07-19T17:32:33"/>
    <d v="2014-08-18T17:32:33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d v="2016-01-11T13:56:54"/>
    <d v="2016-02-05T22:00:00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7T01:30:55"/>
    <d v="2014-06-17T03:00:00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d v="2014-06-10T09:07:49"/>
    <d v="2014-07-10T09:07:49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d v="2016-07-21T14:48:13"/>
    <d v="2016-08-07T03:00:00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d v="2014-07-31T12:59:53"/>
    <d v="2014-08-21T16:28:00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d v="2015-07-20T17:03:40"/>
    <d v="2015-08-19T17:03:40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d v="2015-04-06T22:16:07"/>
    <d v="2015-05-02T21:00:00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21:52:10"/>
    <d v="2016-01-19T04:59:00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d v="2014-06-19T02:57:08"/>
    <d v="2014-07-11T16:15:00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d v="2015-10-17T10:18:41"/>
    <d v="2015-11-13T20:17:00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d v="2014-08-10T12:35:46"/>
    <d v="2014-09-09T12:35:4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d v="2015-09-25T12:43:56"/>
    <d v="2015-10-23T12:43:5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d v="2015-01-12T19:58:45"/>
    <d v="2015-02-05T12:20:00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d v="2016-02-02T21:20:12"/>
    <d v="2016-03-18T20:20:12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d v="2014-11-17T02:51:29"/>
    <d v="2014-12-17T02:51:29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d v="2016-06-11T01:15:38"/>
    <d v="2016-07-09T04:00:00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d v="2015-02-01T16:54:31"/>
    <d v="2015-04-02T15:54:31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d v="2015-03-25T17:22:07"/>
    <d v="2015-04-21T17:22:07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5:20:26"/>
    <d v="2014-07-23T03:59:00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d v="2016-06-14T23:29:16"/>
    <d v="2016-08-13T23:29:1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6:45:59"/>
    <d v="2014-07-31T16:45:59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d v="2016-09-13T18:00:27"/>
    <d v="2016-10-13T18:00:2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d v="2014-07-01T04:56:07"/>
    <d v="2014-08-01T06:59:00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6:57:37"/>
    <d v="2015-02-12T05:59:00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7T04:51:43"/>
    <d v="2015-02-03T04:27:00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d v="2016-04-20T11:31:00"/>
    <d v="2016-05-20T11:31:00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d v="2016-09-30T15:11:19"/>
    <d v="2016-10-29T03:00:00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d v="2015-06-24T21:33:48"/>
    <d v="2015-07-10T18:00:00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d v="2016-08-30T22:03:05"/>
    <d v="2016-10-11T03:59:00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d v="2016-07-24T03:07:17"/>
    <d v="2016-08-23T03:07:17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d v="2015-07-15T15:01:12"/>
    <d v="2015-08-09T16:00:00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20T00:27:30"/>
    <d v="2016-04-19T23:27:30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d v="2015-02-18T16:07:12"/>
    <d v="2015-03-20T15:07:12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d v="2016-08-23T18:22:09"/>
    <d v="2016-09-21T03:00:00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5:24:05"/>
    <d v="2016-04-28T15:24:05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d v="2016-06-08T00:31:42"/>
    <d v="2016-07-15T21:38:00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d v="2014-07-21T19:41:30"/>
    <d v="2014-08-31T20:00:00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d v="2014-10-16T04:05:31"/>
    <d v="2014-11-06T05:59:00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d v="2015-02-27T20:01:36"/>
    <d v="2015-03-20T20:27:00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d v="2016-06-20T12:02:11"/>
    <d v="2016-07-20T12:02:11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d v="2014-10-06T21:08:24"/>
    <d v="2014-11-03T00:00:0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7:40:43"/>
    <d v="2015-05-17T03:00:00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d v="2015-02-18T22:00:22"/>
    <d v="2015-03-16T21:00:00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d v="2014-05-22T20:31:20"/>
    <d v="2014-06-21T20:31:20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d v="2015-06-16T07:37:07"/>
    <d v="2015-07-10T21:00:00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d v="2014-12-16T05:56:28"/>
    <d v="2015-01-02T05:56:28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d v="2014-06-06T18:31:06"/>
    <d v="2014-07-06T18:31:0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6:03:01"/>
    <d v="2014-07-03T16:03:01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d v="2016-05-16T18:14:59"/>
    <d v="2016-06-15T18:14:59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6:38:00"/>
    <d v="2016-02-02T16:38:00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d v="2015-05-02T21:00:01"/>
    <d v="2015-06-03T06:59:00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d v="2015-05-25T22:34:12"/>
    <d v="2015-06-24T22:34:12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d v="2015-03-24T18:26:00"/>
    <d v="2015-04-17T16:00:00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d v="2014-04-24T15:15:31"/>
    <d v="2014-05-24T21:00:00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d v="2016-03-14T19:15:24"/>
    <d v="2016-04-13T19:15:24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d v="2015-04-27T05:59:44"/>
    <d v="2015-05-18T05:59:4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1T00:13:17"/>
    <d v="2015-10-26T00:13:17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d v="2014-07-28T20:47:16"/>
    <d v="2014-08-17T05:11:00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d v="2016-11-15T05:09:35"/>
    <d v="2016-11-26T06:00:00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d v="2014-10-03T18:18:29"/>
    <d v="2014-11-01T17:18:00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d v="2016-08-02T20:19:26"/>
    <d v="2016-09-11T20:19:2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7:48:24"/>
    <d v="2016-06-02T22:00:00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30T03:48:24"/>
    <d v="2016-05-28T21:44:00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d v="2015-05-08T00:52:05"/>
    <d v="2015-07-01T06:59:00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d v="2016-02-19T22:03:58"/>
    <d v="2016-03-07T04:59:00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d v="2015-08-17T18:19:55"/>
    <d v="2015-09-11T18:19:55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d v="2016-03-01T20:08:44"/>
    <d v="2016-03-16T03:59:00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d v="2016-06-24T11:28:48"/>
    <d v="2016-07-24T11:28:48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d v="2014-05-01T22:27:25"/>
    <d v="2014-05-13T04:00:00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d v="2014-07-09T17:37:20"/>
    <d v="2014-08-23T17:37:20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d v="2016-05-01T22:08:57"/>
    <d v="2016-05-31T22:08:57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20:37:46"/>
    <d v="2014-11-21T04:55:00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14:54:06"/>
    <d v="2014-07-02T14:54:0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d v="2014-10-15T20:58:15"/>
    <d v="2014-11-07T18:30:00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d v="2015-02-22T12:53:12"/>
    <d v="2015-04-23T11:53:1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2T02:18:32"/>
    <d v="2014-06-04T04:59:00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d v="2015-01-16T20:19:12"/>
    <d v="2015-02-02T04:59:00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d v="2015-05-01T18:32:51"/>
    <d v="2015-05-31T18:32:51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d v="2014-08-05T00:14:30"/>
    <d v="2014-09-08T03:00:00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d v="2014-06-04T19:37:14"/>
    <d v="2014-07-04T11:00:00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d v="2014-09-11T18:48:19"/>
    <d v="2014-10-02T14:21:00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d v="2015-02-02T14:22:30"/>
    <d v="2015-03-04T14:22:30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d v="2015-08-11T19:46:52"/>
    <d v="2015-09-06T13:47:00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d v="2014-08-30T08:40:20"/>
    <d v="2014-09-29T08:40:20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d v="2015-08-18T18:57:26"/>
    <d v="2015-09-15T10:06:00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d v="2016-07-30T09:32:28"/>
    <d v="2016-09-25T23:00:00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d v="2014-08-29T18:19:33"/>
    <d v="2014-09-13T04:00:00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d v="2015-07-29T16:41:46"/>
    <d v="2015-08-09T16:00:00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2T00:33:25"/>
    <d v="2015-07-11T03:59:00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d v="2016-12-29T12:01:58"/>
    <d v="2017-01-18T12:01:58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d v="2015-06-22T18:16:58"/>
    <d v="2015-07-13T01:00:00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d v="2016-05-31T15:42:14"/>
    <d v="2016-06-30T15:42:14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d v="2014-09-02T14:23:47"/>
    <d v="2014-09-18T03:59:00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d v="2015-10-12T18:16:07"/>
    <d v="2015-11-11T19:16:07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d v="2015-08-27T15:00:23"/>
    <d v="2015-10-01T15:00:23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d v="2015-09-01T15:21:50"/>
    <d v="2015-10-02T18:00:00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7:27:05"/>
    <d v="2015-12-20T11:59:00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d v="2014-10-11T08:30:16"/>
    <d v="2014-11-17T07:59:00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10:05:40"/>
    <d v="2016-08-17T10:05:40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8:08:42"/>
    <d v="2016-09-08T18:08:42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d v="2016-05-27T00:04:51"/>
    <d v="2016-06-26T00:04:51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d v="2015-08-06T17:31:15"/>
    <d v="2015-08-31T17:31:15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14:23:42"/>
    <d v="2014-09-07T14:23:42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d v="2015-05-26T18:07:39"/>
    <d v="2015-06-25T18:07:39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d v="2015-02-05T19:57:37"/>
    <d v="2015-03-07T19:57:3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d v="2015-03-12T19:22:39"/>
    <d v="2015-04-11T19:22:39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5:51:24"/>
    <d v="2015-04-01T03:59:00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d v="2016-04-20T01:53:21"/>
    <d v="2016-05-14T03:59:00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22:36:54"/>
    <d v="2016-03-05T01:00:00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d v="2015-08-07T09:27:53"/>
    <d v="2015-09-04T09:27:53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d v="2016-04-02T21:26:38"/>
    <d v="2016-05-02T21:26:38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d v="2014-04-24T12:22:50"/>
    <d v="2014-05-22T22:07:00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d v="2015-07-11T00:41:20"/>
    <d v="2015-08-12T00:00:00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d v="2015-01-12T01:12:39"/>
    <d v="2015-02-11T17:00:00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d v="2016-10-18T10:36:34"/>
    <d v="2016-11-17T11:36:34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d v="2014-06-18T15:35:24"/>
    <d v="2014-08-17T15:35:24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d v="2014-04-01T06:38:31"/>
    <d v="2014-05-05T06:38:31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d v="2015-05-15T19:36:15"/>
    <d v="2015-06-26T21:00:00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d v="2015-07-09T02:18:28"/>
    <d v="2015-07-31T08:58:00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d v="2015-04-21T21:21:06"/>
    <d v="2015-05-27T02:45:00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d v="2015-07-18T16:19:38"/>
    <d v="2015-08-05T18:36:00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8:17:07"/>
    <d v="2016-03-13T22:00:00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d v="2016-07-04T16:07:36"/>
    <d v="2016-08-01T19:00:00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d v="2015-08-20T14:57:29"/>
    <d v="2015-10-05T16:00:00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d v="2014-12-01T17:50:08"/>
    <d v="2014-12-31T17:50:08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d v="2014-12-24T12:11:23"/>
    <d v="2015-01-23T12:11:2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d v="2015-05-11T19:27:24"/>
    <d v="2015-06-10T19:27:2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d v="2014-08-18T17:46:34"/>
    <d v="2014-09-17T17:46:34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d v="2014-12-09T16:31:36"/>
    <d v="2015-01-08T16:31:3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d v="2014-12-03T07:58:03"/>
    <d v="2014-12-31T07:00:00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20:36:53"/>
    <d v="2014-10-30T20:36:53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d v="2015-05-22T13:41:22"/>
    <d v="2015-06-21T13:41:22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d v="2014-10-09T09:00:46"/>
    <d v="2014-11-08T10:00:4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22:37:28"/>
    <d v="2014-11-13T23:37:2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d v="2016-07-10T18:48:47"/>
    <d v="2016-08-11T03:59:00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d v="2015-03-30T18:53:03"/>
    <d v="2015-04-26T06:28:00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7:36:17"/>
    <d v="2016-04-30T17:36:1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d v="2016-03-01T18:17:36"/>
    <d v="2016-03-31T17:17:3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2T04:13:42"/>
    <d v="2015-03-01T04:59:00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d v="2014-07-16T11:18:30"/>
    <d v="2014-07-30T11:18:30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d v="2016-03-22T02:18:02"/>
    <d v="2016-04-05T02:18:02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d v="2016-02-18T10:13:25"/>
    <d v="2016-04-18T09:13:25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d v="2015-06-13T07:35:44"/>
    <d v="2015-07-13T07:35:4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d v="2014-11-21T17:11:30"/>
    <d v="2014-12-21T17:11:30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d v="2016-07-25T16:44:30"/>
    <d v="2016-09-23T16:44:30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d v="2016-05-13T12:57:34"/>
    <d v="2016-06-27T19:00:00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d v="2015-04-07T19:53:30"/>
    <d v="2015-04-29T23:00:00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d v="2015-05-01T15:32:27"/>
    <d v="2015-05-26T15:32:27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d v="2014-09-20T08:00:34"/>
    <d v="2014-10-20T08:00:34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d v="2014-12-30T22:45:44"/>
    <d v="2015-01-24T04:59:00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d v="2014-12-15T19:55:07"/>
    <d v="2015-02-11T04:59:00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21:33:59"/>
    <d v="2015-01-05T20:26:00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d v="2016-08-10T01:36:22"/>
    <d v="2016-09-04T01:36:22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d v="2015-02-15T00:12:03"/>
    <d v="2015-03-13T06:59:00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d v="2014-08-05T17:09:42"/>
    <d v="2014-08-26T17:09:42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d v="2016-02-17T14:03:10"/>
    <d v="2016-03-03T05:59:00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d v="2014-08-15T19:10:22"/>
    <d v="2014-09-03T04:59:00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d v="2015-08-04T19:04:37"/>
    <d v="2015-08-30T00:00:00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d v="2014-12-17T23:58:02"/>
    <d v="2015-01-16T23:58:02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d v="2016-03-18T21:27:59"/>
    <d v="2016-05-17T21:27:59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d v="2015-10-06T20:44:40"/>
    <d v="2015-11-05T21:44:40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d v="2016-04-23T00:22:36"/>
    <d v="2016-04-29T06:59:00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d v="2016-01-14T19:02:06"/>
    <d v="2016-02-13T19:02:0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d v="2016-07-15T14:30:57"/>
    <d v="2016-08-14T14:30:57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d v="2015-11-30T23:08:02"/>
    <d v="2015-12-15T00:00:00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d v="2016-05-16T17:01:30"/>
    <d v="2016-06-17T14:00:00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23:48:05"/>
    <d v="2016-03-30T22:48:05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10:22:16"/>
    <d v="2015-08-17T10:22:1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d v="2015-03-09T08:53:21"/>
    <d v="2015-04-08T08:53:21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d v="2014-05-30T17:26:51"/>
    <d v="2014-06-09T17:26:51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d v="2015-05-20T01:00:16"/>
    <d v="2015-06-19T01:00:1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d v="2015-11-10T14:14:56"/>
    <d v="2015-12-10T14:14:5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d v="2015-02-17T22:47:44"/>
    <d v="2015-03-19T21:47:44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14:38:49"/>
    <d v="2017-02-28T00:00:00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d v="2015-05-04T15:04:10"/>
    <d v="2015-06-03T15:04:10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d v="2016-10-18T03:10:26"/>
    <d v="2016-11-19T22:00:00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22:31:01"/>
    <d v="2015-03-05T04:00:00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d v="2016-09-06T22:27:24"/>
    <d v="2016-09-30T21:00:00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d v="2014-08-26T05:19:31"/>
    <d v="2014-09-28T03:23:00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d v="2014-07-08T17:41:10"/>
    <d v="2014-07-26T07:00:00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d v="2016-06-24T18:34:50"/>
    <d v="2016-08-23T18:34:50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d v="2015-06-02T15:39:37"/>
    <d v="2015-07-02T15:39:37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d v="2014-07-26T16:00:57"/>
    <d v="2014-08-16T16:00:57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d v="2016-03-31T17:48:07"/>
    <d v="2016-05-21T03:59:00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d v="2016-03-08T02:16:04"/>
    <d v="2016-05-05T17:00:0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d v="2014-10-30T20:19:50"/>
    <d v="2014-11-29T21:19:5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d v="2014-08-29T18:04:57"/>
    <d v="2014-09-23T03:59:0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d v="2016-10-06T14:57:47"/>
    <d v="2016-11-19T01:00:0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7T03:59:34"/>
    <d v="2017-01-14T03:59:0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d v="2016-03-21T21:11:16"/>
    <d v="2016-04-20T21:11:1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d v="2014-12-02T16:48:55"/>
    <d v="2015-01-01T16:48:55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d v="2015-02-18T16:08:52"/>
    <d v="2015-04-19T15:08:52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d v="2016-08-08T16:15:06"/>
    <d v="2016-10-07T15:11:0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d v="2015-04-10T18:45:30"/>
    <d v="2015-05-10T18:45:3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d v="2015-10-20T19:35:27"/>
    <d v="2015-11-30T17:00:0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5:48:07"/>
    <d v="2016-03-08T04:59:0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d v="2016-10-22T23:17:18"/>
    <d v="2016-11-22T00:17:18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d v="2015-05-16T10:06:42"/>
    <d v="2015-06-16T23:30:0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7:00:45"/>
    <d v="2014-10-05T07:00:45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d v="2016-01-12T11:29:44"/>
    <d v="2016-02-02T11:29:44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d v="2014-07-08T15:30:42"/>
    <d v="2014-08-10T15:59:00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d v="2016-08-14T15:28:22"/>
    <d v="2016-08-25T03:59:00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d v="2015-07-06T08:43:27"/>
    <d v="2015-08-05T08:43:27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d v="2016-03-11T09:59:46"/>
    <d v="2016-04-03T17:00:00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d v="2015-06-18T19:16:38"/>
    <d v="2015-07-18T06:59:00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d v="2017-01-02T21:50:36"/>
    <d v="2017-02-01T22:59:00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d v="2016-05-09T15:06:59"/>
    <d v="2016-06-01T21:42:00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d v="2014-05-16T20:36:20"/>
    <d v="2014-07-02T03:59:00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6:39:10"/>
    <d v="2015-03-19T14:39:00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d v="2014-11-28T21:08:45"/>
    <d v="2014-12-23T21:08:45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d v="2016-03-18T21:31:12"/>
    <d v="2016-04-10T04:00:00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d v="2015-03-01T05:16:54"/>
    <d v="2015-03-31T04:16:54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d v="2016-06-02T05:58:09"/>
    <d v="2016-06-16T05:58:09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d v="2015-10-17T19:23:42"/>
    <d v="2015-10-28T19:54:00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d v="2014-07-02T21:43:02"/>
    <d v="2014-07-24T07:00:00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d v="2015-06-18T23:16:59"/>
    <d v="2015-07-18T23:16:59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d v="2015-06-30T13:20:52"/>
    <d v="2015-07-23T18:33:00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6:12:17"/>
    <d v="2015-06-11T16:12:17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12:20:11"/>
    <d v="2015-05-31T23:00:00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d v="2014-06-30T15:04:27"/>
    <d v="2014-07-21T03:59:00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d v="2014-08-27T22:43:04"/>
    <d v="2014-09-26T22:43:0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d v="2014-10-02T07:04:57"/>
    <d v="2014-11-05T12:52:00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d v="2016-07-05T20:57:09"/>
    <d v="2016-09-03T20:57:09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d v="2016-05-03T14:19:42"/>
    <d v="2016-05-15T23:00:00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d v="2014-08-25T19:34:44"/>
    <d v="2014-09-12T19:34:44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13:46:58"/>
    <d v="2014-07-03T03:59:00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d v="2015-04-26T12:44:58"/>
    <d v="2015-05-31T12:44:58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d v="2014-05-27T18:16:21"/>
    <d v="2014-07-01T04:59:00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d v="2016-09-14T10:53:54"/>
    <d v="2016-10-05T10:53:54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d v="2016-01-05T15:38:10"/>
    <d v="2016-01-15T15:38:10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6:26:58"/>
    <d v="2014-06-16T06:59:00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20T02:48:16"/>
    <d v="2016-10-20T02:48:1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3T04:19:46"/>
    <d v="2015-09-02T04:19:4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d v="2014-04-24T14:14:19"/>
    <d v="2014-05-19T21:00:00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d v="2015-08-14T15:54:20"/>
    <d v="2015-08-29T03:59:00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d v="2014-05-28T05:14:15"/>
    <d v="2014-06-27T05:14:15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d v="2014-07-09T18:53:24"/>
    <d v="2014-08-08T18:53:24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9:50:39"/>
    <d v="2015-06-21T22:25:00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d v="2014-10-28T14:21:23"/>
    <d v="2014-11-27T15:21:23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d v="2015-01-16T16:48:49"/>
    <d v="2015-03-02T04:59:00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d v="2014-09-09T23:09:39"/>
    <d v="2014-09-19T00:00:00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d v="2015-11-01T04:35:29"/>
    <d v="2015-11-30T22:30:00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30T03:12:47"/>
    <d v="2016-06-06T02:00:00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d v="2014-12-22T20:53:30"/>
    <d v="2015-01-11T20:53:30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d v="2014-12-15T14:48:36"/>
    <d v="2015-02-13T14:48:3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d v="2016-02-01T19:21:27"/>
    <d v="2016-03-02T19:21:27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d v="2014-09-15T14:26:56"/>
    <d v="2014-10-15T14:26:5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d v="2014-08-31T14:03:20"/>
    <d v="2014-09-30T16:00:00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d v="2015-05-05T12:59:53"/>
    <d v="2015-06-04T12:59:5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d v="2016-06-03T12:54:44"/>
    <d v="2016-07-10T22:59:00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d v="2016-07-05T12:06:28"/>
    <d v="2016-08-13T06:59:00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6:33:14"/>
    <d v="2016-05-31T16:33:14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d v="2014-06-02T13:01:54"/>
    <d v="2014-06-23T18:00:00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d v="2014-08-28T21:55:49"/>
    <d v="2014-09-12T21:55:49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d v="2016-07-01T01:09:38"/>
    <d v="2016-07-22T05:26:00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d v="2014-06-20T03:24:46"/>
    <d v="2014-07-04T03:24:4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d v="2014-05-26T16:59:06"/>
    <d v="2014-06-25T16:59:0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13:49:48"/>
    <d v="2015-04-03T13:49:48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d v="2014-05-20T17:22:53"/>
    <d v="2014-06-15T16:00:00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d v="2015-05-10T04:07:47"/>
    <d v="2015-05-31T06:59:00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d v="2016-05-15T17:42:46"/>
    <d v="2016-06-04T17:42:4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d v="2015-04-24T13:21:07"/>
    <d v="2015-05-26T03:59:00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d v="2015-02-01T23:53:39"/>
    <d v="2015-03-31T12:52:00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d v="2015-12-22T21:18:29"/>
    <d v="2016-01-21T21:18:29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d v="2015-04-08T20:47:29"/>
    <d v="2015-05-09T20:47:29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d v="2015-01-28T17:11:15"/>
    <d v="2015-02-27T17:11:15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23:50:06"/>
    <d v="2015-07-02T23:50:0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d v="2014-10-15T22:28:04"/>
    <d v="2014-11-05T23:28:04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d v="2016-01-12T16:07:27"/>
    <d v="2016-02-11T22:59:00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8:04:22"/>
    <d v="2014-11-30T19:04:22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11:47:40"/>
    <d v="2016-05-04T23:00:00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d v="2016-04-02T03:22:51"/>
    <d v="2016-04-29T21:00:00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d v="2016-09-19T08:21:34"/>
    <d v="2016-10-20T04:55:00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d v="2015-07-20T04:06:16"/>
    <d v="2015-08-19T04:06:1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d v="2015-02-06T04:55:12"/>
    <d v="2015-03-23T03:55:12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8:04:06"/>
    <d v="2015-01-10T03:23:00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d v="2014-11-25T16:15:33"/>
    <d v="2015-01-24T12:00:00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d v="2015-04-09T00:35:08"/>
    <d v="2015-04-18T22:30:0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d v="2015-03-26T21:38:16"/>
    <d v="2015-05-25T21:38:1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d v="2015-04-28T16:38:09"/>
    <d v="2015-05-28T16:38:09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d v="2015-02-13T17:04:53"/>
    <d v="2015-03-23T18:00:0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d v="2015-10-20T16:35:03"/>
    <d v="2015-11-12T06:59:00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d v="2016-06-27T10:47:48"/>
    <d v="2016-07-17T10:47:48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3T02:09:15"/>
    <d v="2014-08-12T01:53:58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d v="2015-11-17T22:05:50"/>
    <d v="2015-12-17T22:05:5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d v="2014-06-03T17:02:44"/>
    <d v="2014-07-03T17:02:44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d v="2014-06-03T19:32:32"/>
    <d v="2014-07-05T03:59:0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d v="2016-09-08T09:20:39"/>
    <d v="2016-10-08T09:20:39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d v="2016-01-26T16:57:16"/>
    <d v="2016-02-16T05:59:0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d v="2015-01-12T23:33:28"/>
    <d v="2015-02-10T07:59:0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d v="2016-02-03T00:51:13"/>
    <d v="2016-04-02T23:51:13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d v="2016-09-06T19:15:35"/>
    <d v="2016-10-16T21:00:0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d v="2015-05-04T19:46:40"/>
    <d v="2015-06-03T00:00:0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d v="2014-06-18T21:08:57"/>
    <d v="2014-07-26T04:59:0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20:48:27"/>
    <d v="2016-04-15T20:48:27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9:33:18"/>
    <d v="2014-06-11T19:33:1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20:25:15"/>
    <d v="2014-12-01T20:25:15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d v="2014-04-18T11:18:58"/>
    <d v="2014-05-19T05:00:0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d v="2015-06-27T02:35:53"/>
    <d v="2015-08-26T02:35:53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d v="2014-04-10T12:36:26"/>
    <d v="2014-05-05T12:36:26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d v="2015-06-18T11:12:17"/>
    <d v="2015-08-10T23:00:0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d v="2015-07-08T19:31:29"/>
    <d v="2015-08-02T19:31:29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d v="2015-03-02T18:00:26"/>
    <d v="2015-04-01T17:00:26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d v="2016-05-09T20:13:52"/>
    <d v="2016-05-29T00:36:0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8:38:02"/>
    <d v="2014-07-30T18:38:0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d v="2014-05-29T04:00:45"/>
    <d v="2014-07-03T04:00:45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d v="2015-02-15T00:28:17"/>
    <d v="2015-03-01T04:59:0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7:28:10"/>
    <d v="2014-06-12T17:28:1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d v="2016-03-16T14:21:19"/>
    <d v="2016-04-15T14:21:19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d v="2016-05-03T20:34:12"/>
    <d v="2016-05-18T00:00:0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d v="2016-11-08T14:48:26"/>
    <d v="2016-11-29T06:00:0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d v="2016-10-13T00:07:27"/>
    <d v="2016-11-15T02:08:0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d v="2015-03-12T22:37:23"/>
    <d v="2015-04-09T04:00:0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8:49:38"/>
    <d v="2014-08-01T01:00:0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5T02:40:21"/>
    <d v="2014-09-27T04:00:0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9:39:40"/>
    <d v="2015-02-14T19:39: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d v="2016-02-25T17:39:00"/>
    <d v="2016-03-26T16:39:0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21:11:25"/>
    <d v="2014-09-08T21:11:25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d v="2016-06-25T20:41:37"/>
    <d v="2016-07-24T23:00:0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20T03:22:00"/>
    <d v="2016-03-15T16:00:0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d v="2016-06-10T23:32:12"/>
    <d v="2016-07-10T23:32:12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d v="2016-06-27T15:19:29"/>
    <d v="2016-08-02T10:03:0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d v="2016-04-27T00:54:35"/>
    <d v="2016-05-27T00:54:35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d v="2015-06-12T12:50:06"/>
    <d v="2015-07-11T03:59:0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d v="2015-11-25T16:41:59"/>
    <d v="2015-12-23T16:18: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d v="2015-05-14T19:10:18"/>
    <d v="2015-06-15T19:10:18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d v="2015-06-15T10:43:42"/>
    <d v="2015-07-15T10:43:42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d v="2014-11-25T22:32:09"/>
    <d v="2014-12-16T22:32:09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d v="2015-07-16T10:28:10"/>
    <d v="2015-08-28T22:30:0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d v="2016-11-15T00:42:36"/>
    <d v="2017-01-14T00:42:36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d v="2015-03-21T21:09:25"/>
    <d v="2015-04-20T21:09:25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d v="2014-07-11T17:20:48"/>
    <d v="2014-08-10T17:20:48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d v="2016-02-10T22:20:43"/>
    <d v="2016-03-11T22:20:43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d v="2014-12-09T17:41:23"/>
    <d v="2015-01-11T04:59:0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d v="2014-12-02T16:13:36"/>
    <d v="2015-01-02T16:13:36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d v="2016-02-03T23:19:28"/>
    <d v="2016-03-04T23:19:28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d v="2014-07-29T21:17:20"/>
    <d v="2014-09-27T21:17:2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d v="2014-06-09T06:13:01"/>
    <d v="2014-06-29T06:13:01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d v="2015-03-27T21:48:59"/>
    <d v="2015-04-03T21:48:59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d v="2015-02-24T10:53:39"/>
    <d v="2015-04-25T09:53:39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d v="2014-06-10T12:38:27"/>
    <d v="2014-07-30T23:00:00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20:22:38"/>
    <d v="2015-03-21T19:22:38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d v="2016-04-27T15:02:53"/>
    <d v="2016-05-31T11:00:00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d v="2015-04-15T18:01:48"/>
    <d v="2015-06-01T03:59:00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6:37:01"/>
    <d v="2016-06-14T21:43:00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21:41:52"/>
    <d v="2015-04-01T03:59:00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d v="2015-07-22T06:14:17"/>
    <d v="2015-08-20T23:00:0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d v="2014-06-17T16:33:43"/>
    <d v="2014-07-17T16:33:43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d v="2015-10-07T16:43:36"/>
    <d v="2015-10-24T03:59:00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d v="2015-02-10T20:13:02"/>
    <d v="2015-03-12T19:13:02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d v="2015-06-29T05:01:44"/>
    <d v="2015-07-17T21:02:00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d v="2015-06-05T15:38:37"/>
    <d v="2015-07-05T15:38:37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3T04:20:07"/>
    <d v="2016-01-04T04:20:07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d v="2015-11-21T20:06:57"/>
    <d v="2016-01-19T22:59:00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d v="2015-06-15T21:50:44"/>
    <d v="2015-07-20T03:59:00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d v="2016-07-20T15:01:43"/>
    <d v="2016-08-01T13:41:00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d v="2015-05-27T01:40:14"/>
    <d v="2015-06-17T01:40:14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d v="2015-04-07T10:09:54"/>
    <d v="2015-05-07T10:09:54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22:16:41"/>
    <d v="2015-03-27T00:00:00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d v="2014-11-01T12:39:47"/>
    <d v="2014-12-31T13:39:4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d v="2016-08-11T20:46:11"/>
    <d v="2016-08-31T20:46:11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d v="2014-10-15T20:22:25"/>
    <d v="2014-11-05T21:22:25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d v="2016-01-06T02:45:35"/>
    <d v="2016-02-20T02:45:35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d v="2014-11-20T20:56:12"/>
    <d v="2014-12-01T19:09:0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10:41:07"/>
    <d v="2015-06-18T10:41:07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d v="2016-07-02T22:14:12"/>
    <d v="2016-08-03T04:09:00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d v="2015-05-28T18:22:38"/>
    <d v="2015-07-03T18:22:38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d v="2015-04-22T17:03:29"/>
    <d v="2015-05-22T17:03:29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d v="2015-05-31T03:25:24"/>
    <d v="2015-07-30T03:25:24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d v="2016-03-03T16:50:29"/>
    <d v="2016-03-28T15:50:29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8:51:27"/>
    <d v="2014-07-20T18:51:27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d v="2014-04-11T11:50:52"/>
    <d v="2014-05-11T11:50:52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d v="2014-05-07T01:44:24"/>
    <d v="2014-06-01T01:44:24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d v="2014-05-07T14:48:54"/>
    <d v="2014-06-03T06:59:00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d v="2015-09-01T15:02:54"/>
    <d v="2015-10-01T15:02:54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d v="2014-09-03T05:19:02"/>
    <d v="2014-10-04T06:59:00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5:23:11"/>
    <d v="2015-07-19T05:23:11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9:36:29"/>
    <d v="2015-10-18T19:36:29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8:24:44"/>
    <d v="2015-06-11T18:24:4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d v="2014-12-02T02:59:03"/>
    <d v="2015-01-01T02:59:03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d v="2015-06-17T10:32:59"/>
    <d v="2015-07-17T10:32:59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d v="2015-03-02T04:34:36"/>
    <d v="2015-03-27T03:34:3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d v="2014-07-28T20:09:38"/>
    <d v="2014-09-01T20:09:38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d v="2015-04-09T21:14:18"/>
    <d v="2015-05-09T21:14:18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d v="2015-02-24T23:17:51"/>
    <d v="2015-03-26T22:17:51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d v="2015-02-06T17:50:03"/>
    <d v="2015-03-08T16:50:03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d v="2014-07-09T17:41:30"/>
    <d v="2014-08-01T17:12:00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d v="2014-05-30T21:26:47"/>
    <d v="2014-06-25T21:00:00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5:51:50"/>
    <d v="2014-08-12T15:51:50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d v="2016-08-29T06:15:56"/>
    <d v="2016-09-12T16:59:00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d v="2015-09-06T15:11:45"/>
    <d v="2015-11-05T16:11:45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d v="2015-10-18T21:24:14"/>
    <d v="2015-11-17T22:24:14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5:38:18"/>
    <d v="2014-08-30T05:30:00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d v="2016-02-02T22:43:41"/>
    <d v="2016-03-23T03:29:00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d v="2016-05-19T19:32:19"/>
    <d v="2016-06-18T19:32:19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d v="2014-08-14T15:50:05"/>
    <d v="2014-09-08T15:50:05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7:23:12"/>
    <d v="2015-03-14T03:11:0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d v="2017-01-28T18:44:10"/>
    <d v="2017-03-29T17:44:1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d v="2016-01-03T14:58:48"/>
    <d v="2016-02-02T14:58:48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d v="2016-11-08T16:15:52"/>
    <d v="2016-12-08T16:15:52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d v="2015-05-30T19:39:06"/>
    <d v="2015-06-30T03:59:0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d v="2014-06-25T19:33:40"/>
    <d v="2014-07-30T23:00:0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d v="2015-03-16T20:35:29"/>
    <d v="2015-05-01T22:00:0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d v="2017-01-27T13:05:58"/>
    <d v="2017-02-26T13:05:58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d v="2014-12-04T00:07:10"/>
    <d v="2015-01-04T23:26:00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d v="2015-06-16T18:12:24"/>
    <d v="2015-08-15T18:12:24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d v="2015-02-21T03:10:44"/>
    <d v="2015-03-23T04:59:00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d v="2014-08-16T15:39:17"/>
    <d v="2014-08-24T07:00:0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d v="2014-05-20T15:47:20"/>
    <d v="2014-07-01T06:00:00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d v="2016-11-05T23:00:12"/>
    <d v="2016-12-06T04:59:00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d v="2014-06-03T04:36:18"/>
    <d v="2014-06-17T04:36:18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d v="2014-12-09T20:58:03"/>
    <d v="2015-01-08T20:58:03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d v="2015-07-08T11:34:30"/>
    <d v="2015-08-17T16:00:00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d v="2014-07-23T18:36:01"/>
    <d v="2014-08-12T18:36:01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d v="2015-05-12T02:13:11"/>
    <d v="2015-06-11T02:13:11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d v="2015-11-09T19:49:59"/>
    <d v="2015-12-19T19:49:59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11:14:02"/>
    <d v="2016-11-14T12:14:02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d v="2015-07-01T00:16:05"/>
    <d v="2015-08-14T19:38:0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d v="2015-04-01T05:30:00"/>
    <d v="2015-04-15T05:04:00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14:58:23"/>
    <d v="2015-06-11T23:00:00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d v="2015-05-19T22:01:33"/>
    <d v="2015-06-26T13:25:00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d v="2014-09-24T19:40:06"/>
    <d v="2014-10-26T20:08:00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d v="2014-07-14T03:14:56"/>
    <d v="2014-07-29T03:14:5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d v="2014-08-12T08:37:22"/>
    <d v="2014-09-11T08:37:22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8:09:57"/>
    <d v="2015-09-07T18:09:5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9:29:37"/>
    <d v="2014-11-26T20:29:37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d v="2015-02-24T06:28:50"/>
    <d v="2015-04-25T04:35:00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d v="2015-10-31T05:04:09"/>
    <d v="2015-11-30T06:04:09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d v="2015-04-20T19:39:16"/>
    <d v="2015-05-10T22:59:00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d v="2016-05-02T23:38:29"/>
    <d v="2016-06-01T23:38:29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d v="2016-05-04T11:19:12"/>
    <d v="2016-06-03T11:19:12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d v="2014-08-12T12:39:21"/>
    <d v="2014-09-11T12:39:21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d v="2014-07-23T15:57:03"/>
    <d v="2014-08-04T16:00:0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d v="2015-12-20T16:26:13"/>
    <d v="2016-01-18T00:00:0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d v="2016-10-14T09:17:40"/>
    <d v="2016-11-13T10:17:40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d v="2014-10-14T13:00:55"/>
    <d v="2014-10-26T18:00:0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8:26:50"/>
    <d v="2015-03-02T23:00:00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23:31:11"/>
    <d v="2015-04-09T23:31:1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d v="2014-05-27T23:02:02"/>
    <d v="2014-06-26T23:02:02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d v="2014-11-27T02:02:28"/>
    <d v="2014-12-27T02:02:28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d v="2015-09-18T16:23:47"/>
    <d v="2015-10-16T04:59:00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9:51:05"/>
    <d v="2016-09-18T19:51:05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d v="2016-03-04T08:07:48"/>
    <d v="2016-04-01T06:00:0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d v="2015-08-12T03:38:27"/>
    <d v="2015-09-06T03:38:27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d v="2016-02-15T04:02:44"/>
    <d v="2016-03-16T03:02:44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23:14:22"/>
    <d v="2016-07-17T00:43:00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d v="2015-08-17T16:07:19"/>
    <d v="2015-10-01T13:00:00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5:45:46"/>
    <d v="2015-10-04T15:45:4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d v="2016-11-01T06:18:40"/>
    <d v="2016-12-01T07:18:4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d v="2016-06-13T15:09:20"/>
    <d v="2016-07-11T15:09:20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21:44:14"/>
    <d v="2015-06-27T21:44:14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d v="2014-10-03T09:36:19"/>
    <d v="2014-10-07T04:30:00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d v="2014-11-18T11:49:11"/>
    <d v="2015-01-02T11:49:11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d v="2014-10-28T14:05:37"/>
    <d v="2014-11-25T01:00:00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d v="2015-04-17T21:41:54"/>
    <d v="2015-06-16T21:41:54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d v="2015-10-02T18:41:08"/>
    <d v="2015-11-02T16:50:00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d v="2015-07-28T15:54:35"/>
    <d v="2015-08-27T15:54:35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d v="2015-04-15T19:14:28"/>
    <d v="2015-05-15T19:14:28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d v="2015-01-27T20:00:22"/>
    <d v="2015-02-28T08:00:00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d v="2016-09-02T03:25:44"/>
    <d v="2016-10-02T03:25:44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d v="2014-07-09T07:48:43"/>
    <d v="2014-09-07T07:48:43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d v="2015-01-12T02:53:41"/>
    <d v="2015-02-11T02:53:41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d v="2016-03-10T16:51:20"/>
    <d v="2016-04-08T18:35:00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d v="2016-03-04T19:49:02"/>
    <d v="2016-05-03T18:49:02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d v="2015-08-27T18:58:10"/>
    <d v="2015-10-26T18:58:10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d v="2016-06-29T01:09:46"/>
    <d v="2016-07-29T23:29:0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d v="2014-05-15T15:37:44"/>
    <d v="2014-07-14T15:37:44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d v="2015-10-29T20:22:21"/>
    <d v="2015-11-28T21:22:21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d v="2016-03-28T22:22:07"/>
    <d v="2016-04-25T00:20:0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d v="2016-05-23T23:25:54"/>
    <d v="2016-07-08T23:25:54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d v="2014-06-26T22:48:32"/>
    <d v="2014-08-02T14:00:00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d v="2014-08-29T18:55:56"/>
    <d v="2014-09-28T18:55:5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d v="2015-12-04T20:17:36"/>
    <d v="2016-01-03T20:17:3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d v="2014-04-16T21:23:30"/>
    <d v="2014-05-08T21:23:30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d v="2015-11-03T14:54:54"/>
    <d v="2015-11-28T14:54:54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d v="2015-10-19T03:41:57"/>
    <d v="2015-11-18T04:41:57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d v="2015-02-18T17:19:46"/>
    <d v="2015-04-19T16:19:4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d v="2016-02-14T05:39:40"/>
    <d v="2016-04-14T04:39:40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d v="2014-06-11T17:04:38"/>
    <d v="2014-07-24T02:59:00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d v="2017-02-04T06:58:27"/>
    <d v="2017-03-06T06:58:27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d v="2016-03-23T19:34:33"/>
    <d v="2016-05-22T19:34:33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20:30:46"/>
    <d v="2016-08-29T03:55:00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d v="2016-03-18T20:43:31"/>
    <d v="2016-04-17T20:43:31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d v="2014-06-21T12:52:06"/>
    <d v="2014-07-21T12:52:0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d v="2014-12-08T01:37:14"/>
    <d v="2015-02-06T01:37:14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d v="2016-04-09T16:25:10"/>
    <d v="2016-05-09T04:00:00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d v="2016-05-03T13:07:28"/>
    <d v="2016-06-02T13:07:28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d v="2016-06-13T20:48:18"/>
    <d v="2016-07-13T20:48:18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d v="2014-07-10T20:36:01"/>
    <d v="2014-08-01T07:00:00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d v="2016-06-22T18:55:32"/>
    <d v="2016-07-22T18:55:32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d v="2014-12-02T15:25:53"/>
    <d v="2015-01-31T15:25:53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21:40:57"/>
    <d v="2015-03-29T20:00:00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d v="2014-06-05T14:22:27"/>
    <d v="2014-07-05T14:22:27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d v="2016-05-18T04:19:09"/>
    <d v="2016-07-17T04:19:09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20:52:36"/>
    <d v="2014-05-20T06:59:00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d v="2014-10-08T23:07:24"/>
    <d v="2014-11-08T00:00:00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6:58:40"/>
    <d v="2016-02-20T21:05:00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d v="2016-04-07T13:09:54"/>
    <d v="2016-05-06T13:04:00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d v="2014-05-06T22:11:30"/>
    <d v="2014-05-16T22:11:30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d v="2015-08-14T01:56:53"/>
    <d v="2015-08-29T01:56:53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d v="2015-10-09T17:59:41"/>
    <d v="2015-11-08T18:59:41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d v="2016-02-01T16:08:13"/>
    <d v="2016-03-02T16:08:1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d v="2015-10-12T22:34:19"/>
    <d v="2015-12-11T23:34:19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d v="2015-04-13T20:45:12"/>
    <d v="2015-05-13T20:45:12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d v="2014-06-19T09:21:30"/>
    <d v="2014-07-19T09:21:30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6:24:24"/>
    <d v="2014-11-20T16:04:00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d v="2015-03-06T09:23:41"/>
    <d v="2015-04-05T08:23:41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d v="2015-02-26T23:07:06"/>
    <d v="2015-03-28T22:07:0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9:53:18"/>
    <d v="2014-08-31T19:51:49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d v="2016-03-08T15:29:18"/>
    <d v="2016-05-07T14:29:18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d v="2017-02-09T23:08:28"/>
    <d v="2017-03-01T19:00:00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d v="2014-08-28T01:02:41"/>
    <d v="2014-09-27T01:02:41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d v="2015-01-16T14:05:47"/>
    <d v="2015-02-15T14:05:47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d v="2014-09-08T03:54:17"/>
    <d v="2014-10-08T03:54:17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d v="2014-08-21T19:23:05"/>
    <d v="2014-10-20T19:23:05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d v="2016-01-22T18:33:07"/>
    <d v="2016-02-16T18:33:07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d v="2014-07-28T18:33:01"/>
    <d v="2014-08-26T16:28:00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d v="2014-07-31T16:49:20"/>
    <d v="2014-09-09T16:49:20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8:29:26"/>
    <d v="2014-10-26T18:29:2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d v="2014-12-29T13:04:38"/>
    <d v="2015-01-28T13:04:38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d v="2015-04-02T13:04:09"/>
    <d v="2015-05-02T13:04:09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d v="2015-01-17T07:13:43"/>
    <d v="2015-02-16T07:13:4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d v="2016-02-19T05:54:29"/>
    <d v="2016-03-05T05:54:29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d v="2015-06-19T18:44:23"/>
    <d v="2015-07-19T18:44:23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d v="2014-08-18T20:56:40"/>
    <d v="2014-09-17T20:56:4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d v="2014-08-05T16:07:54"/>
    <d v="2014-09-04T16:07:54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d v="2016-09-07T21:51:48"/>
    <d v="2016-10-07T21:51:48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d v="2016-02-17T16:13:16"/>
    <d v="2016-04-15T16:28:00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d v="2015-02-22T04:34:59"/>
    <d v="2015-03-24T03:34:59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d v="2014-08-27T21:52:38"/>
    <d v="2014-10-26T21:52:38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d v="2014-12-17T14:01:07"/>
    <d v="2015-02-01T02:54:00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d v="2016-02-08T23:59:23"/>
    <d v="2016-03-24T22:59:23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d v="2015-08-01T16:04:57"/>
    <d v="2015-08-31T16:04:57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d v="2015-10-05T15:43:59"/>
    <d v="2015-12-04T16:43:59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23:18:01"/>
    <d v="2017-02-23T01:00:00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d v="2014-05-06T22:31:40"/>
    <d v="2014-06-05T22:31:40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d v="2015-11-14T00:36:10"/>
    <d v="2015-12-14T00:36:1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d v="2016-01-05T15:43:19"/>
    <d v="2016-02-03T18:49:00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d v="2014-10-29T14:02:44"/>
    <d v="2014-12-18T15:02:44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d v="2015-10-16T19:25:16"/>
    <d v="2015-12-15T20:25:1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6:27:04"/>
    <d v="2016-10-02T09:00:00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d v="2015-03-04T22:44:10"/>
    <d v="2015-04-03T21:44:1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d v="2014-09-21T21:11:27"/>
    <d v="2014-10-21T21:11:27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d v="2014-06-14T22:29:24"/>
    <d v="2014-07-01T22:30:00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d v="2016-05-07T01:41:55"/>
    <d v="2016-05-24T14:25:0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d v="2014-08-18T19:10:10"/>
    <d v="2014-10-17T19:10:10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d v="2015-05-20T05:33:24"/>
    <d v="2015-07-18T03:00:0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d v="2016-07-08T11:22:34"/>
    <d v="2016-09-06T11:22:34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d v="2014-12-22T02:01:04"/>
    <d v="2015-01-20T19:16:00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d v="2014-11-05T22:58:45"/>
    <d v="2014-11-20T22:58:45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d v="2015-03-11T05:16:22"/>
    <d v="2015-04-10T05:00:00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d v="2014-07-22T04:49:49"/>
    <d v="2014-08-21T04:49:49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5:36:50"/>
    <d v="2014-10-22T15:36:50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d v="2014-12-18T00:32:23"/>
    <d v="2015-01-11T01:00:00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12:13:07"/>
    <d v="2016-04-11T11:13:0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d v="2015-06-14T23:00:15"/>
    <d v="2015-07-14T23:00:15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d v="2014-09-23T15:16:31"/>
    <d v="2014-10-23T15:16:3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d v="2014-05-02T19:26:37"/>
    <d v="2014-05-09T06:53:0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d v="2014-08-14T21:05:16"/>
    <d v="2014-10-13T21:05:1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d v="2016-08-31T20:11:25"/>
    <d v="2016-10-01T04:00:0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d v="2014-05-20T15:33:51"/>
    <d v="2014-06-19T15:33:51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d v="2016-06-13T22:23:59"/>
    <d v="2016-07-03T19:59:00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23:14:40"/>
    <d v="2015-11-25T23:00:00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d v="2016-03-17T01:27:24"/>
    <d v="2016-04-01T03:59:00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d v="2014-08-15T15:22:32"/>
    <d v="2014-09-16T03:00:00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d v="2014-05-20T16:40:56"/>
    <d v="2014-06-23T16:00:00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d v="2016-02-21T03:23:43"/>
    <d v="2016-04-21T02:23:43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7:44:28"/>
    <d v="2016-07-02T17:44:28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d v="2014-05-28T16:21:24"/>
    <d v="2014-06-27T16:21:24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d v="2015-03-30T14:07:06"/>
    <d v="2015-04-29T14:07:0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d v="2014-07-13T22:50:11"/>
    <d v="2014-08-12T22:50:11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d v="2016-04-19T00:56:28"/>
    <d v="2016-05-19T00:56:28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d v="2015-08-19T02:49:10"/>
    <d v="2015-09-28T02:49:10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d v="2015-01-18T15:52:36"/>
    <d v="2015-02-28T12:00:00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d v="2015-01-27T16:00:20"/>
    <d v="2015-03-01T03:00:00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d v="2016-11-26T19:18:51"/>
    <d v="2016-12-26T19:18:51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d v="2014-06-22T18:35:11"/>
    <d v="2014-08-21T18:35:11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d v="2015-03-15T08:17:06"/>
    <d v="2015-05-09T04:00:00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d v="2015-10-06T13:16:15"/>
    <d v="2015-11-05T14:16:1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d v="2014-05-20T01:06:09"/>
    <d v="2014-06-30T17:28:00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d v="2014-09-23T19:05:49"/>
    <d v="2014-10-21T19:51:0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d v="2016-11-21T17:03:14"/>
    <d v="2016-12-21T17:03:14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d v="2016-12-28T18:54:02"/>
    <d v="2017-01-27T18:54:02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d v="2016-05-20T22:32:01"/>
    <d v="2016-06-19T22:32:01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d v="2016-05-21T16:45:16"/>
    <d v="2016-06-14T18:54:0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13:57:05"/>
    <d v="2015-03-08T12:57:05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d v="2015-12-15T18:16:56"/>
    <d v="2016-01-14T18:16:5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d v="2016-09-09T10:28:26"/>
    <d v="2016-10-09T10:28:2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d v="2015-02-23T14:29:35"/>
    <d v="2015-03-24T03:59:0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d v="2015-10-27T22:34:59"/>
    <d v="2015-11-21T04:00:00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d v="2016-06-17T17:49:46"/>
    <d v="2016-07-17T17:49:4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d v="2014-12-17T14:42:04"/>
    <d v="2015-01-16T10:26:00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d v="2015-04-28T17:34:48"/>
    <d v="2015-05-31T17:35:0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d v="2015-07-24T16:08:57"/>
    <d v="2015-08-07T15:00:00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d v="2014-12-17T12:09:11"/>
    <d v="2015-01-16T12:09:11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d v="2015-02-04T04:40:47"/>
    <d v="2015-04-05T03:40:47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d v="2015-06-23T19:34:53"/>
    <d v="2015-08-22T19:34:53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d v="2014-09-08T02:05:00"/>
    <d v="2014-10-22T04:59:00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d v="2016-11-19T00:45:50"/>
    <d v="2016-12-19T00:45:5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d v="2017-01-15T12:43:39"/>
    <d v="2017-02-28T08:51:0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d v="2015-12-06T19:47:17"/>
    <d v="2016-01-31T23:55:0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d v="2016-05-05T17:19:57"/>
    <d v="2016-06-04T17:19:57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d v="2016-07-19T20:24:33"/>
    <d v="2016-09-02T20:24:33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d v="2014-10-15T02:59:50"/>
    <d v="2014-10-25T02:59:5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d v="2016-12-26T21:41:22"/>
    <d v="2017-01-25T21:41:22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d v="2016-04-15T20:21:13"/>
    <d v="2016-05-15T20:21:1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d v="2015-07-03T19:59:26"/>
    <d v="2015-08-26T18:32:00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6:40:34"/>
    <d v="2016-10-27T06:40:34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d v="2016-11-23T00:15:09"/>
    <d v="2016-12-26T00:15:09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8T01:11:06"/>
    <d v="2015-04-02T01:00:00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d v="2014-09-01T22:00:01"/>
    <d v="2014-09-24T22:00:01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d v="2017-02-01T00:45:37"/>
    <d v="2017-03-03T05:00:00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d v="2015-10-30T12:56:44"/>
    <d v="2015-11-29T13:56:44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5:02:31"/>
    <d v="2016-07-21T15:02:31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5T03:15:40"/>
    <d v="2015-02-24T03:15:40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d v="2016-01-31T22:43:06"/>
    <d v="2016-02-28T00:00:00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d v="2015-12-20T13:45:23"/>
    <d v="2016-01-08T06:34:00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B7B98-E8CA-4868-AF02-11D89F49585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mergeItem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A461A-5439-47AC-8ACD-BD4C86A4D47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A32BB-9F9C-4BED-9A1B-3EA33DBAB682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40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8"/>
  </rowFields>
  <rowItems count="135">
    <i>
      <x v="1"/>
    </i>
    <i r="1">
      <x v="2"/>
    </i>
    <i r="2">
      <x v="5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5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6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9FEEF-257B-44CF-B312-26F2B395E8E6}" name="PivotTable8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2:F5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showAll="0"/>
    <pivotField showAll="0"/>
    <pivotField numFmtId="164" showAll="0"/>
    <pivotField numFmtId="164" showAll="0"/>
    <pivotField numFmtId="174" showAll="0"/>
    <pivotField axis="axisRow" numFmtId="174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21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006E2-216E-4734-AECE-60470BDEC9A4}" name="PivotTable7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29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showAll="0"/>
    <pivotField showAll="0"/>
    <pivotField numFmtId="164" showAll="0"/>
    <pivotField numFmtId="164" showAll="0"/>
    <pivotField axis="axisRow" numFmtId="174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umFmtId="174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2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Normal="100" workbookViewId="0"/>
  </sheetViews>
  <sheetFormatPr defaultRowHeight="13.5" customHeight="1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" style="6" customWidth="1"/>
    <col min="16" max="16" width="17" style="9" bestFit="1" customWidth="1"/>
    <col min="17" max="17" width="11.85546875" bestFit="1" customWidth="1"/>
    <col min="18" max="18" width="12.85546875" bestFit="1" customWidth="1"/>
    <col min="19" max="19" width="23.42578125" style="16" bestFit="1" customWidth="1"/>
    <col min="20" max="20" width="22" style="16" bestFit="1" customWidth="1"/>
    <col min="21" max="21" width="16.28515625" style="21" bestFit="1" customWidth="1"/>
    <col min="22" max="22" width="15.28515625" style="21" bestFit="1" customWidth="1"/>
  </cols>
  <sheetData>
    <row r="1" spans="1:22" ht="13.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1" t="s">
        <v>8308</v>
      </c>
      <c r="R1" s="1" t="s">
        <v>8309</v>
      </c>
      <c r="S1" s="15" t="s">
        <v>8365</v>
      </c>
      <c r="T1" s="15" t="s">
        <v>8366</v>
      </c>
      <c r="U1" s="24" t="s">
        <v>8397</v>
      </c>
      <c r="V1" s="24" t="s">
        <v>8398</v>
      </c>
    </row>
    <row r="2" spans="1:22" ht="13.5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E2/D2*100</f>
        <v>136.85882352941178</v>
      </c>
      <c r="P2" s="9">
        <f t="shared" ref="P2:P65" si="1">IF(L2&gt;0,E2/L2,0)</f>
        <v>63.917582417582416</v>
      </c>
      <c r="Q2" t="str">
        <f>LEFT(N2,(FIND("/",N2,1)-1))</f>
        <v>film &amp; video</v>
      </c>
      <c r="R2" t="str">
        <f>RIGHT(N2,LEN(N2)-FIND("/",N2))</f>
        <v>television</v>
      </c>
      <c r="S2" s="16">
        <f>(((J2/60)/60)/24)+DATE(1970,1,1)</f>
        <v>42177.007071759261</v>
      </c>
      <c r="T2" s="16">
        <f>(((I2/60)/60)/24)+DATE(1970,1,1)</f>
        <v>42208.125</v>
      </c>
      <c r="U2" s="21">
        <v>42177.007071759261</v>
      </c>
      <c r="V2" s="21">
        <v>42208.125</v>
      </c>
    </row>
    <row r="3" spans="1:22" ht="13.5" customHeight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9">
        <f t="shared" si="1"/>
        <v>185.48101265822785</v>
      </c>
      <c r="Q3" t="str">
        <f t="shared" ref="Q3:Q66" si="2">LEFT(N3,(FIND("/",N3,1)-1))</f>
        <v>film &amp; video</v>
      </c>
      <c r="R3" t="str">
        <f t="shared" ref="R3:R66" si="3">RIGHT(N3,LEN(N3)-FIND("/",N3))</f>
        <v>television</v>
      </c>
      <c r="S3" s="16">
        <f t="shared" ref="S3:S66" si="4">(((J3/60)/60)/24)+DATE(1970,1,1)</f>
        <v>42766.600497685184</v>
      </c>
      <c r="T3" s="16">
        <f t="shared" ref="T3:T66" si="5">(((I3/60)/60)/24)+DATE(1970,1,1)</f>
        <v>42796.600497685184</v>
      </c>
      <c r="U3" s="21">
        <v>42766.600497685184</v>
      </c>
      <c r="V3" s="21">
        <v>42796.600497685184</v>
      </c>
    </row>
    <row r="4" spans="1:22" ht="13.5" customHeight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  <c r="U4" s="21">
        <v>42405.702349537038</v>
      </c>
      <c r="V4" s="21">
        <v>42415.702349537038</v>
      </c>
    </row>
    <row r="5" spans="1:22" ht="13.5" customHeight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  <c r="U5" s="21">
        <v>41828.515127314815</v>
      </c>
      <c r="V5" s="21">
        <v>41858.515127314815</v>
      </c>
    </row>
    <row r="6" spans="1:22" ht="13.5" customHeight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  <c r="U6" s="21">
        <v>42327.834247685183</v>
      </c>
      <c r="V6" s="21">
        <v>42357.834247685183</v>
      </c>
    </row>
    <row r="7" spans="1:22" ht="13.5" customHeight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  <c r="U7" s="21">
        <v>42563.932951388888</v>
      </c>
      <c r="V7" s="21">
        <v>42580.232638888891</v>
      </c>
    </row>
    <row r="8" spans="1:22" ht="13.5" customHeight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  <c r="U8" s="21">
        <v>41794.072337962964</v>
      </c>
      <c r="V8" s="21">
        <v>41804.072337962964</v>
      </c>
    </row>
    <row r="9" spans="1:22" ht="13.5" customHeight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  <c r="U9" s="21">
        <v>42516.047071759262</v>
      </c>
      <c r="V9" s="21">
        <v>42556.047071759262</v>
      </c>
    </row>
    <row r="10" spans="1:22" ht="13.5" customHeight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4"/>
        <v>42468.94458333333</v>
      </c>
      <c r="T10" s="16">
        <f t="shared" si="5"/>
        <v>42475.875</v>
      </c>
      <c r="U10" s="21">
        <v>42468.94458333333</v>
      </c>
      <c r="V10" s="21">
        <v>42475.875</v>
      </c>
    </row>
    <row r="11" spans="1:22" ht="13.5" customHeight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  <c r="U11" s="21">
        <v>42447.103518518517</v>
      </c>
      <c r="V11" s="21">
        <v>42477.103518518517</v>
      </c>
    </row>
    <row r="12" spans="1:22" ht="13.5" customHeight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  <c r="U12" s="21">
        <v>41780.068043981482</v>
      </c>
      <c r="V12" s="21">
        <v>41815.068043981482</v>
      </c>
    </row>
    <row r="13" spans="1:22" ht="13.5" customHeight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4"/>
        <v>42572.778495370367</v>
      </c>
      <c r="T13" s="16">
        <f t="shared" si="5"/>
        <v>42604.125</v>
      </c>
      <c r="U13" s="21">
        <v>42572.778495370367</v>
      </c>
      <c r="V13" s="21">
        <v>42604.125</v>
      </c>
    </row>
    <row r="14" spans="1:22" ht="13.5" customHeight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4"/>
        <v>41791.713252314818</v>
      </c>
      <c r="T14" s="16">
        <f t="shared" si="5"/>
        <v>41836.125</v>
      </c>
      <c r="U14" s="21">
        <v>41791.713252314818</v>
      </c>
      <c r="V14" s="21">
        <v>41836.125</v>
      </c>
    </row>
    <row r="15" spans="1:22" ht="13.5" customHeight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  <c r="U15" s="21">
        <v>42508.677187499998</v>
      </c>
      <c r="V15" s="21">
        <v>42544.852083333331</v>
      </c>
    </row>
    <row r="16" spans="1:22" ht="13.5" customHeight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  <c r="U16" s="21">
        <v>41808.02648148148</v>
      </c>
      <c r="V16" s="21">
        <v>41833.582638888889</v>
      </c>
    </row>
    <row r="17" spans="1:22" ht="13.5" customHeight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  <c r="U17" s="21">
        <v>42256.391875000001</v>
      </c>
      <c r="V17" s="21">
        <v>42274.843055555553</v>
      </c>
    </row>
    <row r="18" spans="1:22" ht="13.5" customHeight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  <c r="U18" s="21">
        <v>41760.796423611115</v>
      </c>
      <c r="V18" s="21">
        <v>41806.229166666664</v>
      </c>
    </row>
    <row r="19" spans="1:22" ht="13.5" customHeight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  <c r="U19" s="21">
        <v>41917.731736111113</v>
      </c>
      <c r="V19" s="21">
        <v>41947.773402777777</v>
      </c>
    </row>
    <row r="20" spans="1:22" ht="13.5" customHeight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  <c r="U20" s="21">
        <v>41869.542314814818</v>
      </c>
      <c r="V20" s="21">
        <v>41899.542314814818</v>
      </c>
    </row>
    <row r="21" spans="1:22" ht="13.5" customHeight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  <c r="U21" s="21">
        <v>42175.816365740742</v>
      </c>
      <c r="V21" s="21">
        <v>42205.816365740742</v>
      </c>
    </row>
    <row r="22" spans="1:22" ht="13.5" customHeight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  <c r="U22" s="21">
        <v>42200.758240740746</v>
      </c>
      <c r="V22" s="21">
        <v>42260.758240740746</v>
      </c>
    </row>
    <row r="23" spans="1:22" ht="13.5" customHeight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  <c r="U23" s="21">
        <v>41878.627187500002</v>
      </c>
      <c r="V23" s="21">
        <v>41908.627187500002</v>
      </c>
    </row>
    <row r="24" spans="1:22" ht="13.5" customHeight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  <c r="U24" s="21">
        <v>41989.91134259259</v>
      </c>
      <c r="V24" s="21">
        <v>42005.332638888889</v>
      </c>
    </row>
    <row r="25" spans="1:22" ht="13.5" customHeight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  <c r="U25" s="21">
        <v>42097.778946759259</v>
      </c>
      <c r="V25" s="21">
        <v>42124.638888888891</v>
      </c>
    </row>
    <row r="26" spans="1:22" ht="13.5" customHeight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  <c r="U26" s="21">
        <v>42229.820173611108</v>
      </c>
      <c r="V26" s="21">
        <v>42262.818750000006</v>
      </c>
    </row>
    <row r="27" spans="1:22" ht="13.5" customHeight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  <c r="U27" s="21">
        <v>42318.025011574078</v>
      </c>
      <c r="V27" s="21">
        <v>42378.025011574078</v>
      </c>
    </row>
    <row r="28" spans="1:22" ht="13.5" customHeight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  <c r="U28" s="21">
        <v>41828.515555555554</v>
      </c>
      <c r="V28" s="21">
        <v>41868.515555555554</v>
      </c>
    </row>
    <row r="29" spans="1:22" ht="13.5" customHeight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  <c r="U29" s="21">
        <v>41929.164733796293</v>
      </c>
      <c r="V29" s="21">
        <v>41959.206400462965</v>
      </c>
    </row>
    <row r="30" spans="1:22" ht="13.5" customHeight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  <c r="U30" s="21">
        <v>42324.96393518518</v>
      </c>
      <c r="V30" s="21">
        <v>42354.96393518518</v>
      </c>
    </row>
    <row r="31" spans="1:22" ht="13.5" customHeight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  <c r="U31" s="21">
        <v>41812.67324074074</v>
      </c>
      <c r="V31" s="21">
        <v>41842.67324074074</v>
      </c>
    </row>
    <row r="32" spans="1:22" ht="13.5" customHeight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  <c r="U32" s="21">
        <v>41842.292997685188</v>
      </c>
      <c r="V32" s="21">
        <v>41872.292997685188</v>
      </c>
    </row>
    <row r="33" spans="1:22" ht="13.5" customHeight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  <c r="U33" s="21">
        <v>42376.79206018518</v>
      </c>
      <c r="V33" s="21">
        <v>42394.79206018518</v>
      </c>
    </row>
    <row r="34" spans="1:22" ht="13.5" customHeight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  <c r="U34" s="21">
        <v>42461.627511574072</v>
      </c>
      <c r="V34" s="21">
        <v>42503.165972222225</v>
      </c>
    </row>
    <row r="35" spans="1:22" ht="13.5" customHeight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  <c r="U35" s="21">
        <v>42286.660891203705</v>
      </c>
      <c r="V35" s="21">
        <v>42316.702557870376</v>
      </c>
    </row>
    <row r="36" spans="1:22" ht="13.5" customHeight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  <c r="U36" s="21">
        <v>41841.321770833332</v>
      </c>
      <c r="V36" s="21">
        <v>41856.321770833332</v>
      </c>
    </row>
    <row r="37" spans="1:22" ht="13.5" customHeight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4"/>
        <v>42098.291828703703</v>
      </c>
      <c r="T37" s="16">
        <f t="shared" si="5"/>
        <v>42122</v>
      </c>
      <c r="U37" s="21">
        <v>42098.291828703703</v>
      </c>
      <c r="V37" s="21">
        <v>42122</v>
      </c>
    </row>
    <row r="38" spans="1:22" ht="13.5" customHeight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  <c r="U38" s="21">
        <v>42068.307002314818</v>
      </c>
      <c r="V38" s="21">
        <v>42098.265335648146</v>
      </c>
    </row>
    <row r="39" spans="1:22" ht="13.5" customHeight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  <c r="U39" s="21">
        <v>42032.693043981482</v>
      </c>
      <c r="V39" s="21">
        <v>42062.693043981482</v>
      </c>
    </row>
    <row r="40" spans="1:22" ht="13.5" customHeight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  <c r="U40" s="21">
        <v>41375.057222222218</v>
      </c>
      <c r="V40" s="21">
        <v>41405.057222222218</v>
      </c>
    </row>
    <row r="41" spans="1:22" ht="13.5" customHeight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  <c r="U41" s="21">
        <v>41754.047083333331</v>
      </c>
      <c r="V41" s="21">
        <v>41784.957638888889</v>
      </c>
    </row>
    <row r="42" spans="1:22" ht="13.5" customHeight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  <c r="U42" s="21">
        <v>41789.21398148148</v>
      </c>
      <c r="V42" s="21">
        <v>41809.166666666664</v>
      </c>
    </row>
    <row r="43" spans="1:22" ht="13.5" customHeight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  <c r="U43" s="21">
        <v>41887.568912037037</v>
      </c>
      <c r="V43" s="21">
        <v>41917.568912037037</v>
      </c>
    </row>
    <row r="44" spans="1:22" ht="13.5" customHeight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  <c r="U44" s="21">
        <v>41971.639189814814</v>
      </c>
      <c r="V44" s="21">
        <v>42001.639189814814</v>
      </c>
    </row>
    <row r="45" spans="1:22" ht="13.5" customHeight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4"/>
        <v>41802.790347222224</v>
      </c>
      <c r="T45" s="16">
        <f t="shared" si="5"/>
        <v>41833</v>
      </c>
      <c r="U45" s="21">
        <v>41802.790347222224</v>
      </c>
      <c r="V45" s="21">
        <v>41833</v>
      </c>
    </row>
    <row r="46" spans="1:22" ht="13.5" customHeight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  <c r="U46" s="21">
        <v>41874.098807870374</v>
      </c>
      <c r="V46" s="21">
        <v>41919.098807870374</v>
      </c>
    </row>
    <row r="47" spans="1:22" ht="13.5" customHeight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  <c r="U47" s="21">
        <v>42457.623923611114</v>
      </c>
      <c r="V47" s="21">
        <v>42487.623923611114</v>
      </c>
    </row>
    <row r="48" spans="1:22" ht="13.5" customHeight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  <c r="U48" s="21">
        <v>42323.964976851858</v>
      </c>
      <c r="V48" s="21">
        <v>42353.964976851858</v>
      </c>
    </row>
    <row r="49" spans="1:22" ht="13.5" customHeight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  <c r="U49" s="21">
        <v>41932.819525462961</v>
      </c>
      <c r="V49" s="21">
        <v>41992.861192129625</v>
      </c>
    </row>
    <row r="50" spans="1:22" ht="13.5" customHeight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4"/>
        <v>42033.516898148147</v>
      </c>
      <c r="T50" s="16">
        <f t="shared" si="5"/>
        <v>42064.5</v>
      </c>
      <c r="U50" s="21">
        <v>42033.516898148147</v>
      </c>
      <c r="V50" s="21">
        <v>42064.5</v>
      </c>
    </row>
    <row r="51" spans="1:22" ht="13.5" customHeight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  <c r="U51" s="21">
        <v>42271.176446759258</v>
      </c>
      <c r="V51" s="21">
        <v>42301.176446759258</v>
      </c>
    </row>
    <row r="52" spans="1:22" ht="13.5" customHeight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  <c r="U52" s="21">
        <v>41995.752986111111</v>
      </c>
      <c r="V52" s="21">
        <v>42034.708333333328</v>
      </c>
    </row>
    <row r="53" spans="1:22" ht="13.5" customHeight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  <c r="U53" s="21">
        <v>42196.928668981483</v>
      </c>
      <c r="V53" s="21">
        <v>42226.928668981483</v>
      </c>
    </row>
    <row r="54" spans="1:22" ht="13.5" customHeight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  <c r="U54" s="21">
        <v>41807.701921296299</v>
      </c>
      <c r="V54" s="21">
        <v>41837.701921296299</v>
      </c>
    </row>
    <row r="55" spans="1:22" ht="13.5" customHeight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  <c r="U55" s="21">
        <v>41719.549131944441</v>
      </c>
      <c r="V55" s="21">
        <v>41733.916666666664</v>
      </c>
    </row>
    <row r="56" spans="1:22" ht="13.5" customHeight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  <c r="U56" s="21">
        <v>42333.713206018518</v>
      </c>
      <c r="V56" s="21">
        <v>42363.713206018518</v>
      </c>
    </row>
    <row r="57" spans="1:22" ht="13.5" customHeight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  <c r="U57" s="21">
        <v>42496.968935185185</v>
      </c>
      <c r="V57" s="21">
        <v>42517.968935185185</v>
      </c>
    </row>
    <row r="58" spans="1:22" ht="13.5" customHeight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  <c r="U58" s="21">
        <v>42149.548888888887</v>
      </c>
      <c r="V58" s="21">
        <v>42163.666666666672</v>
      </c>
    </row>
    <row r="59" spans="1:22" ht="13.5" customHeight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  <c r="U59" s="21">
        <v>42089.83289351852</v>
      </c>
      <c r="V59" s="21">
        <v>42119.83289351852</v>
      </c>
    </row>
    <row r="60" spans="1:22" ht="13.5" customHeight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  <c r="U60" s="21">
        <v>41932.745046296295</v>
      </c>
      <c r="V60" s="21">
        <v>41962.786712962959</v>
      </c>
    </row>
    <row r="61" spans="1:22" ht="13.5" customHeight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4"/>
        <v>42230.23583333334</v>
      </c>
      <c r="T61" s="16">
        <f t="shared" si="5"/>
        <v>42261.875</v>
      </c>
      <c r="U61" s="21">
        <v>42230.23583333334</v>
      </c>
      <c r="V61" s="21">
        <v>42261.875</v>
      </c>
    </row>
    <row r="62" spans="1:22" ht="13.5" customHeight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4"/>
        <v>41701.901817129627</v>
      </c>
      <c r="T62" s="16">
        <f t="shared" si="5"/>
        <v>41721</v>
      </c>
      <c r="U62" s="21">
        <v>41701.901817129627</v>
      </c>
      <c r="V62" s="21">
        <v>41721</v>
      </c>
    </row>
    <row r="63" spans="1:22" ht="13.5" customHeight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  <c r="U63" s="21">
        <v>41409.814317129632</v>
      </c>
      <c r="V63" s="21">
        <v>41431.814317129632</v>
      </c>
    </row>
    <row r="64" spans="1:22" ht="13.5" customHeight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  <c r="U64" s="21">
        <v>41311.799513888887</v>
      </c>
      <c r="V64" s="21">
        <v>41336.799513888887</v>
      </c>
    </row>
    <row r="65" spans="1:22" ht="13.5" customHeight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  <c r="U65" s="21">
        <v>41612.912187499998</v>
      </c>
      <c r="V65" s="21">
        <v>41636.207638888889</v>
      </c>
    </row>
    <row r="66" spans="1:22" ht="13.5" customHeight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E66/D66*100</f>
        <v>173.33333333333334</v>
      </c>
      <c r="P66" s="9">
        <f t="shared" ref="P66:P129" si="7">IF(L66&gt;0,E66/L66,0)</f>
        <v>86.666666666666671</v>
      </c>
      <c r="Q66" t="str">
        <f t="shared" si="2"/>
        <v>film &amp; video</v>
      </c>
      <c r="R66" t="str">
        <f t="shared" si="3"/>
        <v>shorts</v>
      </c>
      <c r="S66" s="16">
        <f t="shared" si="4"/>
        <v>41433.01829861111</v>
      </c>
      <c r="T66" s="16">
        <f t="shared" si="5"/>
        <v>41463.01829861111</v>
      </c>
      <c r="U66" s="21">
        <v>41433.01829861111</v>
      </c>
      <c r="V66" s="21">
        <v>41463.01829861111</v>
      </c>
    </row>
    <row r="67" spans="1:22" ht="13.5" customHeight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107.52857142857141</v>
      </c>
      <c r="P67" s="9">
        <f t="shared" si="7"/>
        <v>132.05263157894737</v>
      </c>
      <c r="Q67" t="str">
        <f t="shared" ref="Q67:Q130" si="8">LEFT(N67,(FIND("/",N67,1)-1))</f>
        <v>film &amp; video</v>
      </c>
      <c r="R67" t="str">
        <f t="shared" ref="R67:R130" si="9">RIGHT(N67,LEN(N67)-FIND("/",N67))</f>
        <v>shorts</v>
      </c>
      <c r="S67" s="16">
        <f t="shared" ref="S67:S130" si="10">(((J67/60)/60)/24)+DATE(1970,1,1)</f>
        <v>41835.821226851855</v>
      </c>
      <c r="T67" s="16">
        <f t="shared" ref="T67:T130" si="11">(((I67/60)/60)/24)+DATE(1970,1,1)</f>
        <v>41862.249305555553</v>
      </c>
      <c r="U67" s="21">
        <v>41835.821226851855</v>
      </c>
      <c r="V67" s="21">
        <v>41862.249305555553</v>
      </c>
    </row>
    <row r="68" spans="1:22" ht="13.5" customHeight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  <c r="U68" s="21">
        <v>42539.849768518514</v>
      </c>
      <c r="V68" s="21">
        <v>42569.849768518514</v>
      </c>
    </row>
    <row r="69" spans="1:22" ht="13.5" customHeight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  <c r="U69" s="21">
        <v>41075.583379629628</v>
      </c>
      <c r="V69" s="21">
        <v>41105.583379629628</v>
      </c>
    </row>
    <row r="70" spans="1:22" ht="13.5" customHeight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  <c r="U70" s="21">
        <v>41663.569340277776</v>
      </c>
      <c r="V70" s="21">
        <v>41693.569340277776</v>
      </c>
    </row>
    <row r="71" spans="1:22" ht="13.5" customHeight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  <c r="U71" s="21">
        <v>40786.187789351854</v>
      </c>
      <c r="V71" s="21">
        <v>40818.290972222225</v>
      </c>
    </row>
    <row r="72" spans="1:22" ht="13.5" customHeight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  <c r="U72" s="21">
        <v>40730.896354166667</v>
      </c>
      <c r="V72" s="21">
        <v>40790.896354166667</v>
      </c>
    </row>
    <row r="73" spans="1:22" ht="13.5" customHeight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  <c r="U73" s="21">
        <v>40997.271493055552</v>
      </c>
      <c r="V73" s="21">
        <v>41057.271493055552</v>
      </c>
    </row>
    <row r="74" spans="1:22" ht="13.5" customHeight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6">
        <f t="shared" si="10"/>
        <v>41208.010196759256</v>
      </c>
      <c r="T74" s="16">
        <f t="shared" si="11"/>
        <v>41228</v>
      </c>
      <c r="U74" s="21">
        <v>41208.010196759256</v>
      </c>
      <c r="V74" s="21">
        <v>41228</v>
      </c>
    </row>
    <row r="75" spans="1:22" ht="13.5" customHeight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  <c r="U75" s="21">
        <v>40587.75675925926</v>
      </c>
      <c r="V75" s="21">
        <v>40666.165972222225</v>
      </c>
    </row>
    <row r="76" spans="1:22" ht="13.5" customHeight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  <c r="U76" s="21">
        <v>42360.487210648149</v>
      </c>
      <c r="V76" s="21">
        <v>42390.487210648149</v>
      </c>
    </row>
    <row r="77" spans="1:22" ht="13.5" customHeight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  <c r="U77" s="21">
        <v>41357.209166666667</v>
      </c>
      <c r="V77" s="21">
        <v>41387.209166666667</v>
      </c>
    </row>
    <row r="78" spans="1:22" ht="13.5" customHeight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  <c r="U78" s="21">
        <v>40844.691643518519</v>
      </c>
      <c r="V78" s="21">
        <v>40904.733310185184</v>
      </c>
    </row>
    <row r="79" spans="1:22" ht="13.5" customHeight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  <c r="U79" s="21">
        <v>40997.144872685189</v>
      </c>
      <c r="V79" s="21">
        <v>41050.124305555553</v>
      </c>
    </row>
    <row r="80" spans="1:22" ht="13.5" customHeight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  <c r="U80" s="21">
        <v>42604.730567129634</v>
      </c>
      <c r="V80" s="21">
        <v>42614.730567129634</v>
      </c>
    </row>
    <row r="81" spans="1:22" ht="13.5" customHeight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  <c r="U81" s="21">
        <v>41724.776539351849</v>
      </c>
      <c r="V81" s="21">
        <v>41754.776539351849</v>
      </c>
    </row>
    <row r="82" spans="1:22" ht="13.5" customHeight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  <c r="U82" s="21">
        <v>41583.083981481483</v>
      </c>
      <c r="V82" s="21">
        <v>41618.083981481483</v>
      </c>
    </row>
    <row r="83" spans="1:22" ht="13.5" customHeight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  <c r="U83" s="21">
        <v>41100.158877314818</v>
      </c>
      <c r="V83" s="21">
        <v>41104.126388888886</v>
      </c>
    </row>
    <row r="84" spans="1:22" ht="13.5" customHeight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  <c r="U84" s="21">
        <v>40795.820150462961</v>
      </c>
      <c r="V84" s="21">
        <v>40825.820150462961</v>
      </c>
    </row>
    <row r="85" spans="1:22" ht="13.5" customHeight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  <c r="U85" s="21">
        <v>42042.615613425922</v>
      </c>
      <c r="V85" s="21">
        <v>42057.479166666672</v>
      </c>
    </row>
    <row r="86" spans="1:22" ht="13.5" customHeight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  <c r="U86" s="21">
        <v>40648.757939814815</v>
      </c>
      <c r="V86" s="21">
        <v>40678.757939814815</v>
      </c>
    </row>
    <row r="87" spans="1:22" ht="13.5" customHeight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  <c r="U87" s="21">
        <v>40779.125428240739</v>
      </c>
      <c r="V87" s="21">
        <v>40809.125428240739</v>
      </c>
    </row>
    <row r="88" spans="1:22" ht="13.5" customHeight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  <c r="U88" s="21">
        <v>42291.556076388893</v>
      </c>
      <c r="V88" s="21">
        <v>42365.59774305555</v>
      </c>
    </row>
    <row r="89" spans="1:22" ht="13.5" customHeight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  <c r="U89" s="21">
        <v>40322.53938657407</v>
      </c>
      <c r="V89" s="21">
        <v>40332.070138888892</v>
      </c>
    </row>
    <row r="90" spans="1:22" ht="13.5" customHeight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  <c r="U90" s="21">
        <v>41786.65892361111</v>
      </c>
      <c r="V90" s="21">
        <v>41812.65892361111</v>
      </c>
    </row>
    <row r="91" spans="1:22" ht="13.5" customHeight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  <c r="U91" s="21">
        <v>41402.752222222225</v>
      </c>
      <c r="V91" s="21">
        <v>41427.752222222225</v>
      </c>
    </row>
    <row r="92" spans="1:22" ht="13.5" customHeight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  <c r="U92" s="21">
        <v>40706.297442129631</v>
      </c>
      <c r="V92" s="21">
        <v>40736.297442129631</v>
      </c>
    </row>
    <row r="93" spans="1:22" ht="13.5" customHeight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  <c r="U93" s="21">
        <v>40619.402361111112</v>
      </c>
      <c r="V93" s="21">
        <v>40680.402361111112</v>
      </c>
    </row>
    <row r="94" spans="1:22" ht="13.5" customHeight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  <c r="U94" s="21">
        <v>42721.198877314819</v>
      </c>
      <c r="V94" s="21">
        <v>42767.333333333328</v>
      </c>
    </row>
    <row r="95" spans="1:22" ht="13.5" customHeight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6">
        <f t="shared" si="10"/>
        <v>41065.858067129629</v>
      </c>
      <c r="T95" s="16">
        <f t="shared" si="11"/>
        <v>41093.875</v>
      </c>
      <c r="U95" s="21">
        <v>41065.858067129629</v>
      </c>
      <c r="V95" s="21">
        <v>41093.875</v>
      </c>
    </row>
    <row r="96" spans="1:22" ht="13.5" customHeight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  <c r="U96" s="21">
        <v>41716.717847222222</v>
      </c>
      <c r="V96" s="21">
        <v>41736.717847222222</v>
      </c>
    </row>
    <row r="97" spans="1:22" ht="13.5" customHeight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  <c r="U97" s="21">
        <v>40935.005104166667</v>
      </c>
      <c r="V97" s="21">
        <v>40965.005104166667</v>
      </c>
    </row>
    <row r="98" spans="1:22" ht="13.5" customHeight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6">
        <f t="shared" si="10"/>
        <v>40324.662511574075</v>
      </c>
      <c r="T98" s="16">
        <f t="shared" si="11"/>
        <v>40391.125</v>
      </c>
      <c r="U98" s="21">
        <v>40324.662511574075</v>
      </c>
      <c r="V98" s="21">
        <v>40391.125</v>
      </c>
    </row>
    <row r="99" spans="1:22" ht="13.5" customHeight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  <c r="U99" s="21">
        <v>40706.135208333333</v>
      </c>
      <c r="V99" s="21">
        <v>40736.135208333333</v>
      </c>
    </row>
    <row r="100" spans="1:22" ht="13.5" customHeight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  <c r="U100" s="21">
        <v>41214.79483796296</v>
      </c>
      <c r="V100" s="21">
        <v>41250.979166666664</v>
      </c>
    </row>
    <row r="101" spans="1:22" ht="13.5" customHeight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  <c r="U101" s="21">
        <v>41631.902766203704</v>
      </c>
      <c r="V101" s="21">
        <v>41661.902766203704</v>
      </c>
    </row>
    <row r="102" spans="1:22" ht="13.5" customHeight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  <c r="U102" s="21">
        <v>41197.753310185188</v>
      </c>
      <c r="V102" s="21">
        <v>41217.794976851852</v>
      </c>
    </row>
    <row r="103" spans="1:22" ht="13.5" customHeight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  <c r="U103" s="21">
        <v>41274.776736111111</v>
      </c>
      <c r="V103" s="21">
        <v>41298.776736111111</v>
      </c>
    </row>
    <row r="104" spans="1:22" ht="13.5" customHeight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  <c r="U104" s="21">
        <v>40505.131168981483</v>
      </c>
      <c r="V104" s="21">
        <v>40535.131168981483</v>
      </c>
    </row>
    <row r="105" spans="1:22" ht="13.5" customHeight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  <c r="U105" s="21">
        <v>41682.805902777778</v>
      </c>
      <c r="V105" s="21">
        <v>41705.805902777778</v>
      </c>
    </row>
    <row r="106" spans="1:22" ht="13.5" customHeight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  <c r="U106" s="21">
        <v>40612.695208333331</v>
      </c>
      <c r="V106" s="21">
        <v>40636.041666666664</v>
      </c>
    </row>
    <row r="107" spans="1:22" ht="13.5" customHeight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6">
        <f t="shared" si="10"/>
        <v>42485.724768518514</v>
      </c>
      <c r="T107" s="16">
        <f t="shared" si="11"/>
        <v>42504</v>
      </c>
      <c r="U107" s="21">
        <v>42485.724768518514</v>
      </c>
      <c r="V107" s="21">
        <v>42504</v>
      </c>
    </row>
    <row r="108" spans="1:22" ht="13.5" customHeight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  <c r="U108" s="21">
        <v>40987.776631944449</v>
      </c>
      <c r="V108" s="21">
        <v>41001.776631944449</v>
      </c>
    </row>
    <row r="109" spans="1:22" ht="13.5" customHeight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  <c r="U109" s="21">
        <v>40635.982488425929</v>
      </c>
      <c r="V109" s="21">
        <v>40657.982488425929</v>
      </c>
    </row>
    <row r="110" spans="1:22" ht="13.5" customHeight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  <c r="U110" s="21">
        <v>41365.613078703704</v>
      </c>
      <c r="V110" s="21">
        <v>41425.613078703704</v>
      </c>
    </row>
    <row r="111" spans="1:22" ht="13.5" customHeight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  <c r="U111" s="21">
        <v>40570.025810185187</v>
      </c>
      <c r="V111" s="21">
        <v>40600.025810185187</v>
      </c>
    </row>
    <row r="112" spans="1:22" ht="13.5" customHeight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  <c r="U112" s="21">
        <v>41557.949687500004</v>
      </c>
      <c r="V112" s="21">
        <v>41592.249305555553</v>
      </c>
    </row>
    <row r="113" spans="1:22" ht="13.5" customHeight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  <c r="U113" s="21">
        <v>42125.333182870367</v>
      </c>
      <c r="V113" s="21">
        <v>42155.333182870367</v>
      </c>
    </row>
    <row r="114" spans="1:22" ht="13.5" customHeight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  <c r="U114" s="21">
        <v>41718.043032407404</v>
      </c>
      <c r="V114" s="21">
        <v>41742.083333333336</v>
      </c>
    </row>
    <row r="115" spans="1:22" ht="13.5" customHeight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6">
        <f t="shared" si="10"/>
        <v>40753.758425925924</v>
      </c>
      <c r="T115" s="16">
        <f t="shared" si="11"/>
        <v>40761.625</v>
      </c>
      <c r="U115" s="21">
        <v>40753.758425925924</v>
      </c>
      <c r="V115" s="21">
        <v>40761.625</v>
      </c>
    </row>
    <row r="116" spans="1:22" ht="13.5" customHeight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  <c r="U116" s="21">
        <v>40861.27416666667</v>
      </c>
      <c r="V116" s="21">
        <v>40921.27416666667</v>
      </c>
    </row>
    <row r="117" spans="1:22" ht="13.5" customHeight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  <c r="U117" s="21">
        <v>40918.738935185182</v>
      </c>
      <c r="V117" s="21">
        <v>40943.738935185182</v>
      </c>
    </row>
    <row r="118" spans="1:22" ht="13.5" customHeight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  <c r="U118" s="21">
        <v>40595.497164351851</v>
      </c>
      <c r="V118" s="21">
        <v>40641.455497685187</v>
      </c>
    </row>
    <row r="119" spans="1:22" ht="13.5" customHeight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  <c r="U119" s="21">
        <v>40248.834999999999</v>
      </c>
      <c r="V119" s="21">
        <v>40338.791666666664</v>
      </c>
    </row>
    <row r="120" spans="1:22" ht="13.5" customHeight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  <c r="U120" s="21">
        <v>40723.053657407407</v>
      </c>
      <c r="V120" s="21">
        <v>40753.053657407407</v>
      </c>
    </row>
    <row r="121" spans="1:22" ht="13.5" customHeight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  <c r="U121" s="21">
        <v>40739.069282407407</v>
      </c>
      <c r="V121" s="21">
        <v>40768.958333333336</v>
      </c>
    </row>
    <row r="122" spans="1:22" ht="13.5" customHeight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  <c r="U122" s="21">
        <v>42616.049849537041</v>
      </c>
      <c r="V122" s="21">
        <v>42646.049849537041</v>
      </c>
    </row>
    <row r="123" spans="1:22" ht="13.5" customHeight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  <c r="U123" s="21">
        <v>42096.704976851848</v>
      </c>
      <c r="V123" s="21">
        <v>42112.427777777775</v>
      </c>
    </row>
    <row r="124" spans="1:22" ht="13.5" customHeight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  <c r="U124" s="21">
        <v>42593.431793981479</v>
      </c>
      <c r="V124" s="21">
        <v>42653.431793981479</v>
      </c>
    </row>
    <row r="125" spans="1:22" ht="13.5" customHeight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  <c r="U125" s="21">
        <v>41904.781990740739</v>
      </c>
      <c r="V125" s="21">
        <v>41940.916666666664</v>
      </c>
    </row>
    <row r="126" spans="1:22" ht="13.5" customHeight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  <c r="U126" s="21">
        <v>42114.928726851853</v>
      </c>
      <c r="V126" s="21">
        <v>42139.928726851853</v>
      </c>
    </row>
    <row r="127" spans="1:22" ht="13.5" customHeight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  <c r="U127" s="21">
        <v>42709.993981481486</v>
      </c>
      <c r="V127" s="21">
        <v>42769.993981481486</v>
      </c>
    </row>
    <row r="128" spans="1:22" ht="13.5" customHeight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  <c r="U128" s="21">
        <v>42135.589548611111</v>
      </c>
      <c r="V128" s="21">
        <v>42166.083333333328</v>
      </c>
    </row>
    <row r="129" spans="1:22" ht="13.5" customHeight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  <c r="U129" s="21">
        <v>42067.62431712963</v>
      </c>
      <c r="V129" s="21">
        <v>42097.582650462966</v>
      </c>
    </row>
    <row r="130" spans="1:22" ht="13.5" customHeight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E130/D130*100</f>
        <v>1.867</v>
      </c>
      <c r="P130" s="9">
        <f t="shared" ref="P130:P193" si="13">IF(L130&gt;0,E130/L130,0)</f>
        <v>311.16666666666669</v>
      </c>
      <c r="Q130" t="str">
        <f t="shared" si="8"/>
        <v>film &amp; video</v>
      </c>
      <c r="R130" t="str">
        <f t="shared" si="9"/>
        <v>science fiction</v>
      </c>
      <c r="S130" s="16">
        <f t="shared" si="10"/>
        <v>42628.22792824074</v>
      </c>
      <c r="T130" s="16">
        <f t="shared" si="11"/>
        <v>42663.22792824074</v>
      </c>
      <c r="U130" s="21">
        <v>42628.22792824074</v>
      </c>
      <c r="V130" s="21">
        <v>42663.22792824074</v>
      </c>
    </row>
    <row r="131" spans="1:22" ht="13.5" customHeight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9">
        <f t="shared" si="13"/>
        <v>0</v>
      </c>
      <c r="Q131" t="str">
        <f t="shared" ref="Q131:Q194" si="14">LEFT(N131,(FIND("/",N131,1)-1))</f>
        <v>film &amp; video</v>
      </c>
      <c r="R131" t="str">
        <f t="shared" ref="R131:R194" si="15">RIGHT(N131,LEN(N131)-FIND("/",N131))</f>
        <v>science fiction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  <c r="U131" s="21">
        <v>41882.937303240738</v>
      </c>
      <c r="V131" s="21">
        <v>41942.937303240738</v>
      </c>
    </row>
    <row r="132" spans="1:22" ht="13.5" customHeight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  <c r="U132" s="21">
        <v>41778.915416666663</v>
      </c>
      <c r="V132" s="21">
        <v>41806.844444444447</v>
      </c>
    </row>
    <row r="133" spans="1:22" ht="13.5" customHeight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  <c r="U133" s="21">
        <v>42541.837511574078</v>
      </c>
      <c r="V133" s="21">
        <v>42557</v>
      </c>
    </row>
    <row r="134" spans="1:22" ht="13.5" customHeight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  <c r="U134" s="21">
        <v>41905.812581018516</v>
      </c>
      <c r="V134" s="21">
        <v>41950.854247685187</v>
      </c>
    </row>
    <row r="135" spans="1:22" ht="13.5" customHeight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  <c r="U135" s="21">
        <v>42491.80768518518</v>
      </c>
      <c r="V135" s="21">
        <v>42521.729861111111</v>
      </c>
    </row>
    <row r="136" spans="1:22" ht="13.5" customHeight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  <c r="U136" s="21">
        <v>42221.909930555557</v>
      </c>
      <c r="V136" s="21">
        <v>42251.708333333328</v>
      </c>
    </row>
    <row r="137" spans="1:22" ht="13.5" customHeight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  <c r="U137" s="21">
        <v>41788.381909722222</v>
      </c>
      <c r="V137" s="21">
        <v>41821.791666666664</v>
      </c>
    </row>
    <row r="138" spans="1:22" ht="13.5" customHeight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  <c r="U138" s="21">
        <v>42096.410115740742</v>
      </c>
      <c r="V138" s="21">
        <v>42140.427777777775</v>
      </c>
    </row>
    <row r="139" spans="1:22" ht="13.5" customHeight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  <c r="U139" s="21">
        <v>42239.573993055557</v>
      </c>
      <c r="V139" s="21">
        <v>42289.573993055557</v>
      </c>
    </row>
    <row r="140" spans="1:22" ht="13.5" customHeight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  <c r="U140" s="21">
        <v>42186.257418981477</v>
      </c>
      <c r="V140" s="21">
        <v>42217.207638888889</v>
      </c>
    </row>
    <row r="141" spans="1:22" ht="13.5" customHeight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  <c r="U141" s="21">
        <v>42187.920972222222</v>
      </c>
      <c r="V141" s="21">
        <v>42197.920972222222</v>
      </c>
    </row>
    <row r="142" spans="1:22" ht="13.5" customHeight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  <c r="U142" s="21">
        <v>42053.198287037041</v>
      </c>
      <c r="V142" s="21">
        <v>42083.15662037037</v>
      </c>
    </row>
    <row r="143" spans="1:22" ht="13.5" customHeight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  <c r="U143" s="21">
        <v>42110.153043981481</v>
      </c>
      <c r="V143" s="21">
        <v>42155.153043981481</v>
      </c>
    </row>
    <row r="144" spans="1:22" ht="13.5" customHeight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  <c r="U144" s="21">
        <v>41938.893263888887</v>
      </c>
      <c r="V144" s="21">
        <v>41959.934930555552</v>
      </c>
    </row>
    <row r="145" spans="1:22" ht="13.5" customHeight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  <c r="U145" s="21">
        <v>42559.064143518524</v>
      </c>
      <c r="V145" s="21">
        <v>42616.246527777781</v>
      </c>
    </row>
    <row r="146" spans="1:22" ht="13.5" customHeight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  <c r="U146" s="21">
        <v>42047.762407407412</v>
      </c>
      <c r="V146" s="21">
        <v>42107.72074074074</v>
      </c>
    </row>
    <row r="147" spans="1:22" ht="13.5" customHeight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  <c r="U147" s="21">
        <v>42200.542268518519</v>
      </c>
      <c r="V147" s="21">
        <v>42227.542268518519</v>
      </c>
    </row>
    <row r="148" spans="1:22" ht="13.5" customHeight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  <c r="U148" s="21">
        <v>42693.016180555554</v>
      </c>
      <c r="V148" s="21">
        <v>42753.016180555554</v>
      </c>
    </row>
    <row r="149" spans="1:22" ht="13.5" customHeight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  <c r="U149" s="21">
        <v>41969.767824074079</v>
      </c>
      <c r="V149" s="21">
        <v>42012.762499999997</v>
      </c>
    </row>
    <row r="150" spans="1:22" ht="13.5" customHeight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  <c r="U150" s="21">
        <v>42397.281666666662</v>
      </c>
      <c r="V150" s="21">
        <v>42427.281666666662</v>
      </c>
    </row>
    <row r="151" spans="1:22" ht="13.5" customHeight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  <c r="U151" s="21">
        <v>41968.172106481477</v>
      </c>
      <c r="V151" s="21">
        <v>41998.333333333328</v>
      </c>
    </row>
    <row r="152" spans="1:22" ht="13.5" customHeight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  <c r="U152" s="21">
        <v>42090.161828703705</v>
      </c>
      <c r="V152" s="21">
        <v>42150.161828703705</v>
      </c>
    </row>
    <row r="153" spans="1:22" ht="13.5" customHeight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  <c r="U153" s="21">
        <v>42113.550821759258</v>
      </c>
      <c r="V153" s="21">
        <v>42173.550821759258</v>
      </c>
    </row>
    <row r="154" spans="1:22" ht="13.5" customHeight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  <c r="U154" s="21">
        <v>41875.077546296299</v>
      </c>
      <c r="V154" s="21">
        <v>41905.077546296299</v>
      </c>
    </row>
    <row r="155" spans="1:22" ht="13.5" customHeight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  <c r="U155" s="21">
        <v>41933.586157407408</v>
      </c>
      <c r="V155" s="21">
        <v>41975.627824074079</v>
      </c>
    </row>
    <row r="156" spans="1:22" ht="13.5" customHeight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  <c r="U156" s="21">
        <v>42115.547395833331</v>
      </c>
      <c r="V156" s="21">
        <v>42158.547395833331</v>
      </c>
    </row>
    <row r="157" spans="1:22" ht="13.5" customHeight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  <c r="U157" s="21">
        <v>42168.559432870374</v>
      </c>
      <c r="V157" s="21">
        <v>42208.559432870374</v>
      </c>
    </row>
    <row r="158" spans="1:22" ht="13.5" customHeight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  <c r="U158" s="21">
        <v>41794.124953703707</v>
      </c>
      <c r="V158" s="21">
        <v>41854.124953703707</v>
      </c>
    </row>
    <row r="159" spans="1:22" ht="13.5" customHeight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  <c r="U159" s="21">
        <v>42396.911712962959</v>
      </c>
      <c r="V159" s="21">
        <v>42426.911712962959</v>
      </c>
    </row>
    <row r="160" spans="1:22" ht="13.5" customHeight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  <c r="U160" s="21">
        <v>41904.07671296296</v>
      </c>
      <c r="V160" s="21">
        <v>41934.07671296296</v>
      </c>
    </row>
    <row r="161" spans="1:22" ht="13.5" customHeight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  <c r="U161" s="21">
        <v>42514.434548611112</v>
      </c>
      <c r="V161" s="21">
        <v>42554.434548611112</v>
      </c>
    </row>
    <row r="162" spans="1:22" ht="13.5" customHeight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  <c r="U162" s="21">
        <v>42171.913090277783</v>
      </c>
      <c r="V162" s="21">
        <v>42231.913090277783</v>
      </c>
    </row>
    <row r="163" spans="1:22" ht="13.5" customHeight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  <c r="U163" s="21">
        <v>41792.687442129631</v>
      </c>
      <c r="V163" s="21">
        <v>41822.687442129631</v>
      </c>
    </row>
    <row r="164" spans="1:22" ht="13.5" customHeight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  <c r="U164" s="21">
        <v>41835.126805555556</v>
      </c>
      <c r="V164" s="21">
        <v>41867.987500000003</v>
      </c>
    </row>
    <row r="165" spans="1:22" ht="13.5" customHeight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s="16">
        <f t="shared" si="16"/>
        <v>42243.961273148147</v>
      </c>
      <c r="T165" s="16">
        <f t="shared" si="17"/>
        <v>42278</v>
      </c>
      <c r="U165" s="21">
        <v>42243.961273148147</v>
      </c>
      <c r="V165" s="21">
        <v>42278</v>
      </c>
    </row>
    <row r="166" spans="1:22" ht="13.5" customHeight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  <c r="U166" s="21">
        <v>41841.762743055559</v>
      </c>
      <c r="V166" s="21">
        <v>41901.762743055559</v>
      </c>
    </row>
    <row r="167" spans="1:22" ht="13.5" customHeight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  <c r="U167" s="21">
        <v>42351.658842592587</v>
      </c>
      <c r="V167" s="21">
        <v>42381.658842592587</v>
      </c>
    </row>
    <row r="168" spans="1:22" ht="13.5" customHeight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  <c r="U168" s="21">
        <v>42721.075949074075</v>
      </c>
      <c r="V168" s="21">
        <v>42751.075949074075</v>
      </c>
    </row>
    <row r="169" spans="1:22" ht="13.5" customHeight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  <c r="U169" s="21">
        <v>42160.927488425921</v>
      </c>
      <c r="V169" s="21">
        <v>42220.927488425921</v>
      </c>
    </row>
    <row r="170" spans="1:22" ht="13.5" customHeight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  <c r="U170" s="21">
        <v>42052.83530092593</v>
      </c>
      <c r="V170" s="21">
        <v>42082.793634259258</v>
      </c>
    </row>
    <row r="171" spans="1:22" ht="13.5" customHeight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  <c r="U171" s="21">
        <v>41900.505312499998</v>
      </c>
      <c r="V171" s="21">
        <v>41930.505312499998</v>
      </c>
    </row>
    <row r="172" spans="1:22" ht="13.5" customHeight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  <c r="U172" s="21">
        <v>42216.977812500001</v>
      </c>
      <c r="V172" s="21">
        <v>42246.227777777778</v>
      </c>
    </row>
    <row r="173" spans="1:22" ht="13.5" customHeight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  <c r="U173" s="21">
        <v>42534.180717592593</v>
      </c>
      <c r="V173" s="21">
        <v>42594.180717592593</v>
      </c>
    </row>
    <row r="174" spans="1:22" ht="13.5" customHeight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  <c r="U174" s="21">
        <v>42047.394942129627</v>
      </c>
      <c r="V174" s="21">
        <v>42082.353275462956</v>
      </c>
    </row>
    <row r="175" spans="1:22" ht="13.5" customHeight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  <c r="U175" s="21">
        <v>42033.573009259257</v>
      </c>
      <c r="V175" s="21">
        <v>42063.573009259257</v>
      </c>
    </row>
    <row r="176" spans="1:22" ht="13.5" customHeight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  <c r="U176" s="21">
        <v>42072.758981481486</v>
      </c>
      <c r="V176" s="21">
        <v>42132.758981481486</v>
      </c>
    </row>
    <row r="177" spans="1:22" ht="13.5" customHeight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  <c r="U177" s="21">
        <v>41855.777905092589</v>
      </c>
      <c r="V177" s="21">
        <v>41880.777905092589</v>
      </c>
    </row>
    <row r="178" spans="1:22" ht="13.5" customHeight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  <c r="U178" s="21">
        <v>42191.824062500003</v>
      </c>
      <c r="V178" s="21">
        <v>42221.824062500003</v>
      </c>
    </row>
    <row r="179" spans="1:22" ht="13.5" customHeight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  <c r="U179" s="21">
        <v>42070.047754629632</v>
      </c>
      <c r="V179" s="21">
        <v>42087.00608796296</v>
      </c>
    </row>
    <row r="180" spans="1:22" ht="13.5" customHeight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  <c r="U180" s="21">
        <v>42304.955381944441</v>
      </c>
      <c r="V180" s="21">
        <v>42334.997048611112</v>
      </c>
    </row>
    <row r="181" spans="1:22" ht="13.5" customHeight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  <c r="U181" s="21">
        <v>42403.080497685187</v>
      </c>
      <c r="V181" s="21">
        <v>42433.080497685187</v>
      </c>
    </row>
    <row r="182" spans="1:22" ht="13.5" customHeight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  <c r="U182" s="21">
        <v>42067.991238425922</v>
      </c>
      <c r="V182" s="21">
        <v>42107.791666666672</v>
      </c>
    </row>
    <row r="183" spans="1:22" ht="13.5" customHeight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  <c r="U183" s="21">
        <v>42147.741840277777</v>
      </c>
      <c r="V183" s="21">
        <v>42177.741840277777</v>
      </c>
    </row>
    <row r="184" spans="1:22" ht="13.5" customHeight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  <c r="U184" s="21">
        <v>42712.011944444443</v>
      </c>
      <c r="V184" s="21">
        <v>42742.011944444443</v>
      </c>
    </row>
    <row r="185" spans="1:22" ht="13.5" customHeight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  <c r="U185" s="21">
        <v>41939.810300925928</v>
      </c>
      <c r="V185" s="21">
        <v>41969.851967592593</v>
      </c>
    </row>
    <row r="186" spans="1:22" ht="13.5" customHeight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  <c r="U186" s="21">
        <v>41825.791226851856</v>
      </c>
      <c r="V186" s="21">
        <v>41883.165972222225</v>
      </c>
    </row>
    <row r="187" spans="1:22" ht="13.5" customHeight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  <c r="U187" s="21">
        <v>42570.91133101852</v>
      </c>
      <c r="V187" s="21">
        <v>42600.91133101852</v>
      </c>
    </row>
    <row r="188" spans="1:22" ht="13.5" customHeight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  <c r="U188" s="21">
        <v>42767.812893518523</v>
      </c>
      <c r="V188" s="21">
        <v>42797.833333333328</v>
      </c>
    </row>
    <row r="189" spans="1:22" ht="13.5" customHeight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  <c r="U189" s="21">
        <v>42182.234456018516</v>
      </c>
      <c r="V189" s="21">
        <v>42206.290972222225</v>
      </c>
    </row>
    <row r="190" spans="1:22" ht="13.5" customHeight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  <c r="U190" s="21">
        <v>41857.18304398148</v>
      </c>
      <c r="V190" s="21">
        <v>41887.18304398148</v>
      </c>
    </row>
    <row r="191" spans="1:22" ht="13.5" customHeight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  <c r="U191" s="21">
        <v>42556.690706018519</v>
      </c>
      <c r="V191" s="21">
        <v>42616.690706018519</v>
      </c>
    </row>
    <row r="192" spans="1:22" ht="13.5" customHeight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  <c r="U192" s="21">
        <v>42527.650995370372</v>
      </c>
      <c r="V192" s="21">
        <v>42537.650995370372</v>
      </c>
    </row>
    <row r="193" spans="1:22" ht="13.5" customHeight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  <c r="U193" s="21">
        <v>42239.441412037035</v>
      </c>
      <c r="V193" s="21">
        <v>42279.441412037035</v>
      </c>
    </row>
    <row r="194" spans="1:22" ht="13.5" customHeight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E194/D194*100</f>
        <v>1.6999999999999999E-3</v>
      </c>
      <c r="P194" s="9">
        <f t="shared" ref="P194:P257" si="19">IF(L194&gt;0,E194/L194,0)</f>
        <v>5.666666666666667</v>
      </c>
      <c r="Q194" t="str">
        <f t="shared" si="14"/>
        <v>film &amp; video</v>
      </c>
      <c r="R194" t="str">
        <f t="shared" si="15"/>
        <v>drama</v>
      </c>
      <c r="S194" s="16">
        <f t="shared" si="16"/>
        <v>41899.792037037041</v>
      </c>
      <c r="T194" s="16">
        <f t="shared" si="17"/>
        <v>41929.792037037041</v>
      </c>
      <c r="U194" s="21">
        <v>41899.792037037041</v>
      </c>
      <c r="V194" s="21">
        <v>41929.792037037041</v>
      </c>
    </row>
    <row r="195" spans="1:22" ht="13.5" customHeight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9">
        <f t="shared" si="19"/>
        <v>0</v>
      </c>
      <c r="Q195" t="str">
        <f t="shared" ref="Q195:Q258" si="20">LEFT(N195,(FIND("/",N195,1)-1))</f>
        <v>film &amp; video</v>
      </c>
      <c r="R195" t="str">
        <f t="shared" ref="R195:R258" si="21">RIGHT(N195,LEN(N195)-FIND("/",N195))</f>
        <v>drama</v>
      </c>
      <c r="S195" s="16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  <c r="U195" s="21">
        <v>41911.934791666667</v>
      </c>
      <c r="V195" s="21">
        <v>41971.976458333331</v>
      </c>
    </row>
    <row r="196" spans="1:22" ht="13.5" customHeight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  <c r="U196" s="21">
        <v>42375.996886574074</v>
      </c>
      <c r="V196" s="21">
        <v>42435.996886574074</v>
      </c>
    </row>
    <row r="197" spans="1:22" ht="13.5" customHeight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  <c r="U197" s="21">
        <v>42135.67050925926</v>
      </c>
      <c r="V197" s="21">
        <v>42195.67050925926</v>
      </c>
    </row>
    <row r="198" spans="1:22" ht="13.5" customHeight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6">
        <f t="shared" si="22"/>
        <v>42259.542800925927</v>
      </c>
      <c r="T198" s="16">
        <f t="shared" si="23"/>
        <v>42287.875</v>
      </c>
      <c r="U198" s="21">
        <v>42259.542800925927</v>
      </c>
      <c r="V198" s="21">
        <v>42287.875</v>
      </c>
    </row>
    <row r="199" spans="1:22" ht="13.5" customHeight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6">
        <f t="shared" si="22"/>
        <v>42741.848379629635</v>
      </c>
      <c r="T199" s="16">
        <f t="shared" si="23"/>
        <v>42783.875</v>
      </c>
      <c r="U199" s="21">
        <v>42741.848379629635</v>
      </c>
      <c r="V199" s="21">
        <v>42783.875</v>
      </c>
    </row>
    <row r="200" spans="1:22" ht="13.5" customHeight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  <c r="U200" s="21">
        <v>41887.383356481485</v>
      </c>
      <c r="V200" s="21">
        <v>41917.383356481485</v>
      </c>
    </row>
    <row r="201" spans="1:22" ht="13.5" customHeight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  <c r="U201" s="21">
        <v>42584.123865740738</v>
      </c>
      <c r="V201" s="21">
        <v>42614.123865740738</v>
      </c>
    </row>
    <row r="202" spans="1:22" ht="13.5" customHeight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  <c r="U202" s="21">
        <v>41867.083368055559</v>
      </c>
      <c r="V202" s="21">
        <v>41897.083368055559</v>
      </c>
    </row>
    <row r="203" spans="1:22" ht="13.5" customHeight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  <c r="U203" s="21">
        <v>42023.818622685183</v>
      </c>
      <c r="V203" s="21">
        <v>42043.818622685183</v>
      </c>
    </row>
    <row r="204" spans="1:22" ht="13.5" customHeight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  <c r="U204" s="21">
        <v>42255.927824074075</v>
      </c>
      <c r="V204" s="21">
        <v>42285.874305555553</v>
      </c>
    </row>
    <row r="205" spans="1:22" ht="13.5" customHeight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  <c r="U205" s="21">
        <v>41973.847962962958</v>
      </c>
      <c r="V205" s="21">
        <v>42033.847962962958</v>
      </c>
    </row>
    <row r="206" spans="1:22" ht="13.5" customHeight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  <c r="U206" s="21">
        <v>42556.583368055552</v>
      </c>
      <c r="V206" s="21">
        <v>42586.583368055552</v>
      </c>
    </row>
    <row r="207" spans="1:22" ht="13.5" customHeight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  <c r="U207" s="21">
        <v>42248.632199074069</v>
      </c>
      <c r="V207" s="21">
        <v>42283.632199074069</v>
      </c>
    </row>
    <row r="208" spans="1:22" ht="13.5" customHeight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  <c r="U208" s="21">
        <v>42567.004432870366</v>
      </c>
      <c r="V208" s="21">
        <v>42588.004432870366</v>
      </c>
    </row>
    <row r="209" spans="1:22" ht="13.5" customHeight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  <c r="U209" s="21">
        <v>41978.197199074071</v>
      </c>
      <c r="V209" s="21">
        <v>42008.197199074071</v>
      </c>
    </row>
    <row r="210" spans="1:22" ht="13.5" customHeight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  <c r="U210" s="21">
        <v>41959.369988425926</v>
      </c>
      <c r="V210" s="21">
        <v>41989.369988425926</v>
      </c>
    </row>
    <row r="211" spans="1:22" ht="13.5" customHeight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  <c r="U211" s="21">
        <v>42165.922858796301</v>
      </c>
      <c r="V211" s="21">
        <v>42195.922858796301</v>
      </c>
    </row>
    <row r="212" spans="1:22" ht="13.5" customHeight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  <c r="U212" s="21">
        <v>42249.064722222218</v>
      </c>
      <c r="V212" s="21">
        <v>42278.208333333328</v>
      </c>
    </row>
    <row r="213" spans="1:22" ht="13.5" customHeight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  <c r="U213" s="21">
        <v>42236.159918981488</v>
      </c>
      <c r="V213" s="21">
        <v>42266.159918981488</v>
      </c>
    </row>
    <row r="214" spans="1:22" ht="13.5" customHeight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  <c r="U214" s="21">
        <v>42416.881018518514</v>
      </c>
      <c r="V214" s="21">
        <v>42476.839351851857</v>
      </c>
    </row>
    <row r="215" spans="1:22" ht="13.5" customHeight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  <c r="U215" s="21">
        <v>42202.594293981485</v>
      </c>
      <c r="V215" s="21">
        <v>42232.587974537033</v>
      </c>
    </row>
    <row r="216" spans="1:22" ht="13.5" customHeight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  <c r="U216" s="21">
        <v>42009.64061342593</v>
      </c>
      <c r="V216" s="21">
        <v>42069.64061342593</v>
      </c>
    </row>
    <row r="217" spans="1:22" ht="13.5" customHeight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  <c r="U217" s="21">
        <v>42375.230115740742</v>
      </c>
      <c r="V217" s="21">
        <v>42417.999305555553</v>
      </c>
    </row>
    <row r="218" spans="1:22" ht="13.5" customHeight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  <c r="U218" s="21">
        <v>42066.958761574075</v>
      </c>
      <c r="V218" s="21">
        <v>42116.917094907403</v>
      </c>
    </row>
    <row r="219" spans="1:22" ht="13.5" customHeight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  <c r="U219" s="21">
        <v>41970.64061342593</v>
      </c>
      <c r="V219" s="21">
        <v>42001.64061342593</v>
      </c>
    </row>
    <row r="220" spans="1:22" ht="13.5" customHeight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  <c r="U220" s="21">
        <v>42079.628344907411</v>
      </c>
      <c r="V220" s="21">
        <v>42139.628344907411</v>
      </c>
    </row>
    <row r="221" spans="1:22" ht="13.5" customHeight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  <c r="U221" s="21">
        <v>42429.326678240745</v>
      </c>
      <c r="V221" s="21">
        <v>42461.290972222225</v>
      </c>
    </row>
    <row r="222" spans="1:22" ht="13.5" customHeight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  <c r="U222" s="21">
        <v>42195.643865740742</v>
      </c>
      <c r="V222" s="21">
        <v>42236.837499999994</v>
      </c>
    </row>
    <row r="223" spans="1:22" ht="13.5" customHeight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  <c r="U223" s="21">
        <v>42031.837546296301</v>
      </c>
      <c r="V223" s="21">
        <v>42091.79587962963</v>
      </c>
    </row>
    <row r="224" spans="1:22" ht="13.5" customHeight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  <c r="U224" s="21">
        <v>42031.769884259258</v>
      </c>
      <c r="V224" s="21">
        <v>42090.110416666663</v>
      </c>
    </row>
    <row r="225" spans="1:22" ht="13.5" customHeight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  <c r="U225" s="21">
        <v>42482.048032407409</v>
      </c>
      <c r="V225" s="21">
        <v>42512.045138888891</v>
      </c>
    </row>
    <row r="226" spans="1:22" ht="13.5" customHeight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  <c r="U226" s="21">
        <v>42135.235254629632</v>
      </c>
      <c r="V226" s="21">
        <v>42195.235254629632</v>
      </c>
    </row>
    <row r="227" spans="1:22" ht="13.5" customHeight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  <c r="U227" s="21">
        <v>42438.961273148147</v>
      </c>
      <c r="V227" s="21">
        <v>42468.919606481482</v>
      </c>
    </row>
    <row r="228" spans="1:22" ht="13.5" customHeight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  <c r="U228" s="21">
        <v>42106.666018518517</v>
      </c>
      <c r="V228" s="21">
        <v>42155.395138888889</v>
      </c>
    </row>
    <row r="229" spans="1:22" ht="13.5" customHeight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  <c r="U229" s="21">
        <v>42164.893993055557</v>
      </c>
      <c r="V229" s="21">
        <v>42194.893993055557</v>
      </c>
    </row>
    <row r="230" spans="1:22" ht="13.5" customHeight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  <c r="U230" s="21">
        <v>42096.686400462961</v>
      </c>
      <c r="V230" s="21">
        <v>42156.686400462961</v>
      </c>
    </row>
    <row r="231" spans="1:22" ht="13.5" customHeight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  <c r="U231" s="21">
        <v>42383.933993055558</v>
      </c>
      <c r="V231" s="21">
        <v>42413.933993055558</v>
      </c>
    </row>
    <row r="232" spans="1:22" ht="13.5" customHeight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  <c r="U232" s="21">
        <v>42129.777210648142</v>
      </c>
      <c r="V232" s="21">
        <v>42159.777210648142</v>
      </c>
    </row>
    <row r="233" spans="1:22" ht="13.5" customHeight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  <c r="U233" s="21">
        <v>42341.958923611113</v>
      </c>
      <c r="V233" s="21">
        <v>42371.958923611113</v>
      </c>
    </row>
    <row r="234" spans="1:22" ht="13.5" customHeight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  <c r="U234" s="21">
        <v>42032.82576388889</v>
      </c>
      <c r="V234" s="21">
        <v>42062.82576388889</v>
      </c>
    </row>
    <row r="235" spans="1:22" ht="13.5" customHeight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  <c r="U235" s="21">
        <v>42612.911712962959</v>
      </c>
      <c r="V235" s="21">
        <v>42642.911712962959</v>
      </c>
    </row>
    <row r="236" spans="1:22" ht="13.5" customHeight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  <c r="U236" s="21">
        <v>42136.035405092596</v>
      </c>
      <c r="V236" s="21">
        <v>42176.035405092596</v>
      </c>
    </row>
    <row r="237" spans="1:22" ht="13.5" customHeight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  <c r="U237" s="21">
        <v>42164.908530092594</v>
      </c>
      <c r="V237" s="21">
        <v>42194.908530092594</v>
      </c>
    </row>
    <row r="238" spans="1:22" ht="13.5" customHeight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s="16">
        <f t="shared" si="22"/>
        <v>42321.08447916666</v>
      </c>
      <c r="T238" s="16">
        <f t="shared" si="23"/>
        <v>42374</v>
      </c>
      <c r="U238" s="21">
        <v>42321.08447916666</v>
      </c>
      <c r="V238" s="21">
        <v>42374</v>
      </c>
    </row>
    <row r="239" spans="1:22" ht="13.5" customHeight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  <c r="U239" s="21">
        <v>42377.577187499999</v>
      </c>
      <c r="V239" s="21">
        <v>42437.577187499999</v>
      </c>
    </row>
    <row r="240" spans="1:22" ht="13.5" customHeight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s="16">
        <f t="shared" si="22"/>
        <v>42713.962499999994</v>
      </c>
      <c r="T240" s="16">
        <f t="shared" si="23"/>
        <v>42734.375</v>
      </c>
      <c r="U240" s="21">
        <v>42713.962499999994</v>
      </c>
      <c r="V240" s="21">
        <v>42734.375</v>
      </c>
    </row>
    <row r="241" spans="1:22" ht="13.5" customHeight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6">
        <f t="shared" si="22"/>
        <v>42297.110300925924</v>
      </c>
      <c r="T241" s="16">
        <f t="shared" si="23"/>
        <v>42316.5</v>
      </c>
      <c r="U241" s="21">
        <v>42297.110300925924</v>
      </c>
      <c r="V241" s="21">
        <v>42316.5</v>
      </c>
    </row>
    <row r="242" spans="1:22" ht="13.5" customHeight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  <c r="U242" s="21">
        <v>41354.708460648151</v>
      </c>
      <c r="V242" s="21">
        <v>41399.708460648151</v>
      </c>
    </row>
    <row r="243" spans="1:22" ht="13.5" customHeight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  <c r="U243" s="21">
        <v>41949.697962962964</v>
      </c>
      <c r="V243" s="21">
        <v>41994.697962962964</v>
      </c>
    </row>
    <row r="244" spans="1:22" ht="13.5" customHeight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  <c r="U244" s="21">
        <v>40862.492939814816</v>
      </c>
      <c r="V244" s="21">
        <v>40897.492939814816</v>
      </c>
    </row>
    <row r="245" spans="1:22" ht="13.5" customHeight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  <c r="U245" s="21">
        <v>41662.047500000001</v>
      </c>
      <c r="V245" s="21">
        <v>41692.047500000001</v>
      </c>
    </row>
    <row r="246" spans="1:22" ht="13.5" customHeight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  <c r="U246" s="21">
        <v>40213.323599537034</v>
      </c>
      <c r="V246" s="21">
        <v>40253.29583333333</v>
      </c>
    </row>
    <row r="247" spans="1:22" ht="13.5" customHeight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  <c r="U247" s="21">
        <v>41107.053067129629</v>
      </c>
      <c r="V247" s="21">
        <v>41137.053067129629</v>
      </c>
    </row>
    <row r="248" spans="1:22" ht="13.5" customHeight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  <c r="U248" s="21">
        <v>40480.363483796296</v>
      </c>
      <c r="V248" s="21">
        <v>40530.405150462961</v>
      </c>
    </row>
    <row r="249" spans="1:22" ht="13.5" customHeight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  <c r="U249" s="21">
        <v>40430.604328703703</v>
      </c>
      <c r="V249" s="21">
        <v>40467.152083333334</v>
      </c>
    </row>
    <row r="250" spans="1:22" ht="13.5" customHeight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  <c r="U250" s="21">
        <v>40870.774409722224</v>
      </c>
      <c r="V250" s="21">
        <v>40915.774409722224</v>
      </c>
    </row>
    <row r="251" spans="1:22" ht="13.5" customHeight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  <c r="U251" s="21">
        <v>40332.923842592594</v>
      </c>
      <c r="V251" s="21">
        <v>40412.736111111109</v>
      </c>
    </row>
    <row r="252" spans="1:22" ht="13.5" customHeight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  <c r="U252" s="21">
        <v>41401.565868055557</v>
      </c>
      <c r="V252" s="21">
        <v>41431.565868055557</v>
      </c>
    </row>
    <row r="253" spans="1:22" ht="13.5" customHeight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  <c r="U253" s="21">
        <v>41013.787569444445</v>
      </c>
      <c r="V253" s="21">
        <v>41045.791666666664</v>
      </c>
    </row>
    <row r="254" spans="1:22" ht="13.5" customHeight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  <c r="U254" s="21">
        <v>40266.662708333337</v>
      </c>
      <c r="V254" s="21">
        <v>40330.165972222225</v>
      </c>
    </row>
    <row r="255" spans="1:22" ht="13.5" customHeight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  <c r="U255" s="21">
        <v>40924.650868055556</v>
      </c>
      <c r="V255" s="21">
        <v>40954.650868055556</v>
      </c>
    </row>
    <row r="256" spans="1:22" ht="13.5" customHeight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  <c r="U256" s="21">
        <v>42263.952662037031</v>
      </c>
      <c r="V256" s="21">
        <v>42294.083333333328</v>
      </c>
    </row>
    <row r="257" spans="1:22" ht="13.5" customHeight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  <c r="U257" s="21">
        <v>40588.526412037041</v>
      </c>
      <c r="V257" s="21">
        <v>40618.48474537037</v>
      </c>
    </row>
    <row r="258" spans="1:22" ht="13.5" customHeight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E258/D258*100</f>
        <v>139.1</v>
      </c>
      <c r="P258" s="9">
        <f t="shared" ref="P258:P321" si="25">IF(L258&gt;0,E258/L258,0)</f>
        <v>65.756363636363631</v>
      </c>
      <c r="Q258" t="str">
        <f t="shared" si="20"/>
        <v>film &amp; video</v>
      </c>
      <c r="R258" t="str">
        <f t="shared" si="21"/>
        <v>documentary</v>
      </c>
      <c r="S258" s="16">
        <f t="shared" si="22"/>
        <v>41319.769293981481</v>
      </c>
      <c r="T258" s="16">
        <f t="shared" si="23"/>
        <v>41349.769293981481</v>
      </c>
      <c r="U258" s="21">
        <v>41319.769293981481</v>
      </c>
      <c r="V258" s="21">
        <v>41349.769293981481</v>
      </c>
    </row>
    <row r="259" spans="1:22" ht="13.5" customHeight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106.72648571428572</v>
      </c>
      <c r="P259" s="9">
        <f t="shared" si="25"/>
        <v>66.70405357142856</v>
      </c>
      <c r="Q259" t="str">
        <f t="shared" ref="Q259:Q322" si="26">LEFT(N259,(FIND("/",N259,1)-1))</f>
        <v>film &amp; video</v>
      </c>
      <c r="R259" t="str">
        <f t="shared" ref="R259:R322" si="27">RIGHT(N259,LEN(N259)-FIND("/",N259))</f>
        <v>documentary</v>
      </c>
      <c r="S259" s="16">
        <f t="shared" ref="S259:S322" si="28">(((J259/60)/60)/24)+DATE(1970,1,1)</f>
        <v>42479.626875000002</v>
      </c>
      <c r="T259" s="16">
        <f t="shared" ref="T259:T322" si="29">(((I259/60)/60)/24)+DATE(1970,1,1)</f>
        <v>42509.626875000002</v>
      </c>
      <c r="U259" s="21">
        <v>42479.626875000002</v>
      </c>
      <c r="V259" s="21">
        <v>42509.626875000002</v>
      </c>
    </row>
    <row r="260" spans="1:22" ht="13.5" customHeight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  <c r="U260" s="21">
        <v>40682.051689814813</v>
      </c>
      <c r="V260" s="21">
        <v>40712.051689814813</v>
      </c>
    </row>
    <row r="261" spans="1:22" ht="13.5" customHeight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  <c r="U261" s="21">
        <v>42072.738067129627</v>
      </c>
      <c r="V261" s="21">
        <v>42102.738067129627</v>
      </c>
    </row>
    <row r="262" spans="1:22" ht="13.5" customHeight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  <c r="U262" s="21">
        <v>40330.755543981482</v>
      </c>
      <c r="V262" s="21">
        <v>40376.415972222225</v>
      </c>
    </row>
    <row r="263" spans="1:22" ht="13.5" customHeight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  <c r="U263" s="21">
        <v>41017.885462962964</v>
      </c>
      <c r="V263" s="21">
        <v>41067.621527777781</v>
      </c>
    </row>
    <row r="264" spans="1:22" ht="13.5" customHeight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  <c r="U264" s="21">
        <v>40555.24800925926</v>
      </c>
      <c r="V264" s="21">
        <v>40600.24800925926</v>
      </c>
    </row>
    <row r="265" spans="1:22" ht="13.5" customHeight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  <c r="U265" s="21">
        <v>41149.954791666663</v>
      </c>
      <c r="V265" s="21">
        <v>41179.954791666663</v>
      </c>
    </row>
    <row r="266" spans="1:22" ht="13.5" customHeight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  <c r="U266" s="21">
        <v>41010.620312500003</v>
      </c>
      <c r="V266" s="21">
        <v>41040.620312500003</v>
      </c>
    </row>
    <row r="267" spans="1:22" ht="13.5" customHeight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  <c r="U267" s="21">
        <v>40267.245717592588</v>
      </c>
      <c r="V267" s="21">
        <v>40308.844444444447</v>
      </c>
    </row>
    <row r="268" spans="1:22" ht="13.5" customHeight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  <c r="U268" s="21">
        <v>40205.174849537041</v>
      </c>
      <c r="V268" s="21">
        <v>40291.160416666666</v>
      </c>
    </row>
    <row r="269" spans="1:22" ht="13.5" customHeight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  <c r="U269" s="21">
        <v>41785.452534722222</v>
      </c>
      <c r="V269" s="21">
        <v>41815.452534722222</v>
      </c>
    </row>
    <row r="270" spans="1:22" ht="13.5" customHeight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  <c r="U270" s="21">
        <v>40809.15252314815</v>
      </c>
      <c r="V270" s="21">
        <v>40854.194189814814</v>
      </c>
    </row>
    <row r="271" spans="1:22" ht="13.5" customHeight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  <c r="U271" s="21">
        <v>42758.197013888886</v>
      </c>
      <c r="V271" s="21">
        <v>42788.197013888886</v>
      </c>
    </row>
    <row r="272" spans="1:22" ht="13.5" customHeight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  <c r="U272" s="21">
        <v>40637.866550925923</v>
      </c>
      <c r="V272" s="21">
        <v>40688.166666666664</v>
      </c>
    </row>
    <row r="273" spans="1:22" ht="13.5" customHeight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  <c r="U273" s="21">
        <v>41612.10024305556</v>
      </c>
      <c r="V273" s="21">
        <v>41641.333333333336</v>
      </c>
    </row>
    <row r="274" spans="1:22" ht="13.5" customHeight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  <c r="U274" s="21">
        <v>40235.900358796294</v>
      </c>
      <c r="V274" s="21">
        <v>40296.78402777778</v>
      </c>
    </row>
    <row r="275" spans="1:22" ht="13.5" customHeight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  <c r="U275" s="21">
        <v>40697.498449074075</v>
      </c>
      <c r="V275" s="21">
        <v>40727.498449074075</v>
      </c>
    </row>
    <row r="276" spans="1:22" ht="13.5" customHeight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  <c r="U276" s="21">
        <v>40969.912372685183</v>
      </c>
      <c r="V276" s="21">
        <v>41004.290972222225</v>
      </c>
    </row>
    <row r="277" spans="1:22" ht="13.5" customHeight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  <c r="U277" s="21">
        <v>41193.032013888893</v>
      </c>
      <c r="V277" s="21">
        <v>41223.073680555557</v>
      </c>
    </row>
    <row r="278" spans="1:22" ht="13.5" customHeight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  <c r="U278" s="21">
        <v>40967.081874999996</v>
      </c>
      <c r="V278" s="21">
        <v>41027.040208333332</v>
      </c>
    </row>
    <row r="279" spans="1:22" ht="13.5" customHeight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  <c r="U279" s="21">
        <v>42117.891423611116</v>
      </c>
      <c r="V279" s="21">
        <v>42147.891423611116</v>
      </c>
    </row>
    <row r="280" spans="1:22" ht="13.5" customHeight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  <c r="U280" s="21">
        <v>41164.040960648148</v>
      </c>
      <c r="V280" s="21">
        <v>41194.040960648148</v>
      </c>
    </row>
    <row r="281" spans="1:22" ht="13.5" customHeight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  <c r="U281" s="21">
        <v>42759.244166666671</v>
      </c>
      <c r="V281" s="21">
        <v>42793.084027777775</v>
      </c>
    </row>
    <row r="282" spans="1:22" ht="13.5" customHeight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  <c r="U282" s="21">
        <v>41744.590682870366</v>
      </c>
      <c r="V282" s="21">
        <v>41789.590682870366</v>
      </c>
    </row>
    <row r="283" spans="1:22" ht="13.5" customHeight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  <c r="U283" s="21">
        <v>39950.163344907407</v>
      </c>
      <c r="V283" s="21">
        <v>40035.80972222222</v>
      </c>
    </row>
    <row r="284" spans="1:22" ht="13.5" customHeight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  <c r="U284" s="21">
        <v>40194.920046296298</v>
      </c>
      <c r="V284" s="21">
        <v>40231.916666666664</v>
      </c>
    </row>
    <row r="285" spans="1:22" ht="13.5" customHeight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  <c r="U285" s="21">
        <v>40675.71</v>
      </c>
      <c r="V285" s="21">
        <v>40695.207638888889</v>
      </c>
    </row>
    <row r="286" spans="1:22" ht="13.5" customHeight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  <c r="U286" s="21">
        <v>40904.738194444442</v>
      </c>
      <c r="V286" s="21">
        <v>40929.738194444442</v>
      </c>
    </row>
    <row r="287" spans="1:22" ht="13.5" customHeight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  <c r="U287" s="21">
        <v>41506.756111111114</v>
      </c>
      <c r="V287" s="21">
        <v>41536.756111111114</v>
      </c>
    </row>
    <row r="288" spans="1:22" ht="13.5" customHeight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  <c r="U288" s="21">
        <v>41313.816249999996</v>
      </c>
      <c r="V288" s="21">
        <v>41358.774583333332</v>
      </c>
    </row>
    <row r="289" spans="1:22" ht="13.5" customHeight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  <c r="U289" s="21">
        <v>41184.277986111112</v>
      </c>
      <c r="V289" s="21">
        <v>41215.166666666664</v>
      </c>
    </row>
    <row r="290" spans="1:22" ht="13.5" customHeight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  <c r="U290" s="21">
        <v>41051.168900462959</v>
      </c>
      <c r="V290" s="21">
        <v>41086.168900462959</v>
      </c>
    </row>
    <row r="291" spans="1:22" ht="13.5" customHeight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  <c r="U291" s="21">
        <v>41550.456412037034</v>
      </c>
      <c r="V291" s="21">
        <v>41580.456412037034</v>
      </c>
    </row>
    <row r="292" spans="1:22" ht="13.5" customHeight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  <c r="U292" s="21">
        <v>40526.36917824074</v>
      </c>
      <c r="V292" s="21">
        <v>40576.332638888889</v>
      </c>
    </row>
    <row r="293" spans="1:22" ht="13.5" customHeight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  <c r="U293" s="21">
        <v>41376.769050925926</v>
      </c>
      <c r="V293" s="21">
        <v>41395.000694444447</v>
      </c>
    </row>
    <row r="294" spans="1:22" ht="13.5" customHeight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  <c r="U294" s="21">
        <v>40812.803229166668</v>
      </c>
      <c r="V294" s="21">
        <v>40845.165972222225</v>
      </c>
    </row>
    <row r="295" spans="1:22" ht="13.5" customHeight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  <c r="U295" s="21">
        <v>41719.667986111112</v>
      </c>
      <c r="V295" s="21">
        <v>41749.667986111112</v>
      </c>
    </row>
    <row r="296" spans="1:22" ht="13.5" customHeight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  <c r="U296" s="21">
        <v>40343.084421296298</v>
      </c>
      <c r="V296" s="21">
        <v>40378.666666666664</v>
      </c>
    </row>
    <row r="297" spans="1:22" ht="13.5" customHeight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6">
        <f t="shared" si="28"/>
        <v>41519.004733796297</v>
      </c>
      <c r="T297" s="16">
        <f t="shared" si="29"/>
        <v>41579</v>
      </c>
      <c r="U297" s="21">
        <v>41519.004733796297</v>
      </c>
      <c r="V297" s="21">
        <v>41579</v>
      </c>
    </row>
    <row r="298" spans="1:22" ht="13.5" customHeight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  <c r="U298" s="21">
        <v>41134.475497685184</v>
      </c>
      <c r="V298" s="21">
        <v>41159.475497685184</v>
      </c>
    </row>
    <row r="299" spans="1:22" ht="13.5" customHeight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  <c r="U299" s="21">
        <v>42089.72802083334</v>
      </c>
      <c r="V299" s="21">
        <v>42125.165972222225</v>
      </c>
    </row>
    <row r="300" spans="1:22" ht="13.5" customHeight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  <c r="U300" s="21">
        <v>41709.463518518518</v>
      </c>
      <c r="V300" s="21">
        <v>41768.875</v>
      </c>
    </row>
    <row r="301" spans="1:22" ht="13.5" customHeight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  <c r="U301" s="21">
        <v>40469.225231481483</v>
      </c>
      <c r="V301" s="21">
        <v>40499.266898148147</v>
      </c>
    </row>
    <row r="302" spans="1:22" ht="13.5" customHeight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  <c r="U302" s="21">
        <v>40626.959930555553</v>
      </c>
      <c r="V302" s="21">
        <v>40657.959930555553</v>
      </c>
    </row>
    <row r="303" spans="1:22" ht="13.5" customHeight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  <c r="U303" s="21">
        <v>41312.737673611111</v>
      </c>
      <c r="V303" s="21">
        <v>41352.696006944447</v>
      </c>
    </row>
    <row r="304" spans="1:22" ht="13.5" customHeight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  <c r="U304" s="21">
        <v>40933.856921296298</v>
      </c>
      <c r="V304" s="21">
        <v>40963.856921296298</v>
      </c>
    </row>
    <row r="305" spans="1:22" ht="13.5" customHeight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  <c r="U305" s="21">
        <v>41032.071134259262</v>
      </c>
      <c r="V305" s="21">
        <v>41062.071134259262</v>
      </c>
    </row>
    <row r="306" spans="1:22" ht="13.5" customHeight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  <c r="U306" s="21">
        <v>41114.094872685186</v>
      </c>
      <c r="V306" s="21">
        <v>41153.083333333336</v>
      </c>
    </row>
    <row r="307" spans="1:22" ht="13.5" customHeight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  <c r="U307" s="21">
        <v>40948.630196759259</v>
      </c>
      <c r="V307" s="21">
        <v>40978.630196759259</v>
      </c>
    </row>
    <row r="308" spans="1:22" ht="13.5" customHeight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  <c r="U308" s="21">
        <v>41333.837187500001</v>
      </c>
      <c r="V308" s="21">
        <v>41353.795520833337</v>
      </c>
    </row>
    <row r="309" spans="1:22" ht="13.5" customHeight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  <c r="U309" s="21">
        <v>41282.944456018515</v>
      </c>
      <c r="V309" s="21">
        <v>41312.944456018515</v>
      </c>
    </row>
    <row r="310" spans="1:22" ht="13.5" customHeight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  <c r="U310" s="21">
        <v>40567.694560185184</v>
      </c>
      <c r="V310" s="21">
        <v>40612.694560185184</v>
      </c>
    </row>
    <row r="311" spans="1:22" ht="13.5" customHeight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  <c r="U311" s="21">
        <v>41134.751550925925</v>
      </c>
      <c r="V311" s="21">
        <v>41155.751550925925</v>
      </c>
    </row>
    <row r="312" spans="1:22" ht="13.5" customHeight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  <c r="U312" s="21">
        <v>40821.183136574073</v>
      </c>
      <c r="V312" s="21">
        <v>40836.083333333336</v>
      </c>
    </row>
    <row r="313" spans="1:22" ht="13.5" customHeight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  <c r="U313" s="21">
        <v>40868.219814814816</v>
      </c>
      <c r="V313" s="21">
        <v>40909.332638888889</v>
      </c>
    </row>
    <row r="314" spans="1:22" ht="13.5" customHeight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  <c r="U314" s="21">
        <v>41348.877685185187</v>
      </c>
      <c r="V314" s="21">
        <v>41378.877685185187</v>
      </c>
    </row>
    <row r="315" spans="1:22" ht="13.5" customHeight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  <c r="U315" s="21">
        <v>40357.227939814817</v>
      </c>
      <c r="V315" s="21">
        <v>40401.665972222225</v>
      </c>
    </row>
    <row r="316" spans="1:22" ht="13.5" customHeight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  <c r="U316" s="21">
        <v>41304.833194444444</v>
      </c>
      <c r="V316" s="21">
        <v>41334.833194444444</v>
      </c>
    </row>
    <row r="317" spans="1:22" ht="13.5" customHeight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  <c r="U317" s="21">
        <v>41113.77238425926</v>
      </c>
      <c r="V317" s="21">
        <v>41143.77238425926</v>
      </c>
    </row>
    <row r="318" spans="1:22" ht="13.5" customHeight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  <c r="U318" s="21">
        <v>41950.923576388886</v>
      </c>
      <c r="V318" s="21">
        <v>41984.207638888889</v>
      </c>
    </row>
    <row r="319" spans="1:22" ht="13.5" customHeight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  <c r="U319" s="21">
        <v>41589.676886574074</v>
      </c>
      <c r="V319" s="21">
        <v>41619.676886574074</v>
      </c>
    </row>
    <row r="320" spans="1:22" ht="13.5" customHeight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  <c r="U320" s="21">
        <v>41330.038784722223</v>
      </c>
      <c r="V320" s="21">
        <v>41359.997118055559</v>
      </c>
    </row>
    <row r="321" spans="1:22" ht="13.5" customHeight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  <c r="U321" s="21">
        <v>40123.83829861111</v>
      </c>
      <c r="V321" s="21">
        <v>40211.332638888889</v>
      </c>
    </row>
    <row r="322" spans="1:22" ht="13.5" customHeight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E322/D322*100</f>
        <v>106.58000000000001</v>
      </c>
      <c r="P322" s="9">
        <f t="shared" ref="P322:P385" si="31">IF(L322&gt;0,E322/L322,0)</f>
        <v>134.91139240506328</v>
      </c>
      <c r="Q322" t="str">
        <f t="shared" si="26"/>
        <v>film &amp; video</v>
      </c>
      <c r="R322" t="str">
        <f t="shared" si="27"/>
        <v>documentary</v>
      </c>
      <c r="S322" s="16">
        <f t="shared" si="28"/>
        <v>42331.551307870366</v>
      </c>
      <c r="T322" s="16">
        <f t="shared" si="29"/>
        <v>42360.958333333328</v>
      </c>
      <c r="U322" s="21">
        <v>42331.551307870366</v>
      </c>
      <c r="V322" s="21">
        <v>42360.958333333328</v>
      </c>
    </row>
    <row r="323" spans="1:22" ht="13.5" customHeight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102.66285714285715</v>
      </c>
      <c r="P323" s="9">
        <f t="shared" si="31"/>
        <v>106.62314540059347</v>
      </c>
      <c r="Q323" t="str">
        <f t="shared" ref="Q323:Q386" si="32">LEFT(N323,(FIND("/",N323,1)-1))</f>
        <v>film &amp; video</v>
      </c>
      <c r="R323" t="str">
        <f t="shared" ref="R323:R386" si="33">RIGHT(N323,LEN(N323)-FIND("/",N323))</f>
        <v>documentary</v>
      </c>
      <c r="S323" s="16">
        <f t="shared" ref="S323:S386" si="34">(((J323/60)/60)/24)+DATE(1970,1,1)</f>
        <v>42647.446597222224</v>
      </c>
      <c r="T323" s="16">
        <f t="shared" ref="T323:T386" si="35">(((I323/60)/60)/24)+DATE(1970,1,1)</f>
        <v>42682.488263888896</v>
      </c>
      <c r="U323" s="21">
        <v>42647.446597222224</v>
      </c>
      <c r="V323" s="21">
        <v>42682.488263888896</v>
      </c>
    </row>
    <row r="324" spans="1:22" ht="13.5" customHeight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6">
        <f t="shared" si="34"/>
        <v>42473.57</v>
      </c>
      <c r="T324" s="16">
        <f t="shared" si="35"/>
        <v>42503.57</v>
      </c>
      <c r="U324" s="21">
        <v>42473.57</v>
      </c>
      <c r="V324" s="21">
        <v>42503.57</v>
      </c>
    </row>
    <row r="325" spans="1:22" ht="13.5" customHeight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  <c r="U325" s="21">
        <v>42697.32136574074</v>
      </c>
      <c r="V325" s="21">
        <v>42725.332638888889</v>
      </c>
    </row>
    <row r="326" spans="1:22" ht="13.5" customHeight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  <c r="U326" s="21">
        <v>42184.626250000001</v>
      </c>
      <c r="V326" s="21">
        <v>42217.626250000001</v>
      </c>
    </row>
    <row r="327" spans="1:22" ht="13.5" customHeight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  <c r="U327" s="21">
        <v>42689.187881944439</v>
      </c>
      <c r="V327" s="21">
        <v>42724.187881944439</v>
      </c>
    </row>
    <row r="328" spans="1:22" ht="13.5" customHeight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  <c r="U328" s="21">
        <v>42775.314884259264</v>
      </c>
      <c r="V328" s="21">
        <v>42808.956250000003</v>
      </c>
    </row>
    <row r="329" spans="1:22" ht="13.5" customHeight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  <c r="U329" s="21">
        <v>42058.235289351855</v>
      </c>
      <c r="V329" s="21">
        <v>42085.333333333328</v>
      </c>
    </row>
    <row r="330" spans="1:22" ht="13.5" customHeight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  <c r="U330" s="21">
        <v>42278.946620370371</v>
      </c>
      <c r="V330" s="21">
        <v>42309.166666666672</v>
      </c>
    </row>
    <row r="331" spans="1:22" ht="13.5" customHeight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  <c r="U331" s="21">
        <v>42291.46674768519</v>
      </c>
      <c r="V331" s="21">
        <v>42315.166666666672</v>
      </c>
    </row>
    <row r="332" spans="1:22" ht="13.5" customHeight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  <c r="U332" s="21">
        <v>41379.515775462962</v>
      </c>
      <c r="V332" s="21">
        <v>41411.165972222225</v>
      </c>
    </row>
    <row r="333" spans="1:22" ht="13.5" customHeight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  <c r="U333" s="21">
        <v>42507.581412037034</v>
      </c>
      <c r="V333" s="21">
        <v>42538.581412037034</v>
      </c>
    </row>
    <row r="334" spans="1:22" ht="13.5" customHeight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  <c r="U334" s="21">
        <v>42263.680289351847</v>
      </c>
      <c r="V334" s="21">
        <v>42305.333333333328</v>
      </c>
    </row>
    <row r="335" spans="1:22" ht="13.5" customHeight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  <c r="U335" s="21">
        <v>42437.636469907404</v>
      </c>
      <c r="V335" s="21">
        <v>42467.59480324074</v>
      </c>
    </row>
    <row r="336" spans="1:22" ht="13.5" customHeight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  <c r="U336" s="21">
        <v>42101.682372685187</v>
      </c>
      <c r="V336" s="21">
        <v>42139.791666666672</v>
      </c>
    </row>
    <row r="337" spans="1:22" ht="13.5" customHeight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  <c r="U337" s="21">
        <v>42101.737442129626</v>
      </c>
      <c r="V337" s="21">
        <v>42132.916666666672</v>
      </c>
    </row>
    <row r="338" spans="1:22" ht="13.5" customHeight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  <c r="U338" s="21">
        <v>42291.596273148149</v>
      </c>
      <c r="V338" s="21">
        <v>42321.637939814813</v>
      </c>
    </row>
    <row r="339" spans="1:22" ht="13.5" customHeight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  <c r="U339" s="21">
        <v>42047.128564814819</v>
      </c>
      <c r="V339" s="21">
        <v>42077.086898148147</v>
      </c>
    </row>
    <row r="340" spans="1:22" ht="13.5" customHeight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  <c r="U340" s="21">
        <v>42559.755671296298</v>
      </c>
      <c r="V340" s="21">
        <v>42616.041666666672</v>
      </c>
    </row>
    <row r="341" spans="1:22" ht="13.5" customHeight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  <c r="U341" s="21">
        <v>42093.760046296295</v>
      </c>
      <c r="V341" s="21">
        <v>42123.760046296295</v>
      </c>
    </row>
    <row r="342" spans="1:22" ht="13.5" customHeight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  <c r="U342" s="21">
        <v>42772.669062500005</v>
      </c>
      <c r="V342" s="21">
        <v>42802.875</v>
      </c>
    </row>
    <row r="343" spans="1:22" ht="13.5" customHeight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  <c r="U343" s="21">
        <v>41894.879606481481</v>
      </c>
      <c r="V343" s="21">
        <v>41913.165972222225</v>
      </c>
    </row>
    <row r="344" spans="1:22" ht="13.5" customHeight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  <c r="U344" s="21">
        <v>42459.780844907407</v>
      </c>
      <c r="V344" s="21">
        <v>42489.780844907407</v>
      </c>
    </row>
    <row r="345" spans="1:22" ht="13.5" customHeight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  <c r="U345" s="21">
        <v>41926.73778935185</v>
      </c>
      <c r="V345" s="21">
        <v>41957.125</v>
      </c>
    </row>
    <row r="346" spans="1:22" ht="13.5" customHeight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  <c r="U346" s="21">
        <v>42111.970995370371</v>
      </c>
      <c r="V346" s="21">
        <v>42156.097222222219</v>
      </c>
    </row>
    <row r="347" spans="1:22" ht="13.5" customHeight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  <c r="U347" s="21">
        <v>42114.944328703699</v>
      </c>
      <c r="V347" s="21">
        <v>42144.944328703699</v>
      </c>
    </row>
    <row r="348" spans="1:22" ht="13.5" customHeight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  <c r="U348" s="21">
        <v>42261.500243055561</v>
      </c>
      <c r="V348" s="21">
        <v>42291.500243055561</v>
      </c>
    </row>
    <row r="349" spans="1:22" ht="13.5" customHeight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  <c r="U349" s="21">
        <v>42292.495474537034</v>
      </c>
      <c r="V349" s="21">
        <v>42322.537141203706</v>
      </c>
    </row>
    <row r="350" spans="1:22" ht="13.5" customHeight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  <c r="U350" s="21">
        <v>42207.58699074074</v>
      </c>
      <c r="V350" s="21">
        <v>42237.58699074074</v>
      </c>
    </row>
    <row r="351" spans="1:22" ht="13.5" customHeight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  <c r="U351" s="21">
        <v>42760.498935185184</v>
      </c>
      <c r="V351" s="21">
        <v>42790.498935185184</v>
      </c>
    </row>
    <row r="352" spans="1:22" ht="13.5" customHeight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  <c r="U352" s="21">
        <v>42586.066076388888</v>
      </c>
      <c r="V352" s="21">
        <v>42624.165972222225</v>
      </c>
    </row>
    <row r="353" spans="1:22" ht="13.5" customHeight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  <c r="U353" s="21">
        <v>42427.964745370366</v>
      </c>
      <c r="V353" s="21">
        <v>42467.923078703709</v>
      </c>
    </row>
    <row r="354" spans="1:22" ht="13.5" customHeight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  <c r="U354" s="21">
        <v>41890.167453703703</v>
      </c>
      <c r="V354" s="21">
        <v>41920.167453703703</v>
      </c>
    </row>
    <row r="355" spans="1:22" ht="13.5" customHeight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  <c r="U355" s="21">
        <v>42297.791886574079</v>
      </c>
      <c r="V355" s="21">
        <v>42327.833553240736</v>
      </c>
    </row>
    <row r="356" spans="1:22" ht="13.5" customHeight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  <c r="U356" s="21">
        <v>42438.827789351853</v>
      </c>
      <c r="V356" s="21">
        <v>42468.786122685182</v>
      </c>
    </row>
    <row r="357" spans="1:22" ht="13.5" customHeight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  <c r="U357" s="21">
        <v>41943.293912037036</v>
      </c>
      <c r="V357" s="21">
        <v>41974.3355787037</v>
      </c>
    </row>
    <row r="358" spans="1:22" ht="13.5" customHeight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  <c r="U358" s="21">
        <v>42415.803159722222</v>
      </c>
      <c r="V358" s="21">
        <v>42445.761493055557</v>
      </c>
    </row>
    <row r="359" spans="1:22" ht="13.5" customHeight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  <c r="U359" s="21">
        <v>42078.222187499996</v>
      </c>
      <c r="V359" s="21">
        <v>42118.222187499996</v>
      </c>
    </row>
    <row r="360" spans="1:22" ht="13.5" customHeight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  <c r="U360" s="21">
        <v>42507.860196759255</v>
      </c>
      <c r="V360" s="21">
        <v>42536.625</v>
      </c>
    </row>
    <row r="361" spans="1:22" ht="13.5" customHeight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  <c r="U361" s="21">
        <v>41935.070486111108</v>
      </c>
      <c r="V361" s="21">
        <v>41957.216666666667</v>
      </c>
    </row>
    <row r="362" spans="1:22" ht="13.5" customHeight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  <c r="U362" s="21">
        <v>42163.897916666669</v>
      </c>
      <c r="V362" s="21">
        <v>42208.132638888885</v>
      </c>
    </row>
    <row r="363" spans="1:22" ht="13.5" customHeight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  <c r="U363" s="21">
        <v>41936.001226851848</v>
      </c>
      <c r="V363" s="21">
        <v>41966.042893518519</v>
      </c>
    </row>
    <row r="364" spans="1:22" ht="13.5" customHeight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6">
        <f t="shared" si="34"/>
        <v>41837.210543981484</v>
      </c>
      <c r="T364" s="16">
        <f t="shared" si="35"/>
        <v>41859</v>
      </c>
      <c r="U364" s="21">
        <v>41837.210543981484</v>
      </c>
      <c r="V364" s="21">
        <v>41859</v>
      </c>
    </row>
    <row r="365" spans="1:22" ht="13.5" customHeight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  <c r="U365" s="21">
        <v>40255.744629629626</v>
      </c>
      <c r="V365" s="21">
        <v>40300.806944444441</v>
      </c>
    </row>
    <row r="366" spans="1:22" ht="13.5" customHeight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  <c r="U366" s="21">
        <v>41780.859629629631</v>
      </c>
      <c r="V366" s="21">
        <v>41811.165972222225</v>
      </c>
    </row>
    <row r="367" spans="1:22" ht="13.5" customHeight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  <c r="U367" s="21">
        <v>41668.606469907405</v>
      </c>
      <c r="V367" s="21">
        <v>41698.606469907405</v>
      </c>
    </row>
    <row r="368" spans="1:22" ht="13.5" customHeight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  <c r="U368" s="21">
        <v>41019.793032407404</v>
      </c>
      <c r="V368" s="21">
        <v>41049.793032407404</v>
      </c>
    </row>
    <row r="369" spans="1:22" ht="13.5" customHeight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  <c r="U369" s="21">
        <v>41355.577291666668</v>
      </c>
      <c r="V369" s="21">
        <v>41395.207638888889</v>
      </c>
    </row>
    <row r="370" spans="1:22" ht="13.5" customHeight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  <c r="U370" s="21">
        <v>42043.605578703704</v>
      </c>
      <c r="V370" s="21">
        <v>42078.563912037032</v>
      </c>
    </row>
    <row r="371" spans="1:22" ht="13.5" customHeight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  <c r="U371" s="21">
        <v>40893.551724537036</v>
      </c>
      <c r="V371" s="21">
        <v>40923.551724537036</v>
      </c>
    </row>
    <row r="372" spans="1:22" ht="13.5" customHeight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  <c r="U372" s="21">
        <v>42711.795138888891</v>
      </c>
      <c r="V372" s="21">
        <v>42741.795138888891</v>
      </c>
    </row>
    <row r="373" spans="1:22" ht="13.5" customHeight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  <c r="U373" s="21">
        <v>41261.767812500002</v>
      </c>
      <c r="V373" s="21">
        <v>41306.767812500002</v>
      </c>
    </row>
    <row r="374" spans="1:22" ht="13.5" customHeight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  <c r="U374" s="21">
        <v>42425.576898148152</v>
      </c>
      <c r="V374" s="21">
        <v>42465.666666666672</v>
      </c>
    </row>
    <row r="375" spans="1:22" ht="13.5" customHeight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  <c r="U375" s="21">
        <v>41078.91201388889</v>
      </c>
      <c r="V375" s="21">
        <v>41108.91201388889</v>
      </c>
    </row>
    <row r="376" spans="1:22" ht="13.5" customHeight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  <c r="U376" s="21">
        <v>40757.889247685183</v>
      </c>
      <c r="V376" s="21">
        <v>40802.889247685183</v>
      </c>
    </row>
    <row r="377" spans="1:22" ht="13.5" customHeight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  <c r="U377" s="21">
        <v>41657.985081018516</v>
      </c>
      <c r="V377" s="21">
        <v>41699.720833333333</v>
      </c>
    </row>
    <row r="378" spans="1:22" ht="13.5" customHeight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  <c r="U378" s="21">
        <v>42576.452731481477</v>
      </c>
      <c r="V378" s="21">
        <v>42607.452731481477</v>
      </c>
    </row>
    <row r="379" spans="1:22" ht="13.5" customHeight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  <c r="U379" s="21">
        <v>42292.250787037032</v>
      </c>
      <c r="V379" s="21">
        <v>42322.292361111111</v>
      </c>
    </row>
    <row r="380" spans="1:22" ht="13.5" customHeight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  <c r="U380" s="21">
        <v>42370.571851851855</v>
      </c>
      <c r="V380" s="21">
        <v>42394.994444444441</v>
      </c>
    </row>
    <row r="381" spans="1:22" ht="13.5" customHeight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  <c r="U381" s="21">
        <v>40987.688333333332</v>
      </c>
      <c r="V381" s="21">
        <v>41032.688333333332</v>
      </c>
    </row>
    <row r="382" spans="1:22" ht="13.5" customHeight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  <c r="U382" s="21">
        <v>42367.719814814816</v>
      </c>
      <c r="V382" s="21">
        <v>42392.719814814816</v>
      </c>
    </row>
    <row r="383" spans="1:22" ht="13.5" customHeight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  <c r="U383" s="21">
        <v>41085.698113425926</v>
      </c>
      <c r="V383" s="21">
        <v>41120.208333333336</v>
      </c>
    </row>
    <row r="384" spans="1:22" ht="13.5" customHeight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  <c r="U384" s="21">
        <v>41144.709490740745</v>
      </c>
      <c r="V384" s="21">
        <v>41158.709490740745</v>
      </c>
    </row>
    <row r="385" spans="1:22" ht="13.5" customHeight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  <c r="U385" s="21">
        <v>41755.117581018516</v>
      </c>
      <c r="V385" s="21">
        <v>41778.117581018516</v>
      </c>
    </row>
    <row r="386" spans="1:22" ht="13.5" customHeight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E386/D386*100</f>
        <v>112.105</v>
      </c>
      <c r="P386" s="9">
        <f t="shared" ref="P386:P449" si="37">IF(L386&gt;0,E386/L386,0)</f>
        <v>58.540469973890339</v>
      </c>
      <c r="Q386" t="str">
        <f t="shared" si="32"/>
        <v>film &amp; video</v>
      </c>
      <c r="R386" t="str">
        <f t="shared" si="33"/>
        <v>documentary</v>
      </c>
      <c r="S386" s="16">
        <f t="shared" si="34"/>
        <v>41980.781793981485</v>
      </c>
      <c r="T386" s="16">
        <f t="shared" si="35"/>
        <v>42010.781793981485</v>
      </c>
      <c r="U386" s="21">
        <v>41980.781793981485</v>
      </c>
      <c r="V386" s="21">
        <v>42010.781793981485</v>
      </c>
    </row>
    <row r="387" spans="1:22" ht="13.5" customHeight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105.982</v>
      </c>
      <c r="P387" s="9">
        <f t="shared" si="37"/>
        <v>111.79535864978902</v>
      </c>
      <c r="Q387" t="str">
        <f t="shared" ref="Q387:Q450" si="38">LEFT(N387,(FIND("/",N387,1)-1))</f>
        <v>film &amp; video</v>
      </c>
      <c r="R387" t="str">
        <f t="shared" ref="R387:R450" si="39">RIGHT(N387,LEN(N387)-FIND("/",N387))</f>
        <v>documentary</v>
      </c>
      <c r="S387" s="16">
        <f t="shared" ref="S387:S450" si="40">(((J387/60)/60)/24)+DATE(1970,1,1)</f>
        <v>41934.584502314814</v>
      </c>
      <c r="T387" s="16">
        <f t="shared" ref="T387:T450" si="41">(((I387/60)/60)/24)+DATE(1970,1,1)</f>
        <v>41964.626168981486</v>
      </c>
      <c r="U387" s="21">
        <v>41934.584502314814</v>
      </c>
      <c r="V387" s="21">
        <v>41964.626168981486</v>
      </c>
    </row>
    <row r="388" spans="1:22" ht="13.5" customHeight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  <c r="U388" s="21">
        <v>42211.951284722221</v>
      </c>
      <c r="V388" s="21">
        <v>42226.951284722221</v>
      </c>
    </row>
    <row r="389" spans="1:22" ht="13.5" customHeight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  <c r="U389" s="21">
        <v>42200.67659722222</v>
      </c>
      <c r="V389" s="21">
        <v>42231.25</v>
      </c>
    </row>
    <row r="390" spans="1:22" ht="13.5" customHeight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  <c r="U390" s="21">
        <v>42549.076157407413</v>
      </c>
      <c r="V390" s="21">
        <v>42579.076157407413</v>
      </c>
    </row>
    <row r="391" spans="1:22" ht="13.5" customHeight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  <c r="U391" s="21">
        <v>41674.063078703701</v>
      </c>
      <c r="V391" s="21">
        <v>41705.957638888889</v>
      </c>
    </row>
    <row r="392" spans="1:22" ht="13.5" customHeight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  <c r="U392" s="21">
        <v>42112.036712962959</v>
      </c>
      <c r="V392" s="21">
        <v>42132.036712962959</v>
      </c>
    </row>
    <row r="393" spans="1:22" ht="13.5" customHeight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  <c r="U393" s="21">
        <v>40865.042256944449</v>
      </c>
      <c r="V393" s="21">
        <v>40895.040972222225</v>
      </c>
    </row>
    <row r="394" spans="1:22" ht="13.5" customHeight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  <c r="U394" s="21">
        <v>40763.717256944445</v>
      </c>
      <c r="V394" s="21">
        <v>40794.125</v>
      </c>
    </row>
    <row r="395" spans="1:22" ht="13.5" customHeight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  <c r="U395" s="21">
        <v>41526.708935185183</v>
      </c>
      <c r="V395" s="21">
        <v>41557.708935185183</v>
      </c>
    </row>
    <row r="396" spans="1:22" ht="13.5" customHeight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  <c r="U396" s="21">
        <v>42417.818078703705</v>
      </c>
      <c r="V396" s="21">
        <v>42477.776412037041</v>
      </c>
    </row>
    <row r="397" spans="1:22" ht="13.5" customHeight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  <c r="U397" s="21">
        <v>40990.909259259257</v>
      </c>
      <c r="V397" s="21">
        <v>41026.897222222222</v>
      </c>
    </row>
    <row r="398" spans="1:22" ht="13.5" customHeight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  <c r="U398" s="21">
        <v>41082.564884259256</v>
      </c>
      <c r="V398" s="21">
        <v>41097.564884259256</v>
      </c>
    </row>
    <row r="399" spans="1:22" ht="13.5" customHeight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  <c r="U399" s="21">
        <v>40379.776435185187</v>
      </c>
      <c r="V399" s="21">
        <v>40422.155555555553</v>
      </c>
    </row>
    <row r="400" spans="1:22" ht="13.5" customHeight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  <c r="U400" s="21">
        <v>42078.793124999997</v>
      </c>
      <c r="V400" s="21">
        <v>42123.793124999997</v>
      </c>
    </row>
    <row r="401" spans="1:22" ht="13.5" customHeight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  <c r="U401" s="21">
        <v>42687.875775462962</v>
      </c>
      <c r="V401" s="21">
        <v>42718.5</v>
      </c>
    </row>
    <row r="402" spans="1:22" ht="13.5" customHeight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  <c r="U402" s="21">
        <v>41745.635960648149</v>
      </c>
      <c r="V402" s="21">
        <v>41776.145833333336</v>
      </c>
    </row>
    <row r="403" spans="1:22" ht="13.5" customHeight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  <c r="U403" s="21">
        <v>40732.842245370368</v>
      </c>
      <c r="V403" s="21">
        <v>40762.842245370368</v>
      </c>
    </row>
    <row r="404" spans="1:22" ht="13.5" customHeight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  <c r="U404" s="21">
        <v>42292.539548611108</v>
      </c>
      <c r="V404" s="21">
        <v>42313.58121527778</v>
      </c>
    </row>
    <row r="405" spans="1:22" ht="13.5" customHeight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  <c r="U405" s="21">
        <v>40718.310659722221</v>
      </c>
      <c r="V405" s="21">
        <v>40765.297222222223</v>
      </c>
    </row>
    <row r="406" spans="1:22" ht="13.5" customHeight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  <c r="U406" s="21">
        <v>41646.628032407411</v>
      </c>
      <c r="V406" s="21">
        <v>41675.961111111108</v>
      </c>
    </row>
    <row r="407" spans="1:22" ht="13.5" customHeight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  <c r="U407" s="21">
        <v>41674.08494212963</v>
      </c>
      <c r="V407" s="21">
        <v>41704.08494212963</v>
      </c>
    </row>
    <row r="408" spans="1:22" ht="13.5" customHeight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  <c r="U408" s="21">
        <v>40638.162465277775</v>
      </c>
      <c r="V408" s="21">
        <v>40672.249305555553</v>
      </c>
    </row>
    <row r="409" spans="1:22" ht="13.5" customHeight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  <c r="U409" s="21">
        <v>40806.870949074073</v>
      </c>
      <c r="V409" s="21">
        <v>40866.912615740745</v>
      </c>
    </row>
    <row r="410" spans="1:22" ht="13.5" customHeight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  <c r="U410" s="21">
        <v>41543.735995370371</v>
      </c>
      <c r="V410" s="21">
        <v>41583.777662037035</v>
      </c>
    </row>
    <row r="411" spans="1:22" ht="13.5" customHeight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  <c r="U411" s="21">
        <v>42543.862777777773</v>
      </c>
      <c r="V411" s="21">
        <v>42573.862777777773</v>
      </c>
    </row>
    <row r="412" spans="1:22" ht="13.5" customHeight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  <c r="U412" s="21">
        <v>42113.981446759266</v>
      </c>
      <c r="V412" s="21">
        <v>42173.981446759266</v>
      </c>
    </row>
    <row r="413" spans="1:22" ht="13.5" customHeight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  <c r="U413" s="21">
        <v>41598.17597222222</v>
      </c>
      <c r="V413" s="21">
        <v>41630.208333333336</v>
      </c>
    </row>
    <row r="414" spans="1:22" ht="13.5" customHeight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  <c r="U414" s="21">
        <v>41099.742800925924</v>
      </c>
      <c r="V414" s="21">
        <v>41115.742800925924</v>
      </c>
    </row>
    <row r="415" spans="1:22" ht="13.5" customHeight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  <c r="U415" s="21">
        <v>41079.877442129626</v>
      </c>
      <c r="V415" s="21">
        <v>41109.877442129626</v>
      </c>
    </row>
    <row r="416" spans="1:22" ht="13.5" customHeight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  <c r="U416" s="21">
        <v>41529.063252314816</v>
      </c>
      <c r="V416" s="21">
        <v>41559.063252314816</v>
      </c>
    </row>
    <row r="417" spans="1:22" ht="13.5" customHeight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6">
        <f t="shared" si="40"/>
        <v>41904.851875</v>
      </c>
      <c r="T417" s="16">
        <f t="shared" si="41"/>
        <v>41929.5</v>
      </c>
      <c r="U417" s="21">
        <v>41904.851875</v>
      </c>
      <c r="V417" s="21">
        <v>41929.5</v>
      </c>
    </row>
    <row r="418" spans="1:22" ht="13.5" customHeight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  <c r="U418" s="21">
        <v>41648.396192129629</v>
      </c>
      <c r="V418" s="21">
        <v>41678.396192129629</v>
      </c>
    </row>
    <row r="419" spans="1:22" ht="13.5" customHeight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  <c r="U419" s="21">
        <v>41360.970601851855</v>
      </c>
      <c r="V419" s="21">
        <v>41372.189583333333</v>
      </c>
    </row>
    <row r="420" spans="1:22" ht="13.5" customHeight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  <c r="U420" s="21">
        <v>42178.282372685186</v>
      </c>
      <c r="V420" s="21">
        <v>42208.282372685186</v>
      </c>
    </row>
    <row r="421" spans="1:22" ht="13.5" customHeight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  <c r="U421" s="21">
        <v>41394.842442129629</v>
      </c>
      <c r="V421" s="21">
        <v>41454.842442129629</v>
      </c>
    </row>
    <row r="422" spans="1:22" ht="13.5" customHeight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  <c r="U422" s="21">
        <v>41682.23646990741</v>
      </c>
      <c r="V422" s="21">
        <v>41712.194803240738</v>
      </c>
    </row>
    <row r="423" spans="1:22" ht="13.5" customHeight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  <c r="U423" s="21">
        <v>42177.491388888884</v>
      </c>
      <c r="V423" s="21">
        <v>42237.491388888884</v>
      </c>
    </row>
    <row r="424" spans="1:22" ht="13.5" customHeight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  <c r="U424" s="21">
        <v>41863.260381944441</v>
      </c>
      <c r="V424" s="21">
        <v>41893.260381944441</v>
      </c>
    </row>
    <row r="425" spans="1:22" ht="13.5" customHeight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  <c r="U425" s="21">
        <v>41400.92627314815</v>
      </c>
      <c r="V425" s="21">
        <v>41430.92627314815</v>
      </c>
    </row>
    <row r="426" spans="1:22" ht="13.5" customHeight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  <c r="U426" s="21">
        <v>40934.376145833332</v>
      </c>
      <c r="V426" s="21">
        <v>40994.334479166668</v>
      </c>
    </row>
    <row r="427" spans="1:22" ht="13.5" customHeight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  <c r="U427" s="21">
        <v>42275.861157407402</v>
      </c>
      <c r="V427" s="21">
        <v>42335.902824074074</v>
      </c>
    </row>
    <row r="428" spans="1:22" ht="13.5" customHeight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  <c r="U428" s="21">
        <v>42400.711967592593</v>
      </c>
      <c r="V428" s="21">
        <v>42430.711967592593</v>
      </c>
    </row>
    <row r="429" spans="1:22" ht="13.5" customHeight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  <c r="U429" s="21">
        <v>42285.909027777772</v>
      </c>
      <c r="V429" s="21">
        <v>42299.790972222225</v>
      </c>
    </row>
    <row r="430" spans="1:22" ht="13.5" customHeight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  <c r="U430" s="21">
        <v>41778.766724537039</v>
      </c>
      <c r="V430" s="21">
        <v>41806.916666666664</v>
      </c>
    </row>
    <row r="431" spans="1:22" ht="13.5" customHeight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  <c r="U431" s="21">
        <v>40070.901412037041</v>
      </c>
      <c r="V431" s="21">
        <v>40144.207638888889</v>
      </c>
    </row>
    <row r="432" spans="1:22" ht="13.5" customHeight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  <c r="U432" s="21">
        <v>41513.107256944444</v>
      </c>
      <c r="V432" s="21">
        <v>41528.107256944444</v>
      </c>
    </row>
    <row r="433" spans="1:22" ht="13.5" customHeight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  <c r="U433" s="21">
        <v>42526.871331018512</v>
      </c>
      <c r="V433" s="21">
        <v>42556.871331018512</v>
      </c>
    </row>
    <row r="434" spans="1:22" ht="13.5" customHeight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  <c r="U434" s="21">
        <v>42238.726631944446</v>
      </c>
      <c r="V434" s="21">
        <v>42298.726631944446</v>
      </c>
    </row>
    <row r="435" spans="1:22" ht="13.5" customHeight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  <c r="U435" s="21">
        <v>42228.629884259266</v>
      </c>
      <c r="V435" s="21">
        <v>42288.629884259266</v>
      </c>
    </row>
    <row r="436" spans="1:22" ht="13.5" customHeight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  <c r="U436" s="21">
        <v>41576.834513888891</v>
      </c>
      <c r="V436" s="21">
        <v>41609.876180555555</v>
      </c>
    </row>
    <row r="437" spans="1:22" ht="13.5" customHeight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  <c r="U437" s="21">
        <v>41500.747453703705</v>
      </c>
      <c r="V437" s="21">
        <v>41530.747453703705</v>
      </c>
    </row>
    <row r="438" spans="1:22" ht="13.5" customHeight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  <c r="U438" s="21">
        <v>41456.36241898148</v>
      </c>
      <c r="V438" s="21">
        <v>41486.36241898148</v>
      </c>
    </row>
    <row r="439" spans="1:22" ht="13.5" customHeight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  <c r="U439" s="21">
        <v>42591.31858796296</v>
      </c>
      <c r="V439" s="21">
        <v>42651.31858796296</v>
      </c>
    </row>
    <row r="440" spans="1:22" ht="13.5" customHeight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  <c r="U440" s="21">
        <v>42296.261087962965</v>
      </c>
      <c r="V440" s="21">
        <v>42326.302754629629</v>
      </c>
    </row>
    <row r="441" spans="1:22" ht="13.5" customHeight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  <c r="U441" s="21">
        <v>41919.761782407404</v>
      </c>
      <c r="V441" s="21">
        <v>41929.761782407404</v>
      </c>
    </row>
    <row r="442" spans="1:22" ht="13.5" customHeight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  <c r="U442" s="21">
        <v>42423.985567129625</v>
      </c>
      <c r="V442" s="21">
        <v>42453.943900462968</v>
      </c>
    </row>
    <row r="443" spans="1:22" ht="13.5" customHeight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  <c r="U443" s="21">
        <v>41550.793935185182</v>
      </c>
      <c r="V443" s="21">
        <v>41580.793935185182</v>
      </c>
    </row>
    <row r="444" spans="1:22" ht="13.5" customHeight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  <c r="U444" s="21">
        <v>42024.888692129629</v>
      </c>
      <c r="V444" s="21">
        <v>42054.888692129629</v>
      </c>
    </row>
    <row r="445" spans="1:22" ht="13.5" customHeight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  <c r="U445" s="21">
        <v>41650.015057870369</v>
      </c>
      <c r="V445" s="21">
        <v>41680.015057870369</v>
      </c>
    </row>
    <row r="446" spans="1:22" ht="13.5" customHeight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  <c r="U446" s="21">
        <v>40894.906956018516</v>
      </c>
      <c r="V446" s="21">
        <v>40954.906956018516</v>
      </c>
    </row>
    <row r="447" spans="1:22" ht="13.5" customHeight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  <c r="U447" s="21">
        <v>42130.335358796292</v>
      </c>
      <c r="V447" s="21">
        <v>42145.335358796292</v>
      </c>
    </row>
    <row r="448" spans="1:22" ht="13.5" customHeight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  <c r="U448" s="21">
        <v>42037.083564814813</v>
      </c>
      <c r="V448" s="21">
        <v>42067.083564814813</v>
      </c>
    </row>
    <row r="449" spans="1:22" ht="13.5" customHeight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  <c r="U449" s="21">
        <v>41331.555127314816</v>
      </c>
      <c r="V449" s="21">
        <v>41356.513460648144</v>
      </c>
    </row>
    <row r="450" spans="1:22" ht="13.5" customHeight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E450/D450*100</f>
        <v>3.2804000000000002</v>
      </c>
      <c r="P450" s="9">
        <f t="shared" ref="P450:P513" si="43">IF(L450&gt;0,E450/L450,0)</f>
        <v>20.502500000000001</v>
      </c>
      <c r="Q450" t="str">
        <f t="shared" si="38"/>
        <v>film &amp; video</v>
      </c>
      <c r="R450" t="str">
        <f t="shared" si="39"/>
        <v>animation</v>
      </c>
      <c r="S450" s="16">
        <f t="shared" si="40"/>
        <v>41753.758043981477</v>
      </c>
      <c r="T450" s="16">
        <f t="shared" si="41"/>
        <v>41773.758043981477</v>
      </c>
      <c r="U450" s="21">
        <v>41753.758043981477</v>
      </c>
      <c r="V450" s="21">
        <v>41773.758043981477</v>
      </c>
    </row>
    <row r="451" spans="1:22" ht="13.5" customHeight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2.25</v>
      </c>
      <c r="P451" s="9">
        <f t="shared" si="43"/>
        <v>9</v>
      </c>
      <c r="Q451" t="str">
        <f t="shared" ref="Q451:Q514" si="44">LEFT(N451,(FIND("/",N451,1)-1))</f>
        <v>film &amp; video</v>
      </c>
      <c r="R451" t="str">
        <f t="shared" ref="R451:R514" si="45">RIGHT(N451,LEN(N451)-FIND("/",N451))</f>
        <v>animation</v>
      </c>
      <c r="S451" s="16">
        <f t="shared" ref="S451:S514" si="46">(((J451/60)/60)/24)+DATE(1970,1,1)</f>
        <v>41534.568113425928</v>
      </c>
      <c r="T451" s="16">
        <f t="shared" ref="T451:T514" si="47">(((I451/60)/60)/24)+DATE(1970,1,1)</f>
        <v>41564.568113425928</v>
      </c>
      <c r="U451" s="21">
        <v>41534.568113425928</v>
      </c>
      <c r="V451" s="21">
        <v>41564.568113425928</v>
      </c>
    </row>
    <row r="452" spans="1:22" ht="13.5" customHeight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  <c r="U452" s="21">
        <v>41654.946759259255</v>
      </c>
      <c r="V452" s="21">
        <v>41684.946759259255</v>
      </c>
    </row>
    <row r="453" spans="1:22" ht="13.5" customHeight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  <c r="U453" s="21">
        <v>41634.715173611112</v>
      </c>
      <c r="V453" s="21">
        <v>41664.715173611112</v>
      </c>
    </row>
    <row r="454" spans="1:22" ht="13.5" customHeight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  <c r="U454" s="21">
        <v>42107.703877314809</v>
      </c>
      <c r="V454" s="21">
        <v>42137.703877314809</v>
      </c>
    </row>
    <row r="455" spans="1:22" ht="13.5" customHeight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  <c r="U455" s="21">
        <v>42038.824988425928</v>
      </c>
      <c r="V455" s="21">
        <v>42054.824988425928</v>
      </c>
    </row>
    <row r="456" spans="1:22" ht="13.5" customHeight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  <c r="U456" s="21">
        <v>41938.717256944445</v>
      </c>
      <c r="V456" s="21">
        <v>41969.551388888889</v>
      </c>
    </row>
    <row r="457" spans="1:22" ht="13.5" customHeight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  <c r="U457" s="21">
        <v>40971.002569444441</v>
      </c>
      <c r="V457" s="21">
        <v>41016.021527777775</v>
      </c>
    </row>
    <row r="458" spans="1:22" ht="13.5" customHeight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  <c r="U458" s="21">
        <v>41547.694456018515</v>
      </c>
      <c r="V458" s="21">
        <v>41569.165972222225</v>
      </c>
    </row>
    <row r="459" spans="1:22" ht="13.5" customHeight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  <c r="U459" s="21">
        <v>41837.767500000002</v>
      </c>
      <c r="V459" s="21">
        <v>41867.767500000002</v>
      </c>
    </row>
    <row r="460" spans="1:22" ht="13.5" customHeight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  <c r="U460" s="21">
        <v>41378.69976851852</v>
      </c>
      <c r="V460" s="21">
        <v>41408.69976851852</v>
      </c>
    </row>
    <row r="461" spans="1:22" ht="13.5" customHeight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  <c r="U461" s="21">
        <v>40800.6403587963</v>
      </c>
      <c r="V461" s="21">
        <v>40860.682025462964</v>
      </c>
    </row>
    <row r="462" spans="1:22" ht="13.5" customHeight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  <c r="U462" s="21">
        <v>41759.542534722219</v>
      </c>
      <c r="V462" s="21">
        <v>41791.166666666664</v>
      </c>
    </row>
    <row r="463" spans="1:22" ht="13.5" customHeight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  <c r="U463" s="21">
        <v>41407.84684027778</v>
      </c>
      <c r="V463" s="21">
        <v>41427.84684027778</v>
      </c>
    </row>
    <row r="464" spans="1:22" ht="13.5" customHeight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  <c r="U464" s="21">
        <v>40705.126631944448</v>
      </c>
      <c r="V464" s="21">
        <v>40765.126631944448</v>
      </c>
    </row>
    <row r="465" spans="1:22" ht="13.5" customHeight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  <c r="U465" s="21">
        <v>40750.710104166668</v>
      </c>
      <c r="V465" s="21">
        <v>40810.710104166668</v>
      </c>
    </row>
    <row r="466" spans="1:22" ht="13.5" customHeight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  <c r="U466" s="21">
        <v>42488.848784722228</v>
      </c>
      <c r="V466" s="21">
        <v>42508.848784722228</v>
      </c>
    </row>
    <row r="467" spans="1:22" ht="13.5" customHeight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  <c r="U467" s="21">
        <v>41801.120069444441</v>
      </c>
      <c r="V467" s="21">
        <v>41817.120069444441</v>
      </c>
    </row>
    <row r="468" spans="1:22" ht="13.5" customHeight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  <c r="U468" s="21">
        <v>41129.942870370374</v>
      </c>
      <c r="V468" s="21">
        <v>41159.942870370374</v>
      </c>
    </row>
    <row r="469" spans="1:22" ht="13.5" customHeight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  <c r="U469" s="21">
        <v>41135.679791666669</v>
      </c>
      <c r="V469" s="21">
        <v>41180.679791666669</v>
      </c>
    </row>
    <row r="470" spans="1:22" ht="13.5" customHeight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  <c r="U470" s="21">
        <v>41041.167627314811</v>
      </c>
      <c r="V470" s="21">
        <v>41101.160474537035</v>
      </c>
    </row>
    <row r="471" spans="1:22" ht="13.5" customHeight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  <c r="U471" s="21">
        <v>41827.989861111113</v>
      </c>
      <c r="V471" s="21">
        <v>41887.989861111113</v>
      </c>
    </row>
    <row r="472" spans="1:22" ht="13.5" customHeight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  <c r="U472" s="21">
        <v>41605.167696759258</v>
      </c>
      <c r="V472" s="21">
        <v>41655.166666666664</v>
      </c>
    </row>
    <row r="473" spans="1:22" ht="13.5" customHeight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  <c r="U473" s="21">
        <v>41703.721979166665</v>
      </c>
      <c r="V473" s="21">
        <v>41748.680312500001</v>
      </c>
    </row>
    <row r="474" spans="1:22" ht="13.5" customHeight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  <c r="U474" s="21">
        <v>41844.922662037039</v>
      </c>
      <c r="V474" s="21">
        <v>41874.922662037039</v>
      </c>
    </row>
    <row r="475" spans="1:22" ht="13.5" customHeight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  <c r="U475" s="21">
        <v>41869.698136574072</v>
      </c>
      <c r="V475" s="21">
        <v>41899.698136574072</v>
      </c>
    </row>
    <row r="476" spans="1:22" ht="13.5" customHeight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  <c r="U476" s="21">
        <v>42753.329039351855</v>
      </c>
      <c r="V476" s="21">
        <v>42783.329039351855</v>
      </c>
    </row>
    <row r="477" spans="1:22" ht="13.5" customHeight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  <c r="U477" s="21">
        <v>42100.086145833338</v>
      </c>
      <c r="V477" s="21">
        <v>42130.086145833338</v>
      </c>
    </row>
    <row r="478" spans="1:22" ht="13.5" customHeight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  <c r="U478" s="21">
        <v>41757.975011574075</v>
      </c>
      <c r="V478" s="21">
        <v>41793.165972222225</v>
      </c>
    </row>
    <row r="479" spans="1:22" ht="13.5" customHeight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  <c r="U479" s="21">
        <v>40987.83488425926</v>
      </c>
      <c r="V479" s="21">
        <v>41047.83488425926</v>
      </c>
    </row>
    <row r="480" spans="1:22" ht="13.5" customHeight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  <c r="U480" s="21">
        <v>42065.910983796297</v>
      </c>
      <c r="V480" s="21">
        <v>42095.869317129633</v>
      </c>
    </row>
    <row r="481" spans="1:22" ht="13.5" customHeight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  <c r="U481" s="21">
        <v>41904.407812500001</v>
      </c>
      <c r="V481" s="21">
        <v>41964.449479166666</v>
      </c>
    </row>
    <row r="482" spans="1:22" ht="13.5" customHeight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  <c r="U482" s="21">
        <v>41465.500173611108</v>
      </c>
      <c r="V482" s="21">
        <v>41495.500173611108</v>
      </c>
    </row>
    <row r="483" spans="1:22" ht="13.5" customHeight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  <c r="U483" s="21">
        <v>41162.672326388885</v>
      </c>
      <c r="V483" s="21">
        <v>41192.672326388885</v>
      </c>
    </row>
    <row r="484" spans="1:22" ht="13.5" customHeight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  <c r="U484" s="21">
        <v>42447.896875000006</v>
      </c>
      <c r="V484" s="21">
        <v>42474.606944444444</v>
      </c>
    </row>
    <row r="485" spans="1:22" ht="13.5" customHeight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  <c r="U485" s="21">
        <v>41243.197592592594</v>
      </c>
      <c r="V485" s="21">
        <v>41303.197592592594</v>
      </c>
    </row>
    <row r="486" spans="1:22" ht="13.5" customHeight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  <c r="U486" s="21">
        <v>42272.93949074074</v>
      </c>
      <c r="V486" s="21">
        <v>42313.981157407412</v>
      </c>
    </row>
    <row r="487" spans="1:22" ht="13.5" customHeight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  <c r="U487" s="21">
        <v>41381.50577546296</v>
      </c>
      <c r="V487" s="21">
        <v>41411.50577546296</v>
      </c>
    </row>
    <row r="488" spans="1:22" ht="13.5" customHeight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  <c r="U488" s="21">
        <v>41761.94258101852</v>
      </c>
      <c r="V488" s="21">
        <v>41791.94258101852</v>
      </c>
    </row>
    <row r="489" spans="1:22" ht="13.5" customHeight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  <c r="U489" s="21">
        <v>42669.594837962963</v>
      </c>
      <c r="V489" s="21">
        <v>42729.636504629627</v>
      </c>
    </row>
    <row r="490" spans="1:22" ht="13.5" customHeight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  <c r="U490" s="21">
        <v>42714.054398148146</v>
      </c>
      <c r="V490" s="21">
        <v>42744.054398148146</v>
      </c>
    </row>
    <row r="491" spans="1:22" ht="13.5" customHeight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  <c r="U491" s="21">
        <v>40882.481666666667</v>
      </c>
      <c r="V491" s="21">
        <v>40913.481249999997</v>
      </c>
    </row>
    <row r="492" spans="1:22" ht="13.5" customHeight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  <c r="U492" s="21">
        <v>41113.968576388892</v>
      </c>
      <c r="V492" s="21">
        <v>41143.968576388892</v>
      </c>
    </row>
    <row r="493" spans="1:22" ht="13.5" customHeight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  <c r="U493" s="21">
        <v>42366.982627314821</v>
      </c>
      <c r="V493" s="21">
        <v>42396.982627314821</v>
      </c>
    </row>
    <row r="494" spans="1:22" ht="13.5" customHeight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  <c r="U494" s="21">
        <v>42596.03506944445</v>
      </c>
      <c r="V494" s="21">
        <v>42656.03506944445</v>
      </c>
    </row>
    <row r="495" spans="1:22" ht="13.5" customHeight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  <c r="U495" s="21">
        <v>42114.726134259254</v>
      </c>
      <c r="V495" s="21">
        <v>42144.726134259254</v>
      </c>
    </row>
    <row r="496" spans="1:22" ht="13.5" customHeight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  <c r="U496" s="21">
        <v>41799.830613425926</v>
      </c>
      <c r="V496" s="21">
        <v>41823.125</v>
      </c>
    </row>
    <row r="497" spans="1:22" ht="13.5" customHeight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  <c r="U497" s="21">
        <v>42171.827604166669</v>
      </c>
      <c r="V497" s="21">
        <v>42201.827604166669</v>
      </c>
    </row>
    <row r="498" spans="1:22" ht="13.5" customHeight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  <c r="U498" s="21">
        <v>41620.93141203704</v>
      </c>
      <c r="V498" s="21">
        <v>41680.93141203704</v>
      </c>
    </row>
    <row r="499" spans="1:22" ht="13.5" customHeight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  <c r="U499" s="21">
        <v>41945.037789351853</v>
      </c>
      <c r="V499" s="21">
        <v>41998.208333333328</v>
      </c>
    </row>
    <row r="500" spans="1:22" ht="13.5" customHeight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  <c r="U500" s="21">
        <v>40858.762141203704</v>
      </c>
      <c r="V500" s="21">
        <v>40900.762141203704</v>
      </c>
    </row>
    <row r="501" spans="1:22" ht="13.5" customHeight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  <c r="U501" s="21">
        <v>40043.895462962959</v>
      </c>
      <c r="V501" s="21">
        <v>40098.874305555553</v>
      </c>
    </row>
    <row r="502" spans="1:22" ht="13.5" customHeight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  <c r="U502" s="21">
        <v>40247.886006944449</v>
      </c>
      <c r="V502" s="21">
        <v>40306.927777777775</v>
      </c>
    </row>
    <row r="503" spans="1:22" ht="13.5" customHeight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  <c r="U503" s="21">
        <v>40703.234386574077</v>
      </c>
      <c r="V503" s="21">
        <v>40733.234386574077</v>
      </c>
    </row>
    <row r="504" spans="1:22" ht="13.5" customHeight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  <c r="U504" s="21">
        <v>40956.553530092591</v>
      </c>
      <c r="V504" s="21">
        <v>40986.511863425927</v>
      </c>
    </row>
    <row r="505" spans="1:22" ht="13.5" customHeight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  <c r="U505" s="21">
        <v>41991.526655092588</v>
      </c>
      <c r="V505" s="21">
        <v>42021.526655092588</v>
      </c>
    </row>
    <row r="506" spans="1:22" ht="13.5" customHeight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  <c r="U506" s="21">
        <v>40949.98364583333</v>
      </c>
      <c r="V506" s="21">
        <v>41009.941979166666</v>
      </c>
    </row>
    <row r="507" spans="1:22" ht="13.5" customHeight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  <c r="U507" s="21">
        <v>42318.098217592589</v>
      </c>
      <c r="V507" s="21">
        <v>42363.098217592589</v>
      </c>
    </row>
    <row r="508" spans="1:22" ht="13.5" customHeight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  <c r="U508" s="21">
        <v>41466.552314814813</v>
      </c>
      <c r="V508" s="21">
        <v>41496.552314814813</v>
      </c>
    </row>
    <row r="509" spans="1:22" ht="13.5" customHeight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  <c r="U509" s="21">
        <v>41156.958993055552</v>
      </c>
      <c r="V509" s="21">
        <v>41201.958993055552</v>
      </c>
    </row>
    <row r="510" spans="1:22" ht="13.5" customHeight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  <c r="U510" s="21">
        <v>40995.024317129632</v>
      </c>
      <c r="V510" s="21">
        <v>41054.593055555553</v>
      </c>
    </row>
    <row r="511" spans="1:22" ht="13.5" customHeight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  <c r="U511" s="21">
        <v>42153.631597222222</v>
      </c>
      <c r="V511" s="21">
        <v>42183.631597222222</v>
      </c>
    </row>
    <row r="512" spans="1:22" ht="13.5" customHeight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  <c r="U512" s="21">
        <v>42400.176377314812</v>
      </c>
      <c r="V512" s="21">
        <v>42430.176377314812</v>
      </c>
    </row>
    <row r="513" spans="1:22" ht="13.5" customHeight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  <c r="U513" s="21">
        <v>41340.303032407406</v>
      </c>
      <c r="V513" s="21">
        <v>41370.261365740742</v>
      </c>
    </row>
    <row r="514" spans="1:22" ht="13.5" customHeight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E514/D514*100</f>
        <v>0.13749999999999998</v>
      </c>
      <c r="P514" s="9">
        <f t="shared" ref="P514:P577" si="49">IF(L514&gt;0,E514/L514,0)</f>
        <v>5.5</v>
      </c>
      <c r="Q514" t="str">
        <f t="shared" si="44"/>
        <v>film &amp; video</v>
      </c>
      <c r="R514" t="str">
        <f t="shared" si="45"/>
        <v>animation</v>
      </c>
      <c r="S514" s="16">
        <f t="shared" si="46"/>
        <v>42649.742210648154</v>
      </c>
      <c r="T514" s="16">
        <f t="shared" si="47"/>
        <v>42694.783877314811</v>
      </c>
      <c r="U514" s="21">
        <v>42649.742210648154</v>
      </c>
      <c r="V514" s="21">
        <v>42694.783877314811</v>
      </c>
    </row>
    <row r="515" spans="1:22" ht="13.5" customHeight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13.923999999999999</v>
      </c>
      <c r="P515" s="9">
        <f t="shared" si="49"/>
        <v>102.38235294117646</v>
      </c>
      <c r="Q515" t="str">
        <f t="shared" ref="Q515:Q578" si="50">LEFT(N515,(FIND("/",N515,1)-1))</f>
        <v>film &amp; video</v>
      </c>
      <c r="R515" t="str">
        <f t="shared" ref="R515:R578" si="51">RIGHT(N515,LEN(N515)-FIND("/",N515))</f>
        <v>animation</v>
      </c>
      <c r="S515" s="16">
        <f t="shared" ref="S515:S578" si="52">(((J515/60)/60)/24)+DATE(1970,1,1)</f>
        <v>42552.653993055559</v>
      </c>
      <c r="T515" s="16">
        <f t="shared" ref="T515:T578" si="53">(((I515/60)/60)/24)+DATE(1970,1,1)</f>
        <v>42597.291666666672</v>
      </c>
      <c r="U515" s="21">
        <v>42552.653993055559</v>
      </c>
      <c r="V515" s="21">
        <v>42597.291666666672</v>
      </c>
    </row>
    <row r="516" spans="1:22" ht="13.5" customHeight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  <c r="U516" s="21">
        <v>41830.613969907405</v>
      </c>
      <c r="V516" s="21">
        <v>41860.613969907405</v>
      </c>
    </row>
    <row r="517" spans="1:22" ht="13.5" customHeight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  <c r="U517" s="21">
        <v>42327.490752314814</v>
      </c>
      <c r="V517" s="21">
        <v>42367.490752314814</v>
      </c>
    </row>
    <row r="518" spans="1:22" ht="13.5" customHeight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  <c r="U518" s="21">
        <v>42091.778703703705</v>
      </c>
      <c r="V518" s="21">
        <v>42151.778703703705</v>
      </c>
    </row>
    <row r="519" spans="1:22" ht="13.5" customHeight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  <c r="U519" s="21">
        <v>42738.615289351852</v>
      </c>
      <c r="V519" s="21">
        <v>42768.615289351852</v>
      </c>
    </row>
    <row r="520" spans="1:22" ht="13.5" customHeight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  <c r="U520" s="21">
        <v>42223.616018518514</v>
      </c>
      <c r="V520" s="21">
        <v>42253.615277777775</v>
      </c>
    </row>
    <row r="521" spans="1:22" ht="13.5" customHeight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  <c r="U521" s="21">
        <v>41218.391446759262</v>
      </c>
      <c r="V521" s="21">
        <v>41248.391446759262</v>
      </c>
    </row>
    <row r="522" spans="1:22" ht="13.5" customHeight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  <c r="U522" s="21">
        <v>42318.702094907407</v>
      </c>
      <c r="V522" s="21">
        <v>42348.702094907407</v>
      </c>
    </row>
    <row r="523" spans="1:22" ht="13.5" customHeight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  <c r="U523" s="21">
        <v>42646.092812499999</v>
      </c>
      <c r="V523" s="21">
        <v>42675.207638888889</v>
      </c>
    </row>
    <row r="524" spans="1:22" ht="13.5" customHeight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  <c r="U524" s="21">
        <v>42430.040798611109</v>
      </c>
      <c r="V524" s="21">
        <v>42449.999131944445</v>
      </c>
    </row>
    <row r="525" spans="1:22" ht="13.5" customHeight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  <c r="U525" s="21">
        <v>42238.13282407407</v>
      </c>
      <c r="V525" s="21">
        <v>42268.13282407407</v>
      </c>
    </row>
    <row r="526" spans="1:22" ht="13.5" customHeight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  <c r="U526" s="21">
        <v>42492.717233796298</v>
      </c>
      <c r="V526" s="21">
        <v>42522.717233796298</v>
      </c>
    </row>
    <row r="527" spans="1:22" ht="13.5" customHeight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  <c r="U527" s="21">
        <v>41850.400937500002</v>
      </c>
      <c r="V527" s="21">
        <v>41895.400937500002</v>
      </c>
    </row>
    <row r="528" spans="1:22" ht="13.5" customHeight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  <c r="U528" s="21">
        <v>42192.591944444444</v>
      </c>
      <c r="V528" s="21">
        <v>42223.708333333328</v>
      </c>
    </row>
    <row r="529" spans="1:22" ht="13.5" customHeight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  <c r="U529" s="21">
        <v>42753.205625000002</v>
      </c>
      <c r="V529" s="21">
        <v>42783.670138888891</v>
      </c>
    </row>
    <row r="530" spans="1:22" ht="13.5" customHeight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  <c r="U530" s="21">
        <v>42155.920219907406</v>
      </c>
      <c r="V530" s="21">
        <v>42176.888888888891</v>
      </c>
    </row>
    <row r="531" spans="1:22" ht="13.5" customHeight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  <c r="U531" s="21">
        <v>42725.031180555554</v>
      </c>
      <c r="V531" s="21">
        <v>42746.208333333328</v>
      </c>
    </row>
    <row r="532" spans="1:22" ht="13.5" customHeight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  <c r="U532" s="21">
        <v>42157.591064814813</v>
      </c>
      <c r="V532" s="21">
        <v>42179.083333333328</v>
      </c>
    </row>
    <row r="533" spans="1:22" ht="13.5" customHeight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  <c r="U533" s="21">
        <v>42676.065150462964</v>
      </c>
      <c r="V533" s="21">
        <v>42721.290972222225</v>
      </c>
    </row>
    <row r="534" spans="1:22" ht="13.5" customHeight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  <c r="U534" s="21">
        <v>42473.007037037038</v>
      </c>
      <c r="V534" s="21">
        <v>42503.007037037038</v>
      </c>
    </row>
    <row r="535" spans="1:22" ht="13.5" customHeight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  <c r="U535" s="21">
        <v>42482.43478009259</v>
      </c>
      <c r="V535" s="21">
        <v>42506.43478009259</v>
      </c>
    </row>
    <row r="536" spans="1:22" ht="13.5" customHeight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  <c r="U536" s="21">
        <v>42270.810995370368</v>
      </c>
      <c r="V536" s="21">
        <v>42309.958333333328</v>
      </c>
    </row>
    <row r="537" spans="1:22" ht="13.5" customHeight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  <c r="U537" s="21">
        <v>42711.545196759253</v>
      </c>
      <c r="V537" s="21">
        <v>42741.545196759253</v>
      </c>
    </row>
    <row r="538" spans="1:22" ht="13.5" customHeight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6">
        <f t="shared" si="52"/>
        <v>42179.344988425932</v>
      </c>
      <c r="T538" s="16">
        <f t="shared" si="53"/>
        <v>42219.75</v>
      </c>
      <c r="U538" s="21">
        <v>42179.344988425932</v>
      </c>
      <c r="V538" s="21">
        <v>42219.75</v>
      </c>
    </row>
    <row r="539" spans="1:22" ht="13.5" customHeight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  <c r="U539" s="21">
        <v>42282.768414351856</v>
      </c>
      <c r="V539" s="21">
        <v>42312.810081018513</v>
      </c>
    </row>
    <row r="540" spans="1:22" ht="13.5" customHeight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  <c r="U540" s="21">
        <v>42473.794710648144</v>
      </c>
      <c r="V540" s="21">
        <v>42503.794710648144</v>
      </c>
    </row>
    <row r="541" spans="1:22" ht="13.5" customHeight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  <c r="U541" s="21">
        <v>42535.049849537041</v>
      </c>
      <c r="V541" s="21">
        <v>42556.049849537041</v>
      </c>
    </row>
    <row r="542" spans="1:22" ht="13.5" customHeight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  <c r="U542" s="21">
        <v>42009.817199074074</v>
      </c>
      <c r="V542" s="21">
        <v>42039.817199074074</v>
      </c>
    </row>
    <row r="543" spans="1:22" ht="13.5" customHeight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  <c r="U543" s="21">
        <v>42276.046689814815</v>
      </c>
      <c r="V543" s="21">
        <v>42306.046689814815</v>
      </c>
    </row>
    <row r="544" spans="1:22" ht="13.5" customHeight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  <c r="U544" s="21">
        <v>42433.737453703703</v>
      </c>
      <c r="V544" s="21">
        <v>42493.695787037039</v>
      </c>
    </row>
    <row r="545" spans="1:22" ht="13.5" customHeight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  <c r="U545" s="21">
        <v>41914.092152777775</v>
      </c>
      <c r="V545" s="21">
        <v>41944.092152777775</v>
      </c>
    </row>
    <row r="546" spans="1:22" ht="13.5" customHeight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  <c r="U546" s="21">
        <v>42525.656944444447</v>
      </c>
      <c r="V546" s="21">
        <v>42555.656944444447</v>
      </c>
    </row>
    <row r="547" spans="1:22" ht="13.5" customHeight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  <c r="U547" s="21">
        <v>42283.592465277776</v>
      </c>
      <c r="V547" s="21">
        <v>42323.634131944447</v>
      </c>
    </row>
    <row r="548" spans="1:22" ht="13.5" customHeight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  <c r="U548" s="21">
        <v>42249.667997685188</v>
      </c>
      <c r="V548" s="21">
        <v>42294.667997685188</v>
      </c>
    </row>
    <row r="549" spans="1:22" ht="13.5" customHeight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  <c r="U549" s="21">
        <v>42380.696342592593</v>
      </c>
      <c r="V549" s="21">
        <v>42410.696342592593</v>
      </c>
    </row>
    <row r="550" spans="1:22" ht="13.5" customHeight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  <c r="U550" s="21">
        <v>42276.903333333335</v>
      </c>
      <c r="V550" s="21">
        <v>42306.903333333335</v>
      </c>
    </row>
    <row r="551" spans="1:22" ht="13.5" customHeight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  <c r="U551" s="21">
        <v>42163.636828703704</v>
      </c>
      <c r="V551" s="21">
        <v>42193.636828703704</v>
      </c>
    </row>
    <row r="552" spans="1:22" ht="13.5" customHeight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  <c r="U552" s="21">
        <v>42753.678761574076</v>
      </c>
      <c r="V552" s="21">
        <v>42766.208333333328</v>
      </c>
    </row>
    <row r="553" spans="1:22" ht="13.5" customHeight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  <c r="U553" s="21">
        <v>42173.275740740741</v>
      </c>
      <c r="V553" s="21">
        <v>42217.745138888888</v>
      </c>
    </row>
    <row r="554" spans="1:22" ht="13.5" customHeight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  <c r="U554" s="21">
        <v>42318.616851851853</v>
      </c>
      <c r="V554" s="21">
        <v>42378.616851851853</v>
      </c>
    </row>
    <row r="555" spans="1:22" ht="13.5" customHeight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  <c r="U555" s="21">
        <v>41927.71980324074</v>
      </c>
      <c r="V555" s="21">
        <v>41957.761469907404</v>
      </c>
    </row>
    <row r="556" spans="1:22" ht="13.5" customHeight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  <c r="U556" s="21">
        <v>41901.684861111113</v>
      </c>
      <c r="V556" s="21">
        <v>41931.684861111113</v>
      </c>
    </row>
    <row r="557" spans="1:22" ht="13.5" customHeight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  <c r="U557" s="21">
        <v>42503.353506944448</v>
      </c>
      <c r="V557" s="21">
        <v>42533.353506944448</v>
      </c>
    </row>
    <row r="558" spans="1:22" ht="13.5" customHeight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  <c r="U558" s="21">
        <v>42345.860150462962</v>
      </c>
      <c r="V558" s="21">
        <v>42375.860150462962</v>
      </c>
    </row>
    <row r="559" spans="1:22" ht="13.5" customHeight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  <c r="U559" s="21">
        <v>42676.942164351851</v>
      </c>
      <c r="V559" s="21">
        <v>42706.983831018515</v>
      </c>
    </row>
    <row r="560" spans="1:22" ht="13.5" customHeight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  <c r="U560" s="21">
        <v>42057.883159722223</v>
      </c>
      <c r="V560" s="21">
        <v>42087.841493055559</v>
      </c>
    </row>
    <row r="561" spans="1:22" ht="13.5" customHeight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  <c r="U561" s="21">
        <v>42321.283101851848</v>
      </c>
      <c r="V561" s="21">
        <v>42351.283101851848</v>
      </c>
    </row>
    <row r="562" spans="1:22" ht="13.5" customHeight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  <c r="U562" s="21">
        <v>41960.771354166667</v>
      </c>
      <c r="V562" s="21">
        <v>41990.771354166667</v>
      </c>
    </row>
    <row r="563" spans="1:22" ht="13.5" customHeight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  <c r="U563" s="21">
        <v>42268.658715277779</v>
      </c>
      <c r="V563" s="21">
        <v>42303.658715277779</v>
      </c>
    </row>
    <row r="564" spans="1:22" ht="13.5" customHeight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  <c r="U564" s="21">
        <v>42692.389062500006</v>
      </c>
      <c r="V564" s="21">
        <v>42722.389062500006</v>
      </c>
    </row>
    <row r="565" spans="1:22" ht="13.5" customHeight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  <c r="U565" s="21">
        <v>42022.069988425923</v>
      </c>
      <c r="V565" s="21">
        <v>42052.069988425923</v>
      </c>
    </row>
    <row r="566" spans="1:22" ht="13.5" customHeight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  <c r="U566" s="21">
        <v>42411.942997685182</v>
      </c>
      <c r="V566" s="21">
        <v>42441.942997685182</v>
      </c>
    </row>
    <row r="567" spans="1:22" ht="13.5" customHeight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  <c r="U567" s="21">
        <v>42165.785289351858</v>
      </c>
      <c r="V567" s="21">
        <v>42195.785289351858</v>
      </c>
    </row>
    <row r="568" spans="1:22" ht="13.5" customHeight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  <c r="U568" s="21">
        <v>42535.68440972222</v>
      </c>
      <c r="V568" s="21">
        <v>42565.68440972222</v>
      </c>
    </row>
    <row r="569" spans="1:22" ht="13.5" customHeight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  <c r="U569" s="21">
        <v>41975.842523148152</v>
      </c>
      <c r="V569" s="21">
        <v>42005.842523148152</v>
      </c>
    </row>
    <row r="570" spans="1:22" ht="13.5" customHeight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6">
        <f t="shared" si="52"/>
        <v>42348.9215625</v>
      </c>
      <c r="T570" s="16">
        <f t="shared" si="53"/>
        <v>42385.458333333328</v>
      </c>
      <c r="U570" s="21">
        <v>42348.9215625</v>
      </c>
      <c r="V570" s="21">
        <v>42385.458333333328</v>
      </c>
    </row>
    <row r="571" spans="1:22" ht="13.5" customHeight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  <c r="U571" s="21">
        <v>42340.847361111111</v>
      </c>
      <c r="V571" s="21">
        <v>42370.847361111111</v>
      </c>
    </row>
    <row r="572" spans="1:22" ht="13.5" customHeight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  <c r="U572" s="21">
        <v>42388.798252314817</v>
      </c>
      <c r="V572" s="21">
        <v>42418.798252314817</v>
      </c>
    </row>
    <row r="573" spans="1:22" ht="13.5" customHeight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  <c r="U573" s="21">
        <v>42192.816238425927</v>
      </c>
      <c r="V573" s="21">
        <v>42212.165972222225</v>
      </c>
    </row>
    <row r="574" spans="1:22" ht="13.5" customHeight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  <c r="U574" s="21">
        <v>42282.71629629629</v>
      </c>
      <c r="V574" s="21">
        <v>42312.757962962962</v>
      </c>
    </row>
    <row r="575" spans="1:22" ht="13.5" customHeight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6">
        <f t="shared" si="52"/>
        <v>41963.050127314811</v>
      </c>
      <c r="T575" s="16">
        <f t="shared" si="53"/>
        <v>42022.05</v>
      </c>
      <c r="U575" s="21">
        <v>41963.050127314811</v>
      </c>
      <c r="V575" s="21">
        <v>42022.05</v>
      </c>
    </row>
    <row r="576" spans="1:22" ht="13.5" customHeight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  <c r="U576" s="21">
        <v>42632.443368055552</v>
      </c>
      <c r="V576" s="21">
        <v>42662.443368055552</v>
      </c>
    </row>
    <row r="577" spans="1:22" ht="13.5" customHeight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  <c r="U577" s="21">
        <v>42138.692627314813</v>
      </c>
      <c r="V577" s="21">
        <v>42168.692627314813</v>
      </c>
    </row>
    <row r="578" spans="1:22" ht="13.5" customHeight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E578/D578*100</f>
        <v>1.25E-3</v>
      </c>
      <c r="P578" s="9">
        <f t="shared" ref="P578:P641" si="55">IF(L578&gt;0,E578/L578,0)</f>
        <v>1</v>
      </c>
      <c r="Q578" t="str">
        <f t="shared" si="50"/>
        <v>technology</v>
      </c>
      <c r="R578" t="str">
        <f t="shared" si="51"/>
        <v>web</v>
      </c>
      <c r="S578" s="16">
        <f t="shared" si="52"/>
        <v>42031.471666666665</v>
      </c>
      <c r="T578" s="16">
        <f t="shared" si="53"/>
        <v>42091.43</v>
      </c>
      <c r="U578" s="21">
        <v>42031.471666666665</v>
      </c>
      <c r="V578" s="21">
        <v>42091.43</v>
      </c>
    </row>
    <row r="579" spans="1:22" ht="13.5" customHeight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0.2</v>
      </c>
      <c r="P579" s="9">
        <f t="shared" si="55"/>
        <v>10</v>
      </c>
      <c r="Q579" t="str">
        <f t="shared" ref="Q579:Q642" si="56">LEFT(N579,(FIND("/",N579,1)-1))</f>
        <v>technology</v>
      </c>
      <c r="R579" t="str">
        <f t="shared" ref="R579:R642" si="57">RIGHT(N579,LEN(N579)-FIND("/",N579))</f>
        <v>web</v>
      </c>
      <c r="S579" s="16">
        <f t="shared" ref="S579:S642" si="58">(((J579/60)/60)/24)+DATE(1970,1,1)</f>
        <v>42450.589143518519</v>
      </c>
      <c r="T579" s="16">
        <f t="shared" ref="T579:T642" si="59">(((I579/60)/60)/24)+DATE(1970,1,1)</f>
        <v>42510.589143518519</v>
      </c>
      <c r="U579" s="21">
        <v>42450.589143518519</v>
      </c>
      <c r="V579" s="21">
        <v>42510.589143518519</v>
      </c>
    </row>
    <row r="580" spans="1:22" ht="13.5" customHeight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  <c r="U580" s="21">
        <v>42230.578622685185</v>
      </c>
      <c r="V580" s="21">
        <v>42254.578622685185</v>
      </c>
    </row>
    <row r="581" spans="1:22" ht="13.5" customHeight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  <c r="U581" s="21">
        <v>41968.852118055554</v>
      </c>
      <c r="V581" s="21">
        <v>41998.852118055554</v>
      </c>
    </row>
    <row r="582" spans="1:22" ht="13.5" customHeight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  <c r="U582" s="21">
        <v>42605.908182870371</v>
      </c>
      <c r="V582" s="21">
        <v>42635.908182870371</v>
      </c>
    </row>
    <row r="583" spans="1:22" ht="13.5" customHeight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  <c r="U583" s="21">
        <v>42188.012777777782</v>
      </c>
      <c r="V583" s="21">
        <v>42218.012777777782</v>
      </c>
    </row>
    <row r="584" spans="1:22" ht="13.5" customHeight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s="16">
        <f t="shared" si="58"/>
        <v>42055.739803240736</v>
      </c>
      <c r="T584" s="16">
        <f t="shared" si="59"/>
        <v>42078.75</v>
      </c>
      <c r="U584" s="21">
        <v>42055.739803240736</v>
      </c>
      <c r="V584" s="21">
        <v>42078.75</v>
      </c>
    </row>
    <row r="585" spans="1:22" ht="13.5" customHeight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  <c r="U585" s="21">
        <v>42052.93850694444</v>
      </c>
      <c r="V585" s="21">
        <v>42082.896840277783</v>
      </c>
    </row>
    <row r="586" spans="1:22" ht="13.5" customHeight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  <c r="U586" s="21">
        <v>42049.716620370367</v>
      </c>
      <c r="V586" s="21">
        <v>42079.674953703703</v>
      </c>
    </row>
    <row r="587" spans="1:22" ht="13.5" customHeight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s="16">
        <f t="shared" si="58"/>
        <v>42283.3909375</v>
      </c>
      <c r="T587" s="16">
        <f t="shared" si="59"/>
        <v>42339</v>
      </c>
      <c r="U587" s="21">
        <v>42283.3909375</v>
      </c>
      <c r="V587" s="21">
        <v>42339</v>
      </c>
    </row>
    <row r="588" spans="1:22" ht="13.5" customHeight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  <c r="U588" s="21">
        <v>42020.854247685187</v>
      </c>
      <c r="V588" s="21">
        <v>42050.854247685187</v>
      </c>
    </row>
    <row r="589" spans="1:22" ht="13.5" customHeight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  <c r="U589" s="21">
        <v>42080.757326388892</v>
      </c>
      <c r="V589" s="21">
        <v>42110.757326388892</v>
      </c>
    </row>
    <row r="590" spans="1:22" ht="13.5" customHeight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  <c r="U590" s="21">
        <v>42631.769513888896</v>
      </c>
      <c r="V590" s="21">
        <v>42691.811180555553</v>
      </c>
    </row>
    <row r="591" spans="1:22" ht="13.5" customHeight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  <c r="U591" s="21">
        <v>42178.614571759259</v>
      </c>
      <c r="V591" s="21">
        <v>42193.614571759259</v>
      </c>
    </row>
    <row r="592" spans="1:22" ht="13.5" customHeight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  <c r="U592" s="21">
        <v>42377.554756944446</v>
      </c>
      <c r="V592" s="21">
        <v>42408.542361111111</v>
      </c>
    </row>
    <row r="593" spans="1:22" ht="13.5" customHeight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  <c r="U593" s="21">
        <v>42177.543171296296</v>
      </c>
      <c r="V593" s="21">
        <v>42207.543171296296</v>
      </c>
    </row>
    <row r="594" spans="1:22" ht="13.5" customHeight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  <c r="U594" s="21">
        <v>41946.232175925928</v>
      </c>
      <c r="V594" s="21">
        <v>41976.232175925921</v>
      </c>
    </row>
    <row r="595" spans="1:22" ht="13.5" customHeight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  <c r="U595" s="21">
        <v>42070.677604166667</v>
      </c>
      <c r="V595" s="21">
        <v>42100.635937500003</v>
      </c>
    </row>
    <row r="596" spans="1:22" ht="13.5" customHeight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  <c r="U596" s="21">
        <v>42446.780162037037</v>
      </c>
      <c r="V596" s="21">
        <v>42476.780162037037</v>
      </c>
    </row>
    <row r="597" spans="1:22" ht="13.5" customHeight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  <c r="U597" s="21">
        <v>42083.069884259254</v>
      </c>
      <c r="V597" s="21">
        <v>42128.069884259254</v>
      </c>
    </row>
    <row r="598" spans="1:22" ht="13.5" customHeight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  <c r="U598" s="21">
        <v>42646.896898148145</v>
      </c>
      <c r="V598" s="21">
        <v>42676.896898148145</v>
      </c>
    </row>
    <row r="599" spans="1:22" ht="13.5" customHeight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  <c r="U599" s="21">
        <v>42545.705266203702</v>
      </c>
      <c r="V599" s="21">
        <v>42582.666666666672</v>
      </c>
    </row>
    <row r="600" spans="1:22" ht="13.5" customHeight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  <c r="U600" s="21">
        <v>41948.00209490741</v>
      </c>
      <c r="V600" s="21">
        <v>41978.00209490741</v>
      </c>
    </row>
    <row r="601" spans="1:22" ht="13.5" customHeight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  <c r="U601" s="21">
        <v>42047.812523148154</v>
      </c>
      <c r="V601" s="21">
        <v>42071.636111111111</v>
      </c>
    </row>
    <row r="602" spans="1:22" ht="13.5" customHeight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  <c r="U602" s="21">
        <v>42073.798171296294</v>
      </c>
      <c r="V602" s="21">
        <v>42133.798171296294</v>
      </c>
    </row>
    <row r="603" spans="1:22" ht="13.5" customHeight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  <c r="U603" s="21">
        <v>41969.858090277776</v>
      </c>
      <c r="V603" s="21">
        <v>41999.858090277776</v>
      </c>
    </row>
    <row r="604" spans="1:22" ht="13.5" customHeight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  <c r="U604" s="21">
        <v>42143.79415509259</v>
      </c>
      <c r="V604" s="21">
        <v>42173.79415509259</v>
      </c>
    </row>
    <row r="605" spans="1:22" ht="13.5" customHeight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  <c r="U605" s="21">
        <v>41835.639155092591</v>
      </c>
      <c r="V605" s="21">
        <v>41865.639155092591</v>
      </c>
    </row>
    <row r="606" spans="1:22" ht="13.5" customHeight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  <c r="U606" s="21">
        <v>41849.035370370373</v>
      </c>
      <c r="V606" s="21">
        <v>41879.035370370373</v>
      </c>
    </row>
    <row r="607" spans="1:22" ht="13.5" customHeight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  <c r="U607" s="21">
        <v>42194.357731481476</v>
      </c>
      <c r="V607" s="21">
        <v>42239.357731481476</v>
      </c>
    </row>
    <row r="608" spans="1:22" ht="13.5" customHeight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6">
        <f t="shared" si="58"/>
        <v>42102.650567129633</v>
      </c>
      <c r="T608" s="16">
        <f t="shared" si="59"/>
        <v>42148.625</v>
      </c>
      <c r="U608" s="21">
        <v>42102.650567129633</v>
      </c>
      <c r="V608" s="21">
        <v>42148.625</v>
      </c>
    </row>
    <row r="609" spans="1:22" ht="13.5" customHeight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  <c r="U609" s="21">
        <v>42300.825648148151</v>
      </c>
      <c r="V609" s="21">
        <v>42330.867314814815</v>
      </c>
    </row>
    <row r="610" spans="1:22" ht="13.5" customHeight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  <c r="U610" s="21">
        <v>42140.921064814815</v>
      </c>
      <c r="V610" s="21">
        <v>42170.921064814815</v>
      </c>
    </row>
    <row r="611" spans="1:22" ht="13.5" customHeight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  <c r="U611" s="21">
        <v>42307.034074074079</v>
      </c>
      <c r="V611" s="21">
        <v>42337.075740740736</v>
      </c>
    </row>
    <row r="612" spans="1:22" ht="13.5" customHeight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  <c r="U612" s="21">
        <v>42086.83085648148</v>
      </c>
      <c r="V612" s="21">
        <v>42116.83085648148</v>
      </c>
    </row>
    <row r="613" spans="1:22" ht="13.5" customHeight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  <c r="U613" s="21">
        <v>42328.560613425929</v>
      </c>
      <c r="V613" s="21">
        <v>42388.560613425929</v>
      </c>
    </row>
    <row r="614" spans="1:22" ht="13.5" customHeight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  <c r="U614" s="21">
        <v>42585.031782407401</v>
      </c>
      <c r="V614" s="21">
        <v>42615.031782407401</v>
      </c>
    </row>
    <row r="615" spans="1:22" ht="13.5" customHeight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  <c r="U615" s="21">
        <v>42247.496759259258</v>
      </c>
      <c r="V615" s="21">
        <v>42278.207638888889</v>
      </c>
    </row>
    <row r="616" spans="1:22" ht="13.5" customHeight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  <c r="U616" s="21">
        <v>42515.061805555553</v>
      </c>
      <c r="V616" s="21">
        <v>42545.061805555553</v>
      </c>
    </row>
    <row r="617" spans="1:22" ht="13.5" customHeight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  <c r="U617" s="21">
        <v>42242.122210648144</v>
      </c>
      <c r="V617" s="21">
        <v>42272.122210648144</v>
      </c>
    </row>
    <row r="618" spans="1:22" ht="13.5" customHeight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  <c r="U618" s="21">
        <v>42761.376238425932</v>
      </c>
      <c r="V618" s="21">
        <v>42791.376238425932</v>
      </c>
    </row>
    <row r="619" spans="1:22" ht="13.5" customHeight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  <c r="U619" s="21">
        <v>42087.343090277776</v>
      </c>
      <c r="V619" s="21">
        <v>42132.343090277776</v>
      </c>
    </row>
    <row r="620" spans="1:22" ht="13.5" customHeight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  <c r="U620" s="21">
        <v>42317.810219907406</v>
      </c>
      <c r="V620" s="21">
        <v>42347.810219907406</v>
      </c>
    </row>
    <row r="621" spans="1:22" ht="13.5" customHeight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  <c r="U621" s="21">
        <v>41908.650347222225</v>
      </c>
      <c r="V621" s="21">
        <v>41968.692013888889</v>
      </c>
    </row>
    <row r="622" spans="1:22" ht="13.5" customHeight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  <c r="U622" s="21">
        <v>41831.716874999998</v>
      </c>
      <c r="V622" s="21">
        <v>41876.716874999998</v>
      </c>
    </row>
    <row r="623" spans="1:22" ht="13.5" customHeight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  <c r="U623" s="21">
        <v>42528.987696759257</v>
      </c>
      <c r="V623" s="21">
        <v>42558.987696759257</v>
      </c>
    </row>
    <row r="624" spans="1:22" ht="13.5" customHeight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  <c r="U624" s="21">
        <v>42532.774745370371</v>
      </c>
      <c r="V624" s="21">
        <v>42552.774745370371</v>
      </c>
    </row>
    <row r="625" spans="1:22" ht="13.5" customHeight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  <c r="U625" s="21">
        <v>42122.009224537032</v>
      </c>
      <c r="V625" s="21">
        <v>42152.009224537032</v>
      </c>
    </row>
    <row r="626" spans="1:22" ht="13.5" customHeight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  <c r="U626" s="21">
        <v>42108.988900462966</v>
      </c>
      <c r="V626" s="21">
        <v>42138.988900462966</v>
      </c>
    </row>
    <row r="627" spans="1:22" ht="13.5" customHeight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  <c r="U627" s="21">
        <v>42790.895567129628</v>
      </c>
      <c r="V627" s="21">
        <v>42820.853900462964</v>
      </c>
    </row>
    <row r="628" spans="1:22" ht="13.5" customHeight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  <c r="U628" s="21">
        <v>42198.559479166666</v>
      </c>
      <c r="V628" s="21">
        <v>42231.556944444441</v>
      </c>
    </row>
    <row r="629" spans="1:22" ht="13.5" customHeight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  <c r="U629" s="21">
        <v>42384.306840277779</v>
      </c>
      <c r="V629" s="21">
        <v>42443.958333333328</v>
      </c>
    </row>
    <row r="630" spans="1:22" ht="13.5" customHeight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  <c r="U630" s="21">
        <v>41803.692789351851</v>
      </c>
      <c r="V630" s="21">
        <v>41833.692789351851</v>
      </c>
    </row>
    <row r="631" spans="1:22" ht="13.5" customHeight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  <c r="U631" s="21">
        <v>42474.637824074074</v>
      </c>
      <c r="V631" s="21">
        <v>42504.637824074074</v>
      </c>
    </row>
    <row r="632" spans="1:22" ht="13.5" customHeight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  <c r="U632" s="21">
        <v>42223.619456018518</v>
      </c>
      <c r="V632" s="21">
        <v>42253.215277777781</v>
      </c>
    </row>
    <row r="633" spans="1:22" ht="13.5" customHeight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  <c r="U633" s="21">
        <v>42489.772326388891</v>
      </c>
      <c r="V633" s="21">
        <v>42518.772326388891</v>
      </c>
    </row>
    <row r="634" spans="1:22" ht="13.5" customHeight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  <c r="U634" s="21">
        <v>42303.659317129626</v>
      </c>
      <c r="V634" s="21">
        <v>42333.700983796298</v>
      </c>
    </row>
    <row r="635" spans="1:22" ht="13.5" customHeight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  <c r="U635" s="21">
        <v>42507.29932870371</v>
      </c>
      <c r="V635" s="21">
        <v>42538.958333333328</v>
      </c>
    </row>
    <row r="636" spans="1:22" ht="13.5" customHeight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  <c r="U636" s="21">
        <v>42031.928576388891</v>
      </c>
      <c r="V636" s="21">
        <v>42061.928576388891</v>
      </c>
    </row>
    <row r="637" spans="1:22" ht="13.5" customHeight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  <c r="U637" s="21">
        <v>42076.092152777783</v>
      </c>
      <c r="V637" s="21">
        <v>42106.092152777783</v>
      </c>
    </row>
    <row r="638" spans="1:22" ht="13.5" customHeight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  <c r="U638" s="21">
        <v>42131.455439814818</v>
      </c>
      <c r="V638" s="21">
        <v>42161.44930555555</v>
      </c>
    </row>
    <row r="639" spans="1:22" ht="13.5" customHeight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  <c r="U639" s="21">
        <v>42762.962013888886</v>
      </c>
      <c r="V639" s="21">
        <v>42791.961111111115</v>
      </c>
    </row>
    <row r="640" spans="1:22" ht="13.5" customHeight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  <c r="U640" s="21">
        <v>42759.593310185184</v>
      </c>
      <c r="V640" s="21">
        <v>42819.55164351852</v>
      </c>
    </row>
    <row r="641" spans="1:22" ht="13.5" customHeight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  <c r="U641" s="21">
        <v>41865.583275462966</v>
      </c>
      <c r="V641" s="21">
        <v>41925.583275462966</v>
      </c>
    </row>
    <row r="642" spans="1:22" ht="13.5" customHeight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E642/D642*100</f>
        <v>144.28571428571428</v>
      </c>
      <c r="P642" s="9">
        <f t="shared" ref="P642:P705" si="61">IF(L642&gt;0,E642/L642,0)</f>
        <v>50.5</v>
      </c>
      <c r="Q642" t="str">
        <f t="shared" si="56"/>
        <v>technology</v>
      </c>
      <c r="R642" t="str">
        <f t="shared" si="57"/>
        <v>wearables</v>
      </c>
      <c r="S642" s="16">
        <f t="shared" si="58"/>
        <v>42683.420312500006</v>
      </c>
      <c r="T642" s="16">
        <f t="shared" si="59"/>
        <v>42698.958333333328</v>
      </c>
      <c r="U642" s="21">
        <v>42683.420312500006</v>
      </c>
      <c r="V642" s="21">
        <v>42698.958333333328</v>
      </c>
    </row>
    <row r="643" spans="1:22" ht="13.5" customHeight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119.16249999999999</v>
      </c>
      <c r="P643" s="9">
        <f t="shared" si="61"/>
        <v>151.31746031746033</v>
      </c>
      <c r="Q643" t="str">
        <f t="shared" ref="Q643:Q706" si="62">LEFT(N643,(FIND("/",N643,1)-1))</f>
        <v>technology</v>
      </c>
      <c r="R643" t="str">
        <f t="shared" ref="R643:R706" si="63">RIGHT(N643,LEN(N643)-FIND("/",N643))</f>
        <v>wearables</v>
      </c>
      <c r="S643" s="16">
        <f t="shared" ref="S643:S706" si="64">(((J643/60)/60)/24)+DATE(1970,1,1)</f>
        <v>42199.57</v>
      </c>
      <c r="T643" s="16">
        <f t="shared" ref="T643:T706" si="65">(((I643/60)/60)/24)+DATE(1970,1,1)</f>
        <v>42229.57</v>
      </c>
      <c r="U643" s="21">
        <v>42199.57</v>
      </c>
      <c r="V643" s="21">
        <v>42229.57</v>
      </c>
    </row>
    <row r="644" spans="1:22" ht="13.5" customHeight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  <c r="U644" s="21">
        <v>42199.651319444441</v>
      </c>
      <c r="V644" s="21">
        <v>42235.651319444441</v>
      </c>
    </row>
    <row r="645" spans="1:22" ht="13.5" customHeight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  <c r="U645" s="21">
        <v>42100.642071759255</v>
      </c>
      <c r="V645" s="21">
        <v>42155.642071759255</v>
      </c>
    </row>
    <row r="646" spans="1:22" ht="13.5" customHeight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  <c r="U646" s="21">
        <v>41898.665960648148</v>
      </c>
      <c r="V646" s="21">
        <v>41941.041666666664</v>
      </c>
    </row>
    <row r="647" spans="1:22" ht="13.5" customHeight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  <c r="U647" s="21">
        <v>42564.026319444441</v>
      </c>
      <c r="V647" s="21">
        <v>42594.026319444441</v>
      </c>
    </row>
    <row r="648" spans="1:22" ht="13.5" customHeight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  <c r="U648" s="21">
        <v>41832.852627314816</v>
      </c>
      <c r="V648" s="21">
        <v>41862.852627314816</v>
      </c>
    </row>
    <row r="649" spans="1:22" ht="13.5" customHeight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  <c r="U649" s="21">
        <v>42416.767928240741</v>
      </c>
      <c r="V649" s="21">
        <v>42446.726261574076</v>
      </c>
    </row>
    <row r="650" spans="1:22" ht="13.5" customHeight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  <c r="U650" s="21">
        <v>41891.693379629629</v>
      </c>
      <c r="V650" s="21">
        <v>41926.693379629629</v>
      </c>
    </row>
    <row r="651" spans="1:22" ht="13.5" customHeight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  <c r="U651" s="21">
        <v>41877.912187499998</v>
      </c>
      <c r="V651" s="21">
        <v>41898.912187499998</v>
      </c>
    </row>
    <row r="652" spans="1:22" ht="13.5" customHeight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  <c r="U652" s="21">
        <v>41932.036851851852</v>
      </c>
      <c r="V652" s="21">
        <v>41992.078518518523</v>
      </c>
    </row>
    <row r="653" spans="1:22" ht="13.5" customHeight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  <c r="U653" s="21">
        <v>41956.017488425925</v>
      </c>
      <c r="V653" s="21">
        <v>41986.017488425925</v>
      </c>
    </row>
    <row r="654" spans="1:22" ht="13.5" customHeight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  <c r="U654" s="21">
        <v>42675.690393518518</v>
      </c>
      <c r="V654" s="21">
        <v>42705.732060185182</v>
      </c>
    </row>
    <row r="655" spans="1:22" ht="13.5" customHeight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  <c r="U655" s="21">
        <v>42199.618518518517</v>
      </c>
      <c r="V655" s="21">
        <v>42236.618518518517</v>
      </c>
    </row>
    <row r="656" spans="1:22" ht="13.5" customHeight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  <c r="U656" s="21">
        <v>42163.957326388889</v>
      </c>
      <c r="V656" s="21">
        <v>42193.957326388889</v>
      </c>
    </row>
    <row r="657" spans="1:22" ht="13.5" customHeight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  <c r="U657" s="21">
        <v>42045.957314814819</v>
      </c>
      <c r="V657" s="21">
        <v>42075.915648148148</v>
      </c>
    </row>
    <row r="658" spans="1:22" ht="13.5" customHeight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  <c r="U658" s="21">
        <v>42417.804618055554</v>
      </c>
      <c r="V658" s="21">
        <v>42477.762951388882</v>
      </c>
    </row>
    <row r="659" spans="1:22" ht="13.5" customHeight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  <c r="U659" s="21">
        <v>42331.84574074074</v>
      </c>
      <c r="V659" s="21">
        <v>42361.84574074074</v>
      </c>
    </row>
    <row r="660" spans="1:22" ht="13.5" customHeight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6">
        <f t="shared" si="64"/>
        <v>42179.160752314812</v>
      </c>
      <c r="T660" s="16">
        <f t="shared" si="65"/>
        <v>42211.75</v>
      </c>
      <c r="U660" s="21">
        <v>42179.160752314812</v>
      </c>
      <c r="V660" s="21">
        <v>42211.75</v>
      </c>
    </row>
    <row r="661" spans="1:22" ht="13.5" customHeight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  <c r="U661" s="21">
        <v>42209.593692129631</v>
      </c>
      <c r="V661" s="21">
        <v>42239.593692129631</v>
      </c>
    </row>
    <row r="662" spans="1:22" ht="13.5" customHeight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  <c r="U662" s="21">
        <v>41922.741655092592</v>
      </c>
      <c r="V662" s="21">
        <v>41952.783321759263</v>
      </c>
    </row>
    <row r="663" spans="1:22" ht="13.5" customHeight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  <c r="U663" s="21">
        <v>42636.645358796297</v>
      </c>
      <c r="V663" s="21">
        <v>42666.645358796297</v>
      </c>
    </row>
    <row r="664" spans="1:22" ht="13.5" customHeight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  <c r="U664" s="21">
        <v>41990.438043981485</v>
      </c>
      <c r="V664" s="21">
        <v>42020.438043981485</v>
      </c>
    </row>
    <row r="665" spans="1:22" ht="13.5" customHeight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  <c r="U665" s="21">
        <v>42173.843240740738</v>
      </c>
      <c r="V665" s="21">
        <v>42203.843240740738</v>
      </c>
    </row>
    <row r="666" spans="1:22" ht="13.5" customHeight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  <c r="U666" s="21">
        <v>42077.666377314818</v>
      </c>
      <c r="V666" s="21">
        <v>42107.666377314818</v>
      </c>
    </row>
    <row r="667" spans="1:22" ht="13.5" customHeight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  <c r="U667" s="21">
        <v>42688.711354166662</v>
      </c>
      <c r="V667" s="21">
        <v>42748.711354166662</v>
      </c>
    </row>
    <row r="668" spans="1:22" ht="13.5" customHeight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  <c r="U668" s="21">
        <v>41838.832152777781</v>
      </c>
      <c r="V668" s="21">
        <v>41868.832152777781</v>
      </c>
    </row>
    <row r="669" spans="1:22" ht="13.5" customHeight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  <c r="U669" s="21">
        <v>42632.373414351852</v>
      </c>
      <c r="V669" s="21">
        <v>42672.373414351852</v>
      </c>
    </row>
    <row r="670" spans="1:22" ht="13.5" customHeight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  <c r="U670" s="21">
        <v>42090.831273148149</v>
      </c>
      <c r="V670" s="21">
        <v>42135.831273148149</v>
      </c>
    </row>
    <row r="671" spans="1:22" ht="13.5" customHeight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  <c r="U671" s="21">
        <v>42527.625671296293</v>
      </c>
      <c r="V671" s="21">
        <v>42557.625671296293</v>
      </c>
    </row>
    <row r="672" spans="1:22" ht="13.5" customHeight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  <c r="U672" s="21">
        <v>42506.709722222222</v>
      </c>
      <c r="V672" s="21">
        <v>42540.340277777781</v>
      </c>
    </row>
    <row r="673" spans="1:22" ht="13.5" customHeight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  <c r="U673" s="21">
        <v>41984.692731481482</v>
      </c>
      <c r="V673" s="21">
        <v>42018.166666666672</v>
      </c>
    </row>
    <row r="674" spans="1:22" ht="13.5" customHeight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  <c r="U674" s="21">
        <v>41974.219490740739</v>
      </c>
      <c r="V674" s="21">
        <v>42005.207638888889</v>
      </c>
    </row>
    <row r="675" spans="1:22" ht="13.5" customHeight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  <c r="U675" s="21">
        <v>41838.840474537035</v>
      </c>
      <c r="V675" s="21">
        <v>41883.840474537035</v>
      </c>
    </row>
    <row r="676" spans="1:22" ht="13.5" customHeight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  <c r="U676" s="21">
        <v>41803.116053240738</v>
      </c>
      <c r="V676" s="21">
        <v>41863.116053240738</v>
      </c>
    </row>
    <row r="677" spans="1:22" ht="13.5" customHeight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  <c r="U677" s="21">
        <v>41975.930601851855</v>
      </c>
      <c r="V677" s="21">
        <v>42005.290972222225</v>
      </c>
    </row>
    <row r="678" spans="1:22" ht="13.5" customHeight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  <c r="U678" s="21">
        <v>42012.768298611118</v>
      </c>
      <c r="V678" s="21">
        <v>42042.768298611118</v>
      </c>
    </row>
    <row r="679" spans="1:22" ht="13.5" customHeight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  <c r="U679" s="21">
        <v>42504.403877314813</v>
      </c>
      <c r="V679" s="21">
        <v>42549.403877314813</v>
      </c>
    </row>
    <row r="680" spans="1:22" ht="13.5" customHeight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  <c r="U680" s="21">
        <v>42481.376597222217</v>
      </c>
      <c r="V680" s="21">
        <v>42511.376597222217</v>
      </c>
    </row>
    <row r="681" spans="1:22" ht="13.5" customHeight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  <c r="U681" s="21">
        <v>42556.695706018523</v>
      </c>
      <c r="V681" s="21">
        <v>42616.695706018523</v>
      </c>
    </row>
    <row r="682" spans="1:22" ht="13.5" customHeight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  <c r="U682" s="21">
        <v>41864.501516203702</v>
      </c>
      <c r="V682" s="21">
        <v>41899.501516203702</v>
      </c>
    </row>
    <row r="683" spans="1:22" ht="13.5" customHeight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  <c r="U683" s="21">
        <v>42639.805601851855</v>
      </c>
      <c r="V683" s="21">
        <v>42669.805601851855</v>
      </c>
    </row>
    <row r="684" spans="1:22" ht="13.5" customHeight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  <c r="U684" s="21">
        <v>42778.765300925923</v>
      </c>
      <c r="V684" s="21">
        <v>42808.723634259266</v>
      </c>
    </row>
    <row r="685" spans="1:22" ht="13.5" customHeight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  <c r="U685" s="21">
        <v>42634.900046296301</v>
      </c>
      <c r="V685" s="21">
        <v>42674.900046296301</v>
      </c>
    </row>
    <row r="686" spans="1:22" ht="13.5" customHeight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  <c r="U686" s="21">
        <v>41809.473275462966</v>
      </c>
      <c r="V686" s="21">
        <v>41845.125</v>
      </c>
    </row>
    <row r="687" spans="1:22" ht="13.5" customHeight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  <c r="U687" s="21">
        <v>41971.866574074069</v>
      </c>
      <c r="V687" s="21">
        <v>42016.866574074069</v>
      </c>
    </row>
    <row r="688" spans="1:22" ht="13.5" customHeight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  <c r="U688" s="21">
        <v>42189.673263888893</v>
      </c>
      <c r="V688" s="21">
        <v>42219.673263888893</v>
      </c>
    </row>
    <row r="689" spans="1:22" ht="13.5" customHeight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  <c r="U689" s="21">
        <v>42711.750613425931</v>
      </c>
      <c r="V689" s="21">
        <v>42771.750613425931</v>
      </c>
    </row>
    <row r="690" spans="1:22" ht="13.5" customHeight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  <c r="U690" s="21">
        <v>42262.104780092588</v>
      </c>
      <c r="V690" s="21">
        <v>42292.104780092588</v>
      </c>
    </row>
    <row r="691" spans="1:22" ht="13.5" customHeight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  <c r="U691" s="21">
        <v>42675.66778935185</v>
      </c>
      <c r="V691" s="21">
        <v>42712.207638888889</v>
      </c>
    </row>
    <row r="692" spans="1:22" ht="13.5" customHeight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6">
        <f t="shared" si="64"/>
        <v>42579.634733796294</v>
      </c>
      <c r="T692" s="16">
        <f t="shared" si="65"/>
        <v>42622.25</v>
      </c>
      <c r="U692" s="21">
        <v>42579.634733796294</v>
      </c>
      <c r="V692" s="21">
        <v>42622.25</v>
      </c>
    </row>
    <row r="693" spans="1:22" ht="13.5" customHeight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  <c r="U693" s="21">
        <v>42158.028310185182</v>
      </c>
      <c r="V693" s="21">
        <v>42186.028310185182</v>
      </c>
    </row>
    <row r="694" spans="1:22" ht="13.5" customHeight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  <c r="U694" s="21">
        <v>42696.37572916667</v>
      </c>
      <c r="V694" s="21">
        <v>42726.37572916667</v>
      </c>
    </row>
    <row r="695" spans="1:22" ht="13.5" customHeight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  <c r="U695" s="21">
        <v>42094.808182870373</v>
      </c>
      <c r="V695" s="21">
        <v>42124.808182870373</v>
      </c>
    </row>
    <row r="696" spans="1:22" ht="13.5" customHeight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  <c r="U696" s="21">
        <v>42737.663877314815</v>
      </c>
      <c r="V696" s="21">
        <v>42767.663877314815</v>
      </c>
    </row>
    <row r="697" spans="1:22" ht="13.5" customHeight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  <c r="U697" s="21">
        <v>41913.521064814813</v>
      </c>
      <c r="V697" s="21">
        <v>41943.521064814813</v>
      </c>
    </row>
    <row r="698" spans="1:22" ht="13.5" customHeight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  <c r="U698" s="21">
        <v>41815.927106481482</v>
      </c>
      <c r="V698" s="21">
        <v>41845.927106481482</v>
      </c>
    </row>
    <row r="699" spans="1:22" ht="13.5" customHeight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  <c r="U699" s="21">
        <v>42388.523020833338</v>
      </c>
      <c r="V699" s="21">
        <v>42403.523020833338</v>
      </c>
    </row>
    <row r="700" spans="1:22" ht="13.5" customHeight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  <c r="U700" s="21">
        <v>41866.931076388886</v>
      </c>
      <c r="V700" s="21">
        <v>41900.083333333336</v>
      </c>
    </row>
    <row r="701" spans="1:22" ht="13.5" customHeight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  <c r="U701" s="21">
        <v>41563.485509259262</v>
      </c>
      <c r="V701" s="21">
        <v>41600.666666666664</v>
      </c>
    </row>
    <row r="702" spans="1:22" ht="13.5" customHeight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  <c r="U702" s="21">
        <v>42715.688437500001</v>
      </c>
      <c r="V702" s="21">
        <v>42745.688437500001</v>
      </c>
    </row>
    <row r="703" spans="1:22" ht="13.5" customHeight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  <c r="U703" s="21">
        <v>41813.662962962961</v>
      </c>
      <c r="V703" s="21">
        <v>41843.662962962961</v>
      </c>
    </row>
    <row r="704" spans="1:22" ht="13.5" customHeight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  <c r="U704" s="21">
        <v>42668.726701388892</v>
      </c>
      <c r="V704" s="21">
        <v>42698.768368055549</v>
      </c>
    </row>
    <row r="705" spans="1:22" ht="13.5" customHeight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  <c r="U705" s="21">
        <v>42711.950798611113</v>
      </c>
      <c r="V705" s="21">
        <v>42766.98055555555</v>
      </c>
    </row>
    <row r="706" spans="1:22" ht="13.5" customHeight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E706/D706*100</f>
        <v>0.87454545454545463</v>
      </c>
      <c r="P706" s="9">
        <f t="shared" ref="P706:P769" si="67">IF(L706&gt;0,E706/L706,0)</f>
        <v>120.25</v>
      </c>
      <c r="Q706" t="str">
        <f t="shared" si="62"/>
        <v>technology</v>
      </c>
      <c r="R706" t="str">
        <f t="shared" si="63"/>
        <v>wearables</v>
      </c>
      <c r="S706" s="16">
        <f t="shared" si="64"/>
        <v>42726.192916666667</v>
      </c>
      <c r="T706" s="16">
        <f t="shared" si="65"/>
        <v>42786.192916666667</v>
      </c>
      <c r="U706" s="21">
        <v>42726.192916666667</v>
      </c>
      <c r="V706" s="21">
        <v>42786.192916666667</v>
      </c>
    </row>
    <row r="707" spans="1:22" ht="13.5" customHeight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0.97699999999999987</v>
      </c>
      <c r="P707" s="9">
        <f t="shared" si="67"/>
        <v>195.4</v>
      </c>
      <c r="Q707" t="str">
        <f t="shared" ref="Q707:Q770" si="68">LEFT(N707,(FIND("/",N707,1)-1))</f>
        <v>technology</v>
      </c>
      <c r="R707" t="str">
        <f t="shared" ref="R707:R770" si="69">RIGHT(N707,LEN(N707)-FIND("/",N707))</f>
        <v>wearables</v>
      </c>
      <c r="S707" s="16">
        <f t="shared" ref="S707:S770" si="70">(((J707/60)/60)/24)+DATE(1970,1,1)</f>
        <v>42726.491643518515</v>
      </c>
      <c r="T707" s="16">
        <f t="shared" ref="T707:T770" si="71">(((I707/60)/60)/24)+DATE(1970,1,1)</f>
        <v>42756.491643518515</v>
      </c>
      <c r="U707" s="21">
        <v>42726.491643518515</v>
      </c>
      <c r="V707" s="21">
        <v>42756.491643518515</v>
      </c>
    </row>
    <row r="708" spans="1:22" ht="13.5" customHeight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  <c r="U708" s="21">
        <v>42676.995173611111</v>
      </c>
      <c r="V708" s="21">
        <v>42718.777083333334</v>
      </c>
    </row>
    <row r="709" spans="1:22" ht="13.5" customHeight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  <c r="U709" s="21">
        <v>42696.663506944446</v>
      </c>
      <c r="V709" s="21">
        <v>42736.663506944446</v>
      </c>
    </row>
    <row r="710" spans="1:22" ht="13.5" customHeight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  <c r="U710" s="21">
        <v>41835.581018518518</v>
      </c>
      <c r="V710" s="21">
        <v>41895.581018518518</v>
      </c>
    </row>
    <row r="711" spans="1:22" ht="13.5" customHeight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  <c r="U711" s="21">
        <v>41948.041192129633</v>
      </c>
      <c r="V711" s="21">
        <v>41978.041192129633</v>
      </c>
    </row>
    <row r="712" spans="1:22" ht="13.5" customHeight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  <c r="U712" s="21">
        <v>41837.984976851854</v>
      </c>
      <c r="V712" s="21">
        <v>41871.030555555553</v>
      </c>
    </row>
    <row r="713" spans="1:22" ht="13.5" customHeight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  <c r="U713" s="21">
        <v>42678.459120370375</v>
      </c>
      <c r="V713" s="21">
        <v>42718.500787037032</v>
      </c>
    </row>
    <row r="714" spans="1:22" ht="13.5" customHeight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  <c r="U714" s="21">
        <v>42384.680925925932</v>
      </c>
      <c r="V714" s="21">
        <v>42414.680925925932</v>
      </c>
    </row>
    <row r="715" spans="1:22" ht="13.5" customHeight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  <c r="U715" s="21">
        <v>42496.529305555552</v>
      </c>
      <c r="V715" s="21">
        <v>42526.529305555552</v>
      </c>
    </row>
    <row r="716" spans="1:22" ht="13.5" customHeight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  <c r="U716" s="21">
        <v>42734.787986111114</v>
      </c>
      <c r="V716" s="21">
        <v>42794.787986111114</v>
      </c>
    </row>
    <row r="717" spans="1:22" ht="13.5" customHeight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  <c r="U717" s="21">
        <v>42273.090740740736</v>
      </c>
      <c r="V717" s="21">
        <v>42313.132407407407</v>
      </c>
    </row>
    <row r="718" spans="1:22" ht="13.5" customHeight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6">
        <f t="shared" si="70"/>
        <v>41940.658645833333</v>
      </c>
      <c r="T718" s="16">
        <f t="shared" si="71"/>
        <v>41974</v>
      </c>
      <c r="U718" s="21">
        <v>41940.658645833333</v>
      </c>
      <c r="V718" s="21">
        <v>41974</v>
      </c>
    </row>
    <row r="719" spans="1:22" ht="13.5" customHeight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  <c r="U719" s="21">
        <v>41857.854189814818</v>
      </c>
      <c r="V719" s="21">
        <v>41887.854189814818</v>
      </c>
    </row>
    <row r="720" spans="1:22" ht="13.5" customHeight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  <c r="U720" s="21">
        <v>42752.845451388886</v>
      </c>
      <c r="V720" s="21">
        <v>42784.249305555553</v>
      </c>
    </row>
    <row r="721" spans="1:22" ht="13.5" customHeight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  <c r="U721" s="21">
        <v>42409.040231481486</v>
      </c>
      <c r="V721" s="21">
        <v>42423.040231481486</v>
      </c>
    </row>
    <row r="722" spans="1:22" ht="13.5" customHeight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  <c r="U722" s="21">
        <v>40909.649201388893</v>
      </c>
      <c r="V722" s="21">
        <v>40937.649201388893</v>
      </c>
    </row>
    <row r="723" spans="1:22" ht="13.5" customHeight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  <c r="U723" s="21">
        <v>41807.571840277778</v>
      </c>
      <c r="V723" s="21">
        <v>41852.571840277778</v>
      </c>
    </row>
    <row r="724" spans="1:22" ht="13.5" customHeight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  <c r="U724" s="21">
        <v>40977.805300925924</v>
      </c>
      <c r="V724" s="21">
        <v>41007.76363425926</v>
      </c>
    </row>
    <row r="725" spans="1:22" ht="13.5" customHeight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  <c r="U725" s="21">
        <v>42184.816539351858</v>
      </c>
      <c r="V725" s="21">
        <v>42215.165972222225</v>
      </c>
    </row>
    <row r="726" spans="1:22" ht="13.5" customHeight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  <c r="U726" s="21">
        <v>40694.638460648144</v>
      </c>
      <c r="V726" s="21">
        <v>40724.638460648144</v>
      </c>
    </row>
    <row r="727" spans="1:22" ht="13.5" customHeight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  <c r="U727" s="21">
        <v>42321.626296296294</v>
      </c>
      <c r="V727" s="21">
        <v>42351.626296296294</v>
      </c>
    </row>
    <row r="728" spans="1:22" ht="13.5" customHeight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  <c r="U728" s="21">
        <v>41346.042673611111</v>
      </c>
      <c r="V728" s="21">
        <v>41376.042673611111</v>
      </c>
    </row>
    <row r="729" spans="1:22" ht="13.5" customHeight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  <c r="U729" s="21">
        <v>41247.020243055551</v>
      </c>
      <c r="V729" s="21">
        <v>41288.888888888891</v>
      </c>
    </row>
    <row r="730" spans="1:22" ht="13.5" customHeight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  <c r="U730" s="21">
        <v>40731.837465277778</v>
      </c>
      <c r="V730" s="21">
        <v>40776.837465277778</v>
      </c>
    </row>
    <row r="731" spans="1:22" ht="13.5" customHeight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  <c r="U731" s="21">
        <v>41111.185891203706</v>
      </c>
      <c r="V731" s="21">
        <v>41171.185891203706</v>
      </c>
    </row>
    <row r="732" spans="1:22" ht="13.5" customHeight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  <c r="U732" s="21">
        <v>40854.745266203703</v>
      </c>
      <c r="V732" s="21">
        <v>40884.745266203703</v>
      </c>
    </row>
    <row r="733" spans="1:22" ht="13.5" customHeight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  <c r="U733" s="21">
        <v>40879.795682870368</v>
      </c>
      <c r="V733" s="21">
        <v>40930.25</v>
      </c>
    </row>
    <row r="734" spans="1:22" ht="13.5" customHeight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  <c r="U734" s="21">
        <v>41486.424317129626</v>
      </c>
      <c r="V734" s="21">
        <v>41546.424317129626</v>
      </c>
    </row>
    <row r="735" spans="1:22" ht="13.5" customHeight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  <c r="U735" s="21">
        <v>41598.420046296298</v>
      </c>
      <c r="V735" s="21">
        <v>41628.420046296298</v>
      </c>
    </row>
    <row r="736" spans="1:22" ht="13.5" customHeight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  <c r="U736" s="21">
        <v>42102.164583333331</v>
      </c>
      <c r="V736" s="21">
        <v>42133.208333333328</v>
      </c>
    </row>
    <row r="737" spans="1:22" ht="13.5" customHeight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  <c r="U737" s="21">
        <v>41946.029467592591</v>
      </c>
      <c r="V737" s="21">
        <v>41977.027083333334</v>
      </c>
    </row>
    <row r="738" spans="1:22" ht="13.5" customHeight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  <c r="U738" s="21">
        <v>41579.734259259261</v>
      </c>
      <c r="V738" s="21">
        <v>41599.207638888889</v>
      </c>
    </row>
    <row r="739" spans="1:22" ht="13.5" customHeight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  <c r="U739" s="21">
        <v>41667.275312500002</v>
      </c>
      <c r="V739" s="21">
        <v>41684.833333333336</v>
      </c>
    </row>
    <row r="740" spans="1:22" ht="13.5" customHeight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  <c r="U740" s="21">
        <v>41943.604097222218</v>
      </c>
      <c r="V740" s="21">
        <v>41974.207638888889</v>
      </c>
    </row>
    <row r="741" spans="1:22" ht="13.5" customHeight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  <c r="U741" s="21">
        <v>41829.502650462964</v>
      </c>
      <c r="V741" s="21">
        <v>41862.502650462964</v>
      </c>
    </row>
    <row r="742" spans="1:22" ht="13.5" customHeight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  <c r="U742" s="21">
        <v>42162.146782407406</v>
      </c>
      <c r="V742" s="21">
        <v>42176.146782407406</v>
      </c>
    </row>
    <row r="743" spans="1:22" ht="13.5" customHeight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  <c r="U743" s="21">
        <v>41401.648217592592</v>
      </c>
      <c r="V743" s="21">
        <v>41436.648217592592</v>
      </c>
    </row>
    <row r="744" spans="1:22" ht="13.5" customHeight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  <c r="U744" s="21">
        <v>41689.917962962965</v>
      </c>
      <c r="V744" s="21">
        <v>41719.876296296294</v>
      </c>
    </row>
    <row r="745" spans="1:22" ht="13.5" customHeight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  <c r="U745" s="21">
        <v>40990.709317129629</v>
      </c>
      <c r="V745" s="21">
        <v>41015.875</v>
      </c>
    </row>
    <row r="746" spans="1:22" ht="13.5" customHeight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  <c r="U746" s="21">
        <v>41226.95721064815</v>
      </c>
      <c r="V746" s="21">
        <v>41256.95721064815</v>
      </c>
    </row>
    <row r="747" spans="1:22" ht="13.5" customHeight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  <c r="U747" s="21">
        <v>41367.572280092594</v>
      </c>
      <c r="V747" s="21">
        <v>41397.572280092594</v>
      </c>
    </row>
    <row r="748" spans="1:22" ht="13.5" customHeight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  <c r="U748" s="21">
        <v>41157.042928240742</v>
      </c>
      <c r="V748" s="21">
        <v>41175.165972222225</v>
      </c>
    </row>
    <row r="749" spans="1:22" ht="13.5" customHeight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  <c r="U749" s="21">
        <v>41988.548831018517</v>
      </c>
      <c r="V749" s="21">
        <v>42019.454166666663</v>
      </c>
    </row>
    <row r="750" spans="1:22" ht="13.5" customHeight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  <c r="U750" s="21">
        <v>41831.846828703703</v>
      </c>
      <c r="V750" s="21">
        <v>41861.846828703703</v>
      </c>
    </row>
    <row r="751" spans="1:22" ht="13.5" customHeight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  <c r="U751" s="21">
        <v>42733.94131944445</v>
      </c>
      <c r="V751" s="21">
        <v>42763.94131944445</v>
      </c>
    </row>
    <row r="752" spans="1:22" ht="13.5" customHeight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  <c r="U752" s="21">
        <v>41299.878148148149</v>
      </c>
      <c r="V752" s="21">
        <v>41329.878148148149</v>
      </c>
    </row>
    <row r="753" spans="1:22" ht="13.5" customHeight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  <c r="U753" s="21">
        <v>40713.630497685182</v>
      </c>
      <c r="V753" s="21">
        <v>40759.630497685182</v>
      </c>
    </row>
    <row r="754" spans="1:22" ht="13.5" customHeight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  <c r="U754" s="21">
        <v>42639.421493055561</v>
      </c>
      <c r="V754" s="21">
        <v>42659.458333333328</v>
      </c>
    </row>
    <row r="755" spans="1:22" ht="13.5" customHeight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  <c r="U755" s="21">
        <v>42019.590173611112</v>
      </c>
      <c r="V755" s="21">
        <v>42049.590173611112</v>
      </c>
    </row>
    <row r="756" spans="1:22" ht="13.5" customHeight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  <c r="U756" s="21">
        <v>41249.749085648145</v>
      </c>
      <c r="V756" s="21">
        <v>41279.749085648145</v>
      </c>
    </row>
    <row r="757" spans="1:22" ht="13.5" customHeight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  <c r="U757" s="21">
        <v>41383.605057870373</v>
      </c>
      <c r="V757" s="21">
        <v>41414.02847222222</v>
      </c>
    </row>
    <row r="758" spans="1:22" ht="13.5" customHeight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  <c r="U758" s="21">
        <v>40590.766886574071</v>
      </c>
      <c r="V758" s="21">
        <v>40651.725219907406</v>
      </c>
    </row>
    <row r="759" spans="1:22" ht="13.5" customHeight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  <c r="U759" s="21">
        <v>41235.054560185185</v>
      </c>
      <c r="V759" s="21">
        <v>41249.054560185185</v>
      </c>
    </row>
    <row r="760" spans="1:22" ht="13.5" customHeight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  <c r="U760" s="21">
        <v>40429.836435185185</v>
      </c>
      <c r="V760" s="21">
        <v>40459.836435185185</v>
      </c>
    </row>
    <row r="761" spans="1:22" ht="13.5" customHeight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  <c r="U761" s="21">
        <v>41789.330312500002</v>
      </c>
      <c r="V761" s="21">
        <v>41829.330312500002</v>
      </c>
    </row>
    <row r="762" spans="1:22" ht="13.5" customHeight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  <c r="U762" s="21">
        <v>42670.764039351852</v>
      </c>
      <c r="V762" s="21">
        <v>42700.805706018517</v>
      </c>
    </row>
    <row r="763" spans="1:22" ht="13.5" customHeight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  <c r="U763" s="21">
        <v>41642.751458333332</v>
      </c>
      <c r="V763" s="21">
        <v>41672.751458333332</v>
      </c>
    </row>
    <row r="764" spans="1:22" ht="13.5" customHeight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s="16">
        <f t="shared" si="70"/>
        <v>42690.858449074076</v>
      </c>
      <c r="T764" s="16">
        <f t="shared" si="71"/>
        <v>42708.25</v>
      </c>
      <c r="U764" s="21">
        <v>42690.858449074076</v>
      </c>
      <c r="V764" s="21">
        <v>42708.25</v>
      </c>
    </row>
    <row r="765" spans="1:22" ht="13.5" customHeight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  <c r="U765" s="21">
        <v>41471.446851851848</v>
      </c>
      <c r="V765" s="21">
        <v>41501.446851851848</v>
      </c>
    </row>
    <row r="766" spans="1:22" ht="13.5" customHeight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  <c r="U766" s="21">
        <v>42227.173159722224</v>
      </c>
      <c r="V766" s="21">
        <v>42257.173159722224</v>
      </c>
    </row>
    <row r="767" spans="1:22" ht="13.5" customHeight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  <c r="U767" s="21">
        <v>41901.542638888888</v>
      </c>
      <c r="V767" s="21">
        <v>41931.542638888888</v>
      </c>
    </row>
    <row r="768" spans="1:22" ht="13.5" customHeight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  <c r="U768" s="21">
        <v>42021.783368055556</v>
      </c>
      <c r="V768" s="21">
        <v>42051.783368055556</v>
      </c>
    </row>
    <row r="769" spans="1:22" ht="13.5" customHeight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  <c r="U769" s="21">
        <v>42115.143634259264</v>
      </c>
      <c r="V769" s="21">
        <v>42145.143634259264</v>
      </c>
    </row>
    <row r="770" spans="1:22" ht="13.5" customHeight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E770/D770*100</f>
        <v>0</v>
      </c>
      <c r="P770" s="9">
        <f t="shared" ref="P770:P833" si="73">IF(L770&gt;0,E770/L770,0)</f>
        <v>0</v>
      </c>
      <c r="Q770" t="str">
        <f t="shared" si="68"/>
        <v>publishing</v>
      </c>
      <c r="R770" t="str">
        <f t="shared" si="69"/>
        <v>fiction</v>
      </c>
      <c r="S770" s="16">
        <f t="shared" si="70"/>
        <v>41594.207060185188</v>
      </c>
      <c r="T770" s="16">
        <f t="shared" si="71"/>
        <v>41624.207060185188</v>
      </c>
      <c r="U770" s="21">
        <v>41594.207060185188</v>
      </c>
      <c r="V770" s="21">
        <v>41624.207060185188</v>
      </c>
    </row>
    <row r="771" spans="1:22" ht="13.5" customHeight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41.4</v>
      </c>
      <c r="P771" s="9">
        <f t="shared" si="73"/>
        <v>31.846153846153847</v>
      </c>
      <c r="Q771" t="str">
        <f t="shared" ref="Q771:Q834" si="74">LEFT(N771,(FIND("/",N771,1)-1))</f>
        <v>publishing</v>
      </c>
      <c r="R771" t="str">
        <f t="shared" ref="R771:R834" si="75">RIGHT(N771,LEN(N771)-FIND("/",N771))</f>
        <v>fiction</v>
      </c>
      <c r="S771" s="16">
        <f t="shared" ref="S771:S834" si="76">(((J771/60)/60)/24)+DATE(1970,1,1)</f>
        <v>41604.996458333335</v>
      </c>
      <c r="T771" s="16">
        <f t="shared" ref="T771:T834" si="77">(((I771/60)/60)/24)+DATE(1970,1,1)</f>
        <v>41634.996458333335</v>
      </c>
      <c r="U771" s="21">
        <v>41604.996458333335</v>
      </c>
      <c r="V771" s="21">
        <v>41634.996458333335</v>
      </c>
    </row>
    <row r="772" spans="1:22" ht="13.5" customHeight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  <c r="U772" s="21">
        <v>41289.999641203707</v>
      </c>
      <c r="V772" s="21">
        <v>41329.999641203707</v>
      </c>
    </row>
    <row r="773" spans="1:22" ht="13.5" customHeight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  <c r="U773" s="21">
        <v>42349.824097222227</v>
      </c>
      <c r="V773" s="21">
        <v>42399.824097222227</v>
      </c>
    </row>
    <row r="774" spans="1:22" ht="13.5" customHeight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  <c r="U774" s="21">
        <v>40068.056932870371</v>
      </c>
      <c r="V774" s="21">
        <v>40118.165972222225</v>
      </c>
    </row>
    <row r="775" spans="1:22" ht="13.5" customHeight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  <c r="U775" s="21">
        <v>42100.735937499994</v>
      </c>
      <c r="V775" s="21">
        <v>42134.959027777775</v>
      </c>
    </row>
    <row r="776" spans="1:22" ht="13.5" customHeight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  <c r="U776" s="21">
        <v>41663.780300925922</v>
      </c>
      <c r="V776" s="21">
        <v>41693.780300925922</v>
      </c>
    </row>
    <row r="777" spans="1:22" ht="13.5" customHeight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  <c r="U777" s="21">
        <v>40863.060127314813</v>
      </c>
      <c r="V777" s="21">
        <v>40893.060127314813</v>
      </c>
    </row>
    <row r="778" spans="1:22" ht="13.5" customHeight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  <c r="U778" s="21">
        <v>42250.685706018514</v>
      </c>
      <c r="V778" s="21">
        <v>42288.208333333328</v>
      </c>
    </row>
    <row r="779" spans="1:22" ht="13.5" customHeight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  <c r="U779" s="21">
        <v>41456.981215277774</v>
      </c>
      <c r="V779" s="21">
        <v>41486.981215277774</v>
      </c>
    </row>
    <row r="780" spans="1:22" ht="13.5" customHeight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  <c r="U780" s="21">
        <v>41729.702314814815</v>
      </c>
      <c r="V780" s="21">
        <v>41759.702314814815</v>
      </c>
    </row>
    <row r="781" spans="1:22" ht="13.5" customHeight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  <c r="U781" s="21">
        <v>40436.68408564815</v>
      </c>
      <c r="V781" s="21">
        <v>40466.166666666664</v>
      </c>
    </row>
    <row r="782" spans="1:22" ht="13.5" customHeight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  <c r="U782" s="21">
        <v>40636.673900462964</v>
      </c>
      <c r="V782" s="21">
        <v>40666.673900462964</v>
      </c>
    </row>
    <row r="783" spans="1:22" ht="13.5" customHeight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  <c r="U783" s="21">
        <v>41403.000856481485</v>
      </c>
      <c r="V783" s="21">
        <v>41433.000856481485</v>
      </c>
    </row>
    <row r="784" spans="1:22" ht="13.5" customHeight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6">
        <f t="shared" si="76"/>
        <v>41116.758125</v>
      </c>
      <c r="T784" s="16">
        <f t="shared" si="77"/>
        <v>41146.758125</v>
      </c>
      <c r="U784" s="21">
        <v>41116.758125</v>
      </c>
      <c r="V784" s="21">
        <v>41146.758125</v>
      </c>
    </row>
    <row r="785" spans="1:22" ht="13.5" customHeight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  <c r="U785" s="21">
        <v>40987.773715277777</v>
      </c>
      <c r="V785" s="21">
        <v>41026.916666666664</v>
      </c>
    </row>
    <row r="786" spans="1:22" ht="13.5" customHeight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  <c r="U786" s="21">
        <v>41675.149525462963</v>
      </c>
      <c r="V786" s="21">
        <v>41715.107858796298</v>
      </c>
    </row>
    <row r="787" spans="1:22" ht="13.5" customHeight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  <c r="U787" s="21">
        <v>41303.593923611108</v>
      </c>
      <c r="V787" s="21">
        <v>41333.593923611108</v>
      </c>
    </row>
    <row r="788" spans="1:22" ht="13.5" customHeight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  <c r="U788" s="21">
        <v>40983.055949074071</v>
      </c>
      <c r="V788" s="21">
        <v>41040.657638888886</v>
      </c>
    </row>
    <row r="789" spans="1:22" ht="13.5" customHeight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  <c r="U789" s="21">
        <v>41549.627615740741</v>
      </c>
      <c r="V789" s="21">
        <v>41579.627615740741</v>
      </c>
    </row>
    <row r="790" spans="1:22" ht="13.5" customHeight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  <c r="U790" s="21">
        <v>41059.006805555553</v>
      </c>
      <c r="V790" s="21">
        <v>41097.165972222225</v>
      </c>
    </row>
    <row r="791" spans="1:22" ht="13.5" customHeight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  <c r="U791" s="21">
        <v>41277.186111111114</v>
      </c>
      <c r="V791" s="21">
        <v>41295.332638888889</v>
      </c>
    </row>
    <row r="792" spans="1:22" ht="13.5" customHeight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  <c r="U792" s="21">
        <v>41276.047905092593</v>
      </c>
      <c r="V792" s="21">
        <v>41306.047905092593</v>
      </c>
    </row>
    <row r="793" spans="1:22" ht="13.5" customHeight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  <c r="U793" s="21">
        <v>41557.780624999999</v>
      </c>
      <c r="V793" s="21">
        <v>41591.249305555553</v>
      </c>
    </row>
    <row r="794" spans="1:22" ht="13.5" customHeight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  <c r="U794" s="21">
        <v>41555.873645833337</v>
      </c>
      <c r="V794" s="21">
        <v>41585.915312500001</v>
      </c>
    </row>
    <row r="795" spans="1:22" ht="13.5" customHeight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  <c r="U795" s="21">
        <v>41442.741249999999</v>
      </c>
      <c r="V795" s="21">
        <v>41458.207638888889</v>
      </c>
    </row>
    <row r="796" spans="1:22" ht="13.5" customHeight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  <c r="U796" s="21">
        <v>40736.115011574075</v>
      </c>
      <c r="V796" s="21">
        <v>40791.712500000001</v>
      </c>
    </row>
    <row r="797" spans="1:22" ht="13.5" customHeight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  <c r="U797" s="21">
        <v>40963.613032407404</v>
      </c>
      <c r="V797" s="21">
        <v>41006.207638888889</v>
      </c>
    </row>
    <row r="798" spans="1:22" ht="13.5" customHeight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  <c r="U798" s="21">
        <v>41502.882928240739</v>
      </c>
      <c r="V798" s="21">
        <v>41532.881944444445</v>
      </c>
    </row>
    <row r="799" spans="1:22" ht="13.5" customHeight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  <c r="U799" s="21">
        <v>40996.994074074071</v>
      </c>
      <c r="V799" s="21">
        <v>41028.166666666664</v>
      </c>
    </row>
    <row r="800" spans="1:22" ht="13.5" customHeight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  <c r="U800" s="21">
        <v>41882.590127314819</v>
      </c>
      <c r="V800" s="21">
        <v>41912.590127314819</v>
      </c>
    </row>
    <row r="801" spans="1:22" ht="13.5" customHeight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  <c r="U801" s="21">
        <v>40996.667199074072</v>
      </c>
      <c r="V801" s="21">
        <v>41026.667199074072</v>
      </c>
    </row>
    <row r="802" spans="1:22" ht="13.5" customHeight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  <c r="U802" s="21">
        <v>41863.433495370373</v>
      </c>
      <c r="V802" s="21">
        <v>41893.433495370373</v>
      </c>
    </row>
    <row r="803" spans="1:22" ht="13.5" customHeight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  <c r="U803" s="21">
        <v>40695.795370370368</v>
      </c>
      <c r="V803" s="21">
        <v>40725.795370370368</v>
      </c>
    </row>
    <row r="804" spans="1:22" ht="13.5" customHeight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  <c r="U804" s="21">
        <v>41123.022268518522</v>
      </c>
      <c r="V804" s="21">
        <v>41169.170138888891</v>
      </c>
    </row>
    <row r="805" spans="1:22" ht="13.5" customHeight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  <c r="U805" s="21">
        <v>40665.949976851851</v>
      </c>
      <c r="V805" s="21">
        <v>40692.041666666664</v>
      </c>
    </row>
    <row r="806" spans="1:22" ht="13.5" customHeight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  <c r="U806" s="21">
        <v>40730.105625000004</v>
      </c>
      <c r="V806" s="21">
        <v>40747.165972222225</v>
      </c>
    </row>
    <row r="807" spans="1:22" ht="13.5" customHeight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  <c r="U807" s="21">
        <v>40690.823055555556</v>
      </c>
      <c r="V807" s="21">
        <v>40740.958333333336</v>
      </c>
    </row>
    <row r="808" spans="1:22" ht="13.5" customHeight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  <c r="U808" s="21">
        <v>40763.691423611112</v>
      </c>
      <c r="V808" s="21">
        <v>40793.691423611112</v>
      </c>
    </row>
    <row r="809" spans="1:22" ht="13.5" customHeight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  <c r="U809" s="21">
        <v>42759.628599537042</v>
      </c>
      <c r="V809" s="21">
        <v>42795.083333333328</v>
      </c>
    </row>
    <row r="810" spans="1:22" ht="13.5" customHeight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  <c r="U810" s="21">
        <v>41962.100532407407</v>
      </c>
      <c r="V810" s="21">
        <v>41995.207638888889</v>
      </c>
    </row>
    <row r="811" spans="1:22" ht="13.5" customHeight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  <c r="U811" s="21">
        <v>41628.833680555559</v>
      </c>
      <c r="V811" s="21">
        <v>41658.833680555559</v>
      </c>
    </row>
    <row r="812" spans="1:22" ht="13.5" customHeight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  <c r="U812" s="21">
        <v>41123.056273148148</v>
      </c>
      <c r="V812" s="21">
        <v>41153.056273148148</v>
      </c>
    </row>
    <row r="813" spans="1:22" ht="13.5" customHeight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  <c r="U813" s="21">
        <v>41443.643541666665</v>
      </c>
      <c r="V813" s="21">
        <v>41465.702777777777</v>
      </c>
    </row>
    <row r="814" spans="1:22" ht="13.5" customHeight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  <c r="U814" s="21">
        <v>41282.017962962964</v>
      </c>
      <c r="V814" s="21">
        <v>41334.581944444442</v>
      </c>
    </row>
    <row r="815" spans="1:22" ht="13.5" customHeight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  <c r="U815" s="21">
        <v>41080.960243055553</v>
      </c>
      <c r="V815" s="21">
        <v>41110.960243055553</v>
      </c>
    </row>
    <row r="816" spans="1:22" ht="13.5" customHeight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  <c r="U816" s="21">
        <v>40679.743067129632</v>
      </c>
      <c r="V816" s="21">
        <v>40694.75277777778</v>
      </c>
    </row>
    <row r="817" spans="1:22" ht="13.5" customHeight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  <c r="U817" s="21">
        <v>41914.917858796296</v>
      </c>
      <c r="V817" s="21">
        <v>41944.917858796296</v>
      </c>
    </row>
    <row r="818" spans="1:22" ht="13.5" customHeight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  <c r="U818" s="21">
        <v>41341.870868055557</v>
      </c>
      <c r="V818" s="21">
        <v>41373.270833333336</v>
      </c>
    </row>
    <row r="819" spans="1:22" ht="13.5" customHeight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  <c r="U819" s="21">
        <v>40925.599664351852</v>
      </c>
      <c r="V819" s="21">
        <v>40979.207638888889</v>
      </c>
    </row>
    <row r="820" spans="1:22" ht="13.5" customHeight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  <c r="U820" s="21">
        <v>41120.882881944446</v>
      </c>
      <c r="V820" s="21">
        <v>41128.709027777775</v>
      </c>
    </row>
    <row r="821" spans="1:22" ht="13.5" customHeight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  <c r="U821" s="21">
        <v>41619.998310185183</v>
      </c>
      <c r="V821" s="21">
        <v>41629.197222222225</v>
      </c>
    </row>
    <row r="822" spans="1:22" ht="13.5" customHeight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  <c r="U822" s="21">
        <v>41768.841921296298</v>
      </c>
      <c r="V822" s="21">
        <v>41799.208333333336</v>
      </c>
    </row>
    <row r="823" spans="1:22" ht="13.5" customHeight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  <c r="U823" s="21">
        <v>42093.922048611115</v>
      </c>
      <c r="V823" s="21">
        <v>42128.167361111111</v>
      </c>
    </row>
    <row r="824" spans="1:22" ht="13.5" customHeight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  <c r="U824" s="21">
        <v>41157.947337962964</v>
      </c>
      <c r="V824" s="21">
        <v>41187.947337962964</v>
      </c>
    </row>
    <row r="825" spans="1:22" ht="13.5" customHeight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  <c r="U825" s="21">
        <v>42055.972824074073</v>
      </c>
      <c r="V825" s="21">
        <v>42085.931157407409</v>
      </c>
    </row>
    <row r="826" spans="1:22" ht="13.5" customHeight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  <c r="U826" s="21">
        <v>40250.242106481484</v>
      </c>
      <c r="V826" s="21">
        <v>40286.290972222225</v>
      </c>
    </row>
    <row r="827" spans="1:22" ht="13.5" customHeight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  <c r="U827" s="21">
        <v>41186.306527777779</v>
      </c>
      <c r="V827" s="21">
        <v>41211.306527777779</v>
      </c>
    </row>
    <row r="828" spans="1:22" ht="13.5" customHeight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  <c r="U828" s="21">
        <v>40973.038541666669</v>
      </c>
      <c r="V828" s="21">
        <v>40993.996874999997</v>
      </c>
    </row>
    <row r="829" spans="1:22" ht="13.5" customHeight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  <c r="U829" s="21">
        <v>40927.473460648151</v>
      </c>
      <c r="V829" s="21">
        <v>40953.825694444444</v>
      </c>
    </row>
    <row r="830" spans="1:22" ht="13.5" customHeight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  <c r="U830" s="21">
        <v>41073.050717592596</v>
      </c>
      <c r="V830" s="21">
        <v>41085.683333333334</v>
      </c>
    </row>
    <row r="831" spans="1:22" ht="13.5" customHeight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  <c r="U831" s="21">
        <v>42504.801388888889</v>
      </c>
      <c r="V831" s="21">
        <v>42564.801388888889</v>
      </c>
    </row>
    <row r="832" spans="1:22" ht="13.5" customHeight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  <c r="U832" s="21">
        <v>41325.525752314818</v>
      </c>
      <c r="V832" s="21">
        <v>41355.484085648146</v>
      </c>
    </row>
    <row r="833" spans="1:22" ht="13.5" customHeight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  <c r="U833" s="21">
        <v>40996.646921296298</v>
      </c>
      <c r="V833" s="21">
        <v>41026.646921296298</v>
      </c>
    </row>
    <row r="834" spans="1:22" ht="13.5" customHeight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E834/D834*100</f>
        <v>100.60706666666665</v>
      </c>
      <c r="P834" s="9">
        <f t="shared" ref="P834:P897" si="79">IF(L834&gt;0,E834/L834,0)</f>
        <v>97.993896103896105</v>
      </c>
      <c r="Q834" t="str">
        <f t="shared" si="74"/>
        <v>music</v>
      </c>
      <c r="R834" t="str">
        <f t="shared" si="75"/>
        <v>rock</v>
      </c>
      <c r="S834" s="16">
        <f t="shared" si="76"/>
        <v>40869.675173611111</v>
      </c>
      <c r="T834" s="16">
        <f t="shared" si="77"/>
        <v>40929.342361111114</v>
      </c>
      <c r="U834" s="21">
        <v>40869.675173611111</v>
      </c>
      <c r="V834" s="21">
        <v>40929.342361111114</v>
      </c>
    </row>
    <row r="835" spans="1:22" ht="13.5" customHeight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101.66666666666666</v>
      </c>
      <c r="P835" s="9">
        <f t="shared" si="79"/>
        <v>148.78048780487805</v>
      </c>
      <c r="Q835" t="str">
        <f t="shared" ref="Q835:Q898" si="80">LEFT(N835,(FIND("/",N835,1)-1))</f>
        <v>music</v>
      </c>
      <c r="R835" t="str">
        <f t="shared" ref="R835:R898" si="81">RIGHT(N835,LEN(N835)-FIND("/",N835))</f>
        <v>rock</v>
      </c>
      <c r="S835" s="16">
        <f t="shared" ref="S835:S898" si="82">(((J835/60)/60)/24)+DATE(1970,1,1)</f>
        <v>41718.878182870372</v>
      </c>
      <c r="T835" s="16">
        <f t="shared" ref="T835:T898" si="83">(((I835/60)/60)/24)+DATE(1970,1,1)</f>
        <v>41748.878182870372</v>
      </c>
      <c r="U835" s="21">
        <v>41718.878182870372</v>
      </c>
      <c r="V835" s="21">
        <v>41748.878182870372</v>
      </c>
    </row>
    <row r="836" spans="1:22" ht="13.5" customHeight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  <c r="U836" s="21">
        <v>41422.822824074072</v>
      </c>
      <c r="V836" s="21">
        <v>41456.165972222225</v>
      </c>
    </row>
    <row r="837" spans="1:22" ht="13.5" customHeight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6">
        <f t="shared" si="82"/>
        <v>41005.45784722222</v>
      </c>
      <c r="T837" s="16">
        <f t="shared" si="83"/>
        <v>41048.125</v>
      </c>
      <c r="U837" s="21">
        <v>41005.45784722222</v>
      </c>
      <c r="V837" s="21">
        <v>41048.125</v>
      </c>
    </row>
    <row r="838" spans="1:22" ht="13.5" customHeight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  <c r="U838" s="21">
        <v>41524.056921296295</v>
      </c>
      <c r="V838" s="21">
        <v>41554.056921296295</v>
      </c>
    </row>
    <row r="839" spans="1:22" ht="13.5" customHeight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  <c r="U839" s="21">
        <v>41730.998402777775</v>
      </c>
      <c r="V839" s="21">
        <v>41760.998402777775</v>
      </c>
    </row>
    <row r="840" spans="1:22" ht="13.5" customHeight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  <c r="U840" s="21">
        <v>40895.897974537038</v>
      </c>
      <c r="V840" s="21">
        <v>40925.897974537038</v>
      </c>
    </row>
    <row r="841" spans="1:22" ht="13.5" customHeight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  <c r="U841" s="21">
        <v>41144.763379629629</v>
      </c>
      <c r="V841" s="21">
        <v>41174.763379629629</v>
      </c>
    </row>
    <row r="842" spans="1:22" ht="13.5" customHeight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  <c r="U842" s="21">
        <v>42607.226701388892</v>
      </c>
      <c r="V842" s="21">
        <v>42637.226701388892</v>
      </c>
    </row>
    <row r="843" spans="1:22" ht="13.5" customHeight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  <c r="U843" s="21">
        <v>41923.838692129626</v>
      </c>
      <c r="V843" s="21">
        <v>41953.88035879629</v>
      </c>
    </row>
    <row r="844" spans="1:22" ht="13.5" customHeight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  <c r="U844" s="21">
        <v>41526.592395833337</v>
      </c>
      <c r="V844" s="21">
        <v>41561.165972222225</v>
      </c>
    </row>
    <row r="845" spans="1:22" ht="13.5" customHeight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  <c r="U845" s="21">
        <v>42695.257870370369</v>
      </c>
      <c r="V845" s="21">
        <v>42712.333333333328</v>
      </c>
    </row>
    <row r="846" spans="1:22" ht="13.5" customHeight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  <c r="U846" s="21">
        <v>41905.684629629628</v>
      </c>
      <c r="V846" s="21">
        <v>41944.207638888889</v>
      </c>
    </row>
    <row r="847" spans="1:22" ht="13.5" customHeight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  <c r="U847" s="21">
        <v>42578.205972222218</v>
      </c>
      <c r="V847" s="21">
        <v>42618.165972222225</v>
      </c>
    </row>
    <row r="848" spans="1:22" ht="13.5" customHeight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  <c r="U848" s="21">
        <v>41694.391840277778</v>
      </c>
      <c r="V848" s="21">
        <v>41708.583333333336</v>
      </c>
    </row>
    <row r="849" spans="1:22" ht="13.5" customHeight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  <c r="U849" s="21">
        <v>42165.79833333334</v>
      </c>
      <c r="V849" s="21">
        <v>42195.79833333334</v>
      </c>
    </row>
    <row r="850" spans="1:22" ht="13.5" customHeight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  <c r="U850" s="21">
        <v>42078.792048611111</v>
      </c>
      <c r="V850" s="21">
        <v>42108.792048611111</v>
      </c>
    </row>
    <row r="851" spans="1:22" ht="13.5" customHeight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  <c r="U851" s="21">
        <v>42051.148888888885</v>
      </c>
      <c r="V851" s="21">
        <v>42079.107222222221</v>
      </c>
    </row>
    <row r="852" spans="1:22" ht="13.5" customHeight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  <c r="U852" s="21">
        <v>42452.827743055561</v>
      </c>
      <c r="V852" s="21">
        <v>42485.207638888889</v>
      </c>
    </row>
    <row r="853" spans="1:22" ht="13.5" customHeight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  <c r="U853" s="21">
        <v>42522.880243055552</v>
      </c>
      <c r="V853" s="21">
        <v>42582.822916666672</v>
      </c>
    </row>
    <row r="854" spans="1:22" ht="13.5" customHeight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6">
        <f t="shared" si="82"/>
        <v>42656.805497685185</v>
      </c>
      <c r="T854" s="16">
        <f t="shared" si="83"/>
        <v>42667.875</v>
      </c>
      <c r="U854" s="21">
        <v>42656.805497685185</v>
      </c>
      <c r="V854" s="21">
        <v>42667.875</v>
      </c>
    </row>
    <row r="855" spans="1:22" ht="13.5" customHeight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  <c r="U855" s="21">
        <v>42021.832280092596</v>
      </c>
      <c r="V855" s="21">
        <v>42051.832280092596</v>
      </c>
    </row>
    <row r="856" spans="1:22" ht="13.5" customHeight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  <c r="U856" s="21">
        <v>42702.212337962963</v>
      </c>
      <c r="V856" s="21">
        <v>42732.212337962963</v>
      </c>
    </row>
    <row r="857" spans="1:22" ht="13.5" customHeight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  <c r="U857" s="21">
        <v>42545.125196759262</v>
      </c>
      <c r="V857" s="21">
        <v>42575.125196759262</v>
      </c>
    </row>
    <row r="858" spans="1:22" ht="13.5" customHeight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  <c r="U858" s="21">
        <v>42609.311990740738</v>
      </c>
      <c r="V858" s="21">
        <v>42668.791666666672</v>
      </c>
    </row>
    <row r="859" spans="1:22" ht="13.5" customHeight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  <c r="U859" s="21">
        <v>42291.581377314811</v>
      </c>
      <c r="V859" s="21">
        <v>42333.623043981483</v>
      </c>
    </row>
    <row r="860" spans="1:22" ht="13.5" customHeight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  <c r="U860" s="21">
        <v>42079.745578703703</v>
      </c>
      <c r="V860" s="21">
        <v>42109.957638888889</v>
      </c>
    </row>
    <row r="861" spans="1:22" ht="13.5" customHeight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6">
        <f t="shared" si="82"/>
        <v>42128.820231481484</v>
      </c>
      <c r="T861" s="16">
        <f t="shared" si="83"/>
        <v>42159</v>
      </c>
      <c r="U861" s="21">
        <v>42128.820231481484</v>
      </c>
      <c r="V861" s="21">
        <v>42159</v>
      </c>
    </row>
    <row r="862" spans="1:22" ht="13.5" customHeight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  <c r="U862" s="21">
        <v>41570.482789351852</v>
      </c>
      <c r="V862" s="21">
        <v>41600.524456018517</v>
      </c>
    </row>
    <row r="863" spans="1:22" ht="13.5" customHeight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  <c r="U863" s="21">
        <v>42599.965324074074</v>
      </c>
      <c r="V863" s="21">
        <v>42629.965324074074</v>
      </c>
    </row>
    <row r="864" spans="1:22" ht="13.5" customHeight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  <c r="U864" s="21">
        <v>41559.5549537037</v>
      </c>
      <c r="V864" s="21">
        <v>41589.596620370372</v>
      </c>
    </row>
    <row r="865" spans="1:22" ht="13.5" customHeight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  <c r="U865" s="21">
        <v>40921.117662037039</v>
      </c>
      <c r="V865" s="21">
        <v>40951.117662037039</v>
      </c>
    </row>
    <row r="866" spans="1:22" ht="13.5" customHeight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  <c r="U866" s="21">
        <v>41541.106921296298</v>
      </c>
      <c r="V866" s="21">
        <v>41563.415972222225</v>
      </c>
    </row>
    <row r="867" spans="1:22" ht="13.5" customHeight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  <c r="U867" s="21">
        <v>41230.77311342593</v>
      </c>
      <c r="V867" s="21">
        <v>41290.77311342593</v>
      </c>
    </row>
    <row r="868" spans="1:22" ht="13.5" customHeight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  <c r="U868" s="21">
        <v>42025.637939814813</v>
      </c>
      <c r="V868" s="21">
        <v>42063.631944444445</v>
      </c>
    </row>
    <row r="869" spans="1:22" ht="13.5" customHeight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  <c r="U869" s="21">
        <v>40088.105393518519</v>
      </c>
      <c r="V869" s="21">
        <v>40148.207638888889</v>
      </c>
    </row>
    <row r="870" spans="1:22" ht="13.5" customHeight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  <c r="U870" s="21">
        <v>41616.027754629627</v>
      </c>
      <c r="V870" s="21">
        <v>41646.027754629627</v>
      </c>
    </row>
    <row r="871" spans="1:22" ht="13.5" customHeight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  <c r="U871" s="21">
        <v>41342.845567129632</v>
      </c>
      <c r="V871" s="21">
        <v>41372.803900462961</v>
      </c>
    </row>
    <row r="872" spans="1:22" ht="13.5" customHeight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  <c r="U872" s="21">
        <v>41488.022256944445</v>
      </c>
      <c r="V872" s="21">
        <v>41518.022256944445</v>
      </c>
    </row>
    <row r="873" spans="1:22" ht="13.5" customHeight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  <c r="U873" s="21">
        <v>41577.561284722222</v>
      </c>
      <c r="V873" s="21">
        <v>41607.602951388886</v>
      </c>
    </row>
    <row r="874" spans="1:22" ht="13.5" customHeight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  <c r="U874" s="21">
        <v>40567.825543981482</v>
      </c>
      <c r="V874" s="21">
        <v>40612.825543981482</v>
      </c>
    </row>
    <row r="875" spans="1:22" ht="13.5" customHeight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  <c r="U875" s="21">
        <v>41184.167129629634</v>
      </c>
      <c r="V875" s="21">
        <v>41224.208796296298</v>
      </c>
    </row>
    <row r="876" spans="1:22" ht="13.5" customHeight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  <c r="U876" s="21">
        <v>41368.583726851852</v>
      </c>
      <c r="V876" s="21">
        <v>41398.583726851852</v>
      </c>
    </row>
    <row r="877" spans="1:22" ht="13.5" customHeight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  <c r="U877" s="21">
        <v>42248.723738425921</v>
      </c>
      <c r="V877" s="21">
        <v>42268.723738425921</v>
      </c>
    </row>
    <row r="878" spans="1:22" ht="13.5" customHeight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  <c r="U878" s="21">
        <v>41276.496840277774</v>
      </c>
      <c r="V878" s="21">
        <v>41309.496840277774</v>
      </c>
    </row>
    <row r="879" spans="1:22" ht="13.5" customHeight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  <c r="U879" s="21">
        <v>41597.788888888892</v>
      </c>
      <c r="V879" s="21">
        <v>41627.788888888892</v>
      </c>
    </row>
    <row r="880" spans="1:22" ht="13.5" customHeight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  <c r="U880" s="21">
        <v>40505.232916666668</v>
      </c>
      <c r="V880" s="21">
        <v>40535.232916666668</v>
      </c>
    </row>
    <row r="881" spans="1:22" ht="13.5" customHeight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  <c r="U881" s="21">
        <v>41037.829918981479</v>
      </c>
      <c r="V881" s="21">
        <v>41058.829918981479</v>
      </c>
    </row>
    <row r="882" spans="1:22" ht="13.5" customHeight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  <c r="U882" s="21">
        <v>41179.32104166667</v>
      </c>
      <c r="V882" s="21">
        <v>41212.32104166667</v>
      </c>
    </row>
    <row r="883" spans="1:22" ht="13.5" customHeight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  <c r="U883" s="21">
        <v>40877.25099537037</v>
      </c>
      <c r="V883" s="21">
        <v>40922.25099537037</v>
      </c>
    </row>
    <row r="884" spans="1:22" ht="13.5" customHeight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  <c r="U884" s="21">
        <v>40759.860532407409</v>
      </c>
      <c r="V884" s="21">
        <v>40792.860532407409</v>
      </c>
    </row>
    <row r="885" spans="1:22" ht="13.5" customHeight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  <c r="U885" s="21">
        <v>42371.935590277775</v>
      </c>
      <c r="V885" s="21">
        <v>42431.935590277775</v>
      </c>
    </row>
    <row r="886" spans="1:22" ht="13.5" customHeight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  <c r="U886" s="21">
        <v>40981.802615740737</v>
      </c>
      <c r="V886" s="21">
        <v>41041.104861111111</v>
      </c>
    </row>
    <row r="887" spans="1:22" ht="13.5" customHeight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  <c r="U887" s="21">
        <v>42713.941099537042</v>
      </c>
      <c r="V887" s="21">
        <v>42734.941099537042</v>
      </c>
    </row>
    <row r="888" spans="1:22" ht="13.5" customHeight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  <c r="U888" s="21">
        <v>42603.870520833334</v>
      </c>
      <c r="V888" s="21">
        <v>42628.870520833334</v>
      </c>
    </row>
    <row r="889" spans="1:22" ht="13.5" customHeight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  <c r="U889" s="21">
        <v>41026.958969907406</v>
      </c>
      <c r="V889" s="21">
        <v>41056.958969907406</v>
      </c>
    </row>
    <row r="890" spans="1:22" ht="13.5" customHeight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  <c r="U890" s="21">
        <v>40751.753298611111</v>
      </c>
      <c r="V890" s="21">
        <v>40787.25</v>
      </c>
    </row>
    <row r="891" spans="1:22" ht="13.5" customHeight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  <c r="U891" s="21">
        <v>41887.784062500003</v>
      </c>
      <c r="V891" s="21">
        <v>41917.784062500003</v>
      </c>
    </row>
    <row r="892" spans="1:22" ht="13.5" customHeight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  <c r="U892" s="21">
        <v>41569.698831018519</v>
      </c>
      <c r="V892" s="21">
        <v>41599.740497685183</v>
      </c>
    </row>
    <row r="893" spans="1:22" ht="13.5" customHeight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  <c r="U893" s="21">
        <v>41842.031597222223</v>
      </c>
      <c r="V893" s="21">
        <v>41872.031597222223</v>
      </c>
    </row>
    <row r="894" spans="1:22" ht="13.5" customHeight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  <c r="U894" s="21">
        <v>40304.20003472222</v>
      </c>
      <c r="V894" s="21">
        <v>40391.166666666664</v>
      </c>
    </row>
    <row r="895" spans="1:22" ht="13.5" customHeight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  <c r="U895" s="21">
        <v>42065.897719907407</v>
      </c>
      <c r="V895" s="21">
        <v>42095.856053240743</v>
      </c>
    </row>
    <row r="896" spans="1:22" ht="13.5" customHeight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  <c r="U896" s="21">
        <v>42496.981597222228</v>
      </c>
      <c r="V896" s="21">
        <v>42526.981597222228</v>
      </c>
    </row>
    <row r="897" spans="1:22" ht="13.5" customHeight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  <c r="U897" s="21">
        <v>40431.127650462964</v>
      </c>
      <c r="V897" s="21">
        <v>40476.127650462964</v>
      </c>
    </row>
    <row r="898" spans="1:22" ht="13.5" customHeight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E898/D898*100</f>
        <v>40</v>
      </c>
      <c r="P898" s="9">
        <f t="shared" ref="P898:P961" si="85">IF(L898&gt;0,E898/L898,0)</f>
        <v>44.444444444444443</v>
      </c>
      <c r="Q898" t="str">
        <f t="shared" si="80"/>
        <v>music</v>
      </c>
      <c r="R898" t="str">
        <f t="shared" si="81"/>
        <v>indie rock</v>
      </c>
      <c r="S898" s="16">
        <f t="shared" si="82"/>
        <v>42218.872986111113</v>
      </c>
      <c r="T898" s="16">
        <f t="shared" si="83"/>
        <v>42244.166666666672</v>
      </c>
      <c r="U898" s="21">
        <v>42218.872986111113</v>
      </c>
      <c r="V898" s="21">
        <v>42244.166666666672</v>
      </c>
    </row>
    <row r="899" spans="1:22" ht="13.5" customHeight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9">
        <f t="shared" si="85"/>
        <v>0</v>
      </c>
      <c r="Q899" t="str">
        <f t="shared" ref="Q899:Q962" si="86">LEFT(N899,(FIND("/",N899,1)-1))</f>
        <v>music</v>
      </c>
      <c r="R899" t="str">
        <f t="shared" ref="R899:R962" si="87">RIGHT(N899,LEN(N899)-FIND("/",N899))</f>
        <v>indie rock</v>
      </c>
      <c r="S899" s="16">
        <f t="shared" ref="S899:S962" si="88">(((J899/60)/60)/24)+DATE(1970,1,1)</f>
        <v>41211.688750000001</v>
      </c>
      <c r="T899" s="16">
        <f t="shared" ref="T899:T962" si="89">(((I899/60)/60)/24)+DATE(1970,1,1)</f>
        <v>41241.730416666665</v>
      </c>
      <c r="U899" s="21">
        <v>41211.688750000001</v>
      </c>
      <c r="V899" s="21">
        <v>41241.730416666665</v>
      </c>
    </row>
    <row r="900" spans="1:22" ht="13.5" customHeight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  <c r="U900" s="21">
        <v>40878.758217592593</v>
      </c>
      <c r="V900" s="21">
        <v>40923.758217592593</v>
      </c>
    </row>
    <row r="901" spans="1:22" ht="13.5" customHeight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  <c r="U901" s="21">
        <v>40646.099097222221</v>
      </c>
      <c r="V901" s="21">
        <v>40691.099097222221</v>
      </c>
    </row>
    <row r="902" spans="1:22" ht="13.5" customHeight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  <c r="U902" s="21">
        <v>42429.84956018519</v>
      </c>
      <c r="V902" s="21">
        <v>42459.807893518519</v>
      </c>
    </row>
    <row r="903" spans="1:22" ht="13.5" customHeight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  <c r="U903" s="21">
        <v>40291.81150462963</v>
      </c>
      <c r="V903" s="21">
        <v>40337.799305555556</v>
      </c>
    </row>
    <row r="904" spans="1:22" ht="13.5" customHeight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  <c r="U904" s="21">
        <v>41829.965532407405</v>
      </c>
      <c r="V904" s="21">
        <v>41881.645833333336</v>
      </c>
    </row>
    <row r="905" spans="1:22" ht="13.5" customHeight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  <c r="U905" s="21">
        <v>41149.796064814815</v>
      </c>
      <c r="V905" s="21">
        <v>41175.100694444445</v>
      </c>
    </row>
    <row r="906" spans="1:22" ht="13.5" customHeight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  <c r="U906" s="21">
        <v>42342.080289351856</v>
      </c>
      <c r="V906" s="21">
        <v>42372.080289351856</v>
      </c>
    </row>
    <row r="907" spans="1:22" ht="13.5" customHeight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  <c r="U907" s="21">
        <v>40507.239884259259</v>
      </c>
      <c r="V907" s="21">
        <v>40567.239884259259</v>
      </c>
    </row>
    <row r="908" spans="1:22" ht="13.5" customHeight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  <c r="U908" s="21">
        <v>41681.189699074072</v>
      </c>
      <c r="V908" s="21">
        <v>41711.148032407407</v>
      </c>
    </row>
    <row r="909" spans="1:22" ht="13.5" customHeight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  <c r="U909" s="21">
        <v>40767.192395833335</v>
      </c>
      <c r="V909" s="21">
        <v>40797.192395833335</v>
      </c>
    </row>
    <row r="910" spans="1:22" ht="13.5" customHeight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  <c r="U910" s="21">
        <v>40340.801562499997</v>
      </c>
      <c r="V910" s="21">
        <v>40386.207638888889</v>
      </c>
    </row>
    <row r="911" spans="1:22" ht="13.5" customHeight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  <c r="U911" s="21">
        <v>41081.69027777778</v>
      </c>
      <c r="V911" s="21">
        <v>41113.166666666664</v>
      </c>
    </row>
    <row r="912" spans="1:22" ht="13.5" customHeight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  <c r="U912" s="21">
        <v>42737.545358796298</v>
      </c>
      <c r="V912" s="21">
        <v>42797.545358796298</v>
      </c>
    </row>
    <row r="913" spans="1:22" ht="13.5" customHeight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  <c r="U913" s="21">
        <v>41642.005150462966</v>
      </c>
      <c r="V913" s="21">
        <v>41663.005150462966</v>
      </c>
    </row>
    <row r="914" spans="1:22" ht="13.5" customHeight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  <c r="U914" s="21">
        <v>41194.109340277777</v>
      </c>
      <c r="V914" s="21">
        <v>41254.151006944441</v>
      </c>
    </row>
    <row r="915" spans="1:22" ht="13.5" customHeight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  <c r="U915" s="21">
        <v>41004.139108796298</v>
      </c>
      <c r="V915" s="21">
        <v>41034.139108796298</v>
      </c>
    </row>
    <row r="916" spans="1:22" ht="13.5" customHeight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  <c r="U916" s="21">
        <v>41116.763275462967</v>
      </c>
      <c r="V916" s="21">
        <v>41146.763275462967</v>
      </c>
    </row>
    <row r="917" spans="1:22" ht="13.5" customHeight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  <c r="U917" s="21">
        <v>40937.679560185185</v>
      </c>
      <c r="V917" s="21">
        <v>40969.207638888889</v>
      </c>
    </row>
    <row r="918" spans="1:22" ht="13.5" customHeight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  <c r="U918" s="21">
        <v>40434.853402777779</v>
      </c>
      <c r="V918" s="21">
        <v>40473.208333333336</v>
      </c>
    </row>
    <row r="919" spans="1:22" ht="13.5" customHeight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  <c r="U919" s="21">
        <v>41802.94363425926</v>
      </c>
      <c r="V919" s="21">
        <v>41834.104166666664</v>
      </c>
    </row>
    <row r="920" spans="1:22" ht="13.5" customHeight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  <c r="U920" s="21">
        <v>41944.916215277779</v>
      </c>
      <c r="V920" s="21">
        <v>41974.957881944443</v>
      </c>
    </row>
    <row r="921" spans="1:22" ht="13.5" customHeight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  <c r="U921" s="21">
        <v>41227.641724537039</v>
      </c>
      <c r="V921" s="21">
        <v>41262.641724537039</v>
      </c>
    </row>
    <row r="922" spans="1:22" ht="13.5" customHeight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  <c r="U922" s="21">
        <v>41562.67155092593</v>
      </c>
      <c r="V922" s="21">
        <v>41592.713217592594</v>
      </c>
    </row>
    <row r="923" spans="1:22" ht="13.5" customHeight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  <c r="U923" s="21">
        <v>40847.171018518515</v>
      </c>
      <c r="V923" s="21">
        <v>40889.212685185186</v>
      </c>
    </row>
    <row r="924" spans="1:22" ht="13.5" customHeight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  <c r="U924" s="21">
        <v>41878.530011574076</v>
      </c>
      <c r="V924" s="21">
        <v>41913.530011574076</v>
      </c>
    </row>
    <row r="925" spans="1:22" ht="13.5" customHeight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  <c r="U925" s="21">
        <v>41934.959756944445</v>
      </c>
      <c r="V925" s="21">
        <v>41965.001423611116</v>
      </c>
    </row>
    <row r="926" spans="1:22" ht="13.5" customHeight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  <c r="U926" s="21">
        <v>41288.942928240744</v>
      </c>
      <c r="V926" s="21">
        <v>41318.942928240744</v>
      </c>
    </row>
    <row r="927" spans="1:22" ht="13.5" customHeight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  <c r="U927" s="21">
        <v>41575.880914351852</v>
      </c>
      <c r="V927" s="21">
        <v>41605.922581018516</v>
      </c>
    </row>
    <row r="928" spans="1:22" ht="13.5" customHeight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  <c r="U928" s="21">
        <v>40338.02002314815</v>
      </c>
      <c r="V928" s="21">
        <v>40367.944444444445</v>
      </c>
    </row>
    <row r="929" spans="1:22" ht="13.5" customHeight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  <c r="U929" s="21">
        <v>41013.822858796295</v>
      </c>
      <c r="V929" s="21">
        <v>41043.822858796295</v>
      </c>
    </row>
    <row r="930" spans="1:22" ht="13.5" customHeight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6">
        <f t="shared" si="88"/>
        <v>41180.86241898148</v>
      </c>
      <c r="T930" s="16">
        <f t="shared" si="89"/>
        <v>41231</v>
      </c>
      <c r="U930" s="21">
        <v>41180.86241898148</v>
      </c>
      <c r="V930" s="21">
        <v>41231</v>
      </c>
    </row>
    <row r="931" spans="1:22" ht="13.5" customHeight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  <c r="U931" s="21">
        <v>40978.238067129627</v>
      </c>
      <c r="V931" s="21">
        <v>41008.196400462963</v>
      </c>
    </row>
    <row r="932" spans="1:22" ht="13.5" customHeight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  <c r="U932" s="21">
        <v>40312.915578703702</v>
      </c>
      <c r="V932" s="21">
        <v>40354.897222222222</v>
      </c>
    </row>
    <row r="933" spans="1:22" ht="13.5" customHeight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  <c r="U933" s="21">
        <v>41680.359976851854</v>
      </c>
      <c r="V933" s="21">
        <v>41714.916666666664</v>
      </c>
    </row>
    <row r="934" spans="1:22" ht="13.5" customHeight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  <c r="U934" s="21">
        <v>41310.969270833331</v>
      </c>
      <c r="V934" s="21">
        <v>41355.927604166667</v>
      </c>
    </row>
    <row r="935" spans="1:22" ht="13.5" customHeight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  <c r="U935" s="21">
        <v>41711.169085648151</v>
      </c>
      <c r="V935" s="21">
        <v>41771.169085648151</v>
      </c>
    </row>
    <row r="936" spans="1:22" ht="13.5" customHeight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6">
        <f t="shared" si="88"/>
        <v>41733.737083333333</v>
      </c>
      <c r="T936" s="16">
        <f t="shared" si="89"/>
        <v>41763.25</v>
      </c>
      <c r="U936" s="21">
        <v>41733.737083333333</v>
      </c>
      <c r="V936" s="21">
        <v>41763.25</v>
      </c>
    </row>
    <row r="937" spans="1:22" ht="13.5" customHeight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  <c r="U937" s="21">
        <v>42368.333668981482</v>
      </c>
      <c r="V937" s="21">
        <v>42398.333668981482</v>
      </c>
    </row>
    <row r="938" spans="1:22" ht="13.5" customHeight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  <c r="U938" s="21">
        <v>40883.024178240739</v>
      </c>
      <c r="V938" s="21">
        <v>40926.833333333336</v>
      </c>
    </row>
    <row r="939" spans="1:22" ht="13.5" customHeight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  <c r="U939" s="21">
        <v>41551.798113425924</v>
      </c>
      <c r="V939" s="21">
        <v>41581.839780092596</v>
      </c>
    </row>
    <row r="940" spans="1:22" ht="13.5" customHeight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  <c r="U940" s="21">
        <v>41124.479722222226</v>
      </c>
      <c r="V940" s="21">
        <v>41154.479722222226</v>
      </c>
    </row>
    <row r="941" spans="1:22" ht="13.5" customHeight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  <c r="U941" s="21">
        <v>41416.763171296298</v>
      </c>
      <c r="V941" s="21">
        <v>41455.831944444442</v>
      </c>
    </row>
    <row r="942" spans="1:22" ht="13.5" customHeight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  <c r="U942" s="21">
        <v>42182.008402777778</v>
      </c>
      <c r="V942" s="21">
        <v>42227.008402777778</v>
      </c>
    </row>
    <row r="943" spans="1:22" ht="13.5" customHeight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  <c r="U943" s="21">
        <v>42746.096585648149</v>
      </c>
      <c r="V943" s="21">
        <v>42776.096585648149</v>
      </c>
    </row>
    <row r="944" spans="1:22" ht="13.5" customHeight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  <c r="U944" s="21">
        <v>42382.843287037031</v>
      </c>
      <c r="V944" s="21">
        <v>42418.843287037031</v>
      </c>
    </row>
    <row r="945" spans="1:22" ht="13.5" customHeight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  <c r="U945" s="21">
        <v>42673.66788194445</v>
      </c>
      <c r="V945" s="21">
        <v>42703.709548611107</v>
      </c>
    </row>
    <row r="946" spans="1:22" ht="13.5" customHeight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  <c r="U946" s="21">
        <v>42444.583912037036</v>
      </c>
      <c r="V946" s="21">
        <v>42478.583333333328</v>
      </c>
    </row>
    <row r="947" spans="1:22" ht="13.5" customHeight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  <c r="U947" s="21">
        <v>42732.872986111113</v>
      </c>
      <c r="V947" s="21">
        <v>42784.999305555553</v>
      </c>
    </row>
    <row r="948" spans="1:22" ht="13.5" customHeight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  <c r="U948" s="21">
        <v>42592.750555555554</v>
      </c>
      <c r="V948" s="21">
        <v>42622.750555555554</v>
      </c>
    </row>
    <row r="949" spans="1:22" ht="13.5" customHeight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  <c r="U949" s="21">
        <v>42491.781319444446</v>
      </c>
      <c r="V949" s="21">
        <v>42551.781319444446</v>
      </c>
    </row>
    <row r="950" spans="1:22" ht="13.5" customHeight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  <c r="U950" s="21">
        <v>42411.828287037039</v>
      </c>
      <c r="V950" s="21">
        <v>42441.828287037039</v>
      </c>
    </row>
    <row r="951" spans="1:22" ht="13.5" customHeight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  <c r="U951" s="21">
        <v>42361.043703703705</v>
      </c>
      <c r="V951" s="21">
        <v>42421.043703703705</v>
      </c>
    </row>
    <row r="952" spans="1:22" ht="13.5" customHeight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  <c r="U952" s="21">
        <v>42356.750706018516</v>
      </c>
      <c r="V952" s="21">
        <v>42386.750706018516</v>
      </c>
    </row>
    <row r="953" spans="1:22" ht="13.5" customHeight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  <c r="U953" s="21">
        <v>42480.653611111105</v>
      </c>
      <c r="V953" s="21">
        <v>42525.653611111105</v>
      </c>
    </row>
    <row r="954" spans="1:22" ht="13.5" customHeight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  <c r="U954" s="21">
        <v>42662.613564814819</v>
      </c>
      <c r="V954" s="21">
        <v>42692.655231481483</v>
      </c>
    </row>
    <row r="955" spans="1:22" ht="13.5" customHeight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  <c r="U955" s="21">
        <v>41999.164340277777</v>
      </c>
      <c r="V955" s="21">
        <v>42029.164340277777</v>
      </c>
    </row>
    <row r="956" spans="1:22" ht="13.5" customHeight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  <c r="U956" s="21">
        <v>42194.833784722221</v>
      </c>
      <c r="V956" s="21">
        <v>42236.833784722221</v>
      </c>
    </row>
    <row r="957" spans="1:22" ht="13.5" customHeight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  <c r="U957" s="21">
        <v>42586.295138888891</v>
      </c>
      <c r="V957" s="21">
        <v>42626.295138888891</v>
      </c>
    </row>
    <row r="958" spans="1:22" ht="13.5" customHeight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  <c r="U958" s="21">
        <v>42060.913877314815</v>
      </c>
      <c r="V958" s="21">
        <v>42120.872210648144</v>
      </c>
    </row>
    <row r="959" spans="1:22" ht="13.5" customHeight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  <c r="U959" s="21">
        <v>42660.552465277782</v>
      </c>
      <c r="V959" s="21">
        <v>42691.594131944439</v>
      </c>
    </row>
    <row r="960" spans="1:22" ht="13.5" customHeight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  <c r="U960" s="21">
        <v>42082.802812499998</v>
      </c>
      <c r="V960" s="21">
        <v>42104.207638888889</v>
      </c>
    </row>
    <row r="961" spans="1:22" ht="13.5" customHeight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  <c r="U961" s="21">
        <v>41993.174363425926</v>
      </c>
      <c r="V961" s="21">
        <v>42023.174363425926</v>
      </c>
    </row>
    <row r="962" spans="1:22" ht="13.5" customHeight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E962/D962*100</f>
        <v>46.100628930817614</v>
      </c>
      <c r="P962" s="9">
        <f t="shared" ref="P962:P1025" si="91">IF(L962&gt;0,E962/L962,0)</f>
        <v>136.46276595744681</v>
      </c>
      <c r="Q962" t="str">
        <f t="shared" si="86"/>
        <v>technology</v>
      </c>
      <c r="R962" t="str">
        <f t="shared" si="87"/>
        <v>wearables</v>
      </c>
      <c r="S962" s="16">
        <f t="shared" si="88"/>
        <v>42766.626793981486</v>
      </c>
      <c r="T962" s="16">
        <f t="shared" si="89"/>
        <v>42808.585127314815</v>
      </c>
      <c r="U962" s="21">
        <v>42766.626793981486</v>
      </c>
      <c r="V962" s="21">
        <v>42808.585127314815</v>
      </c>
    </row>
    <row r="963" spans="1:22" ht="13.5" customHeight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42.188421052631583</v>
      </c>
      <c r="P963" s="9">
        <f t="shared" si="91"/>
        <v>364.35454545454547</v>
      </c>
      <c r="Q963" t="str">
        <f t="shared" ref="Q963:Q1026" si="92">LEFT(N963,(FIND("/",N963,1)-1))</f>
        <v>technology</v>
      </c>
      <c r="R963" t="str">
        <f t="shared" ref="R963:R1026" si="93">RIGHT(N963,LEN(N963)-FIND("/",N963))</f>
        <v>wearables</v>
      </c>
      <c r="S963" s="16">
        <f t="shared" ref="S963:S1026" si="94">(((J963/60)/60)/24)+DATE(1970,1,1)</f>
        <v>42740.693692129629</v>
      </c>
      <c r="T963" s="16">
        <f t="shared" ref="T963:T1026" si="95">(((I963/60)/60)/24)+DATE(1970,1,1)</f>
        <v>42786.791666666672</v>
      </c>
      <c r="U963" s="21">
        <v>42740.693692129629</v>
      </c>
      <c r="V963" s="21">
        <v>42786.791666666672</v>
      </c>
    </row>
    <row r="964" spans="1:22" ht="13.5" customHeight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  <c r="U964" s="21">
        <v>42373.712418981479</v>
      </c>
      <c r="V964" s="21">
        <v>42411.712418981479</v>
      </c>
    </row>
    <row r="965" spans="1:22" ht="13.5" customHeight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  <c r="U965" s="21">
        <v>42625.635636574079</v>
      </c>
      <c r="V965" s="21">
        <v>42660.635636574079</v>
      </c>
    </row>
    <row r="966" spans="1:22" ht="13.5" customHeight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  <c r="U966" s="21">
        <v>42208.628692129627</v>
      </c>
      <c r="V966" s="21">
        <v>42248.628692129627</v>
      </c>
    </row>
    <row r="967" spans="1:22" ht="13.5" customHeight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  <c r="U967" s="21">
        <v>42637.016736111109</v>
      </c>
      <c r="V967" s="21">
        <v>42669.165972222225</v>
      </c>
    </row>
    <row r="968" spans="1:22" ht="13.5" customHeight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  <c r="U968" s="21">
        <v>42619.635787037041</v>
      </c>
      <c r="V968" s="21">
        <v>42649.635787037041</v>
      </c>
    </row>
    <row r="969" spans="1:22" ht="13.5" customHeight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  <c r="U969" s="21">
        <v>42422.254328703704</v>
      </c>
      <c r="V969" s="21">
        <v>42482.21266203704</v>
      </c>
    </row>
    <row r="970" spans="1:22" ht="13.5" customHeight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  <c r="U970" s="21">
        <v>41836.847615740742</v>
      </c>
      <c r="V970" s="21">
        <v>41866.847615740742</v>
      </c>
    </row>
    <row r="971" spans="1:22" ht="13.5" customHeight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  <c r="U971" s="21">
        <v>42742.30332175926</v>
      </c>
      <c r="V971" s="21">
        <v>42775.30332175926</v>
      </c>
    </row>
    <row r="972" spans="1:22" ht="13.5" customHeight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  <c r="U972" s="21">
        <v>42721.220520833333</v>
      </c>
      <c r="V972" s="21">
        <v>42758.207638888889</v>
      </c>
    </row>
    <row r="973" spans="1:22" ht="13.5" customHeight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  <c r="U973" s="21">
        <v>42111.709027777775</v>
      </c>
      <c r="V973" s="21">
        <v>42156.709027777775</v>
      </c>
    </row>
    <row r="974" spans="1:22" ht="13.5" customHeight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  <c r="U974" s="21">
        <v>41856.865717592591</v>
      </c>
      <c r="V974" s="21">
        <v>41886.290972222225</v>
      </c>
    </row>
    <row r="975" spans="1:22" ht="13.5" customHeight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  <c r="U975" s="21">
        <v>42257.014965277776</v>
      </c>
      <c r="V975" s="21">
        <v>42317.056631944448</v>
      </c>
    </row>
    <row r="976" spans="1:22" ht="13.5" customHeight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  <c r="U976" s="21">
        <v>42424.749490740738</v>
      </c>
      <c r="V976" s="21">
        <v>42454.707824074074</v>
      </c>
    </row>
    <row r="977" spans="1:22" ht="13.5" customHeight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  <c r="U977" s="21">
        <v>42489.696585648147</v>
      </c>
      <c r="V977" s="21">
        <v>42549.696585648147</v>
      </c>
    </row>
    <row r="978" spans="1:22" ht="13.5" customHeight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  <c r="U978" s="21">
        <v>42185.058993055558</v>
      </c>
      <c r="V978" s="21">
        <v>42230.058993055558</v>
      </c>
    </row>
    <row r="979" spans="1:22" ht="13.5" customHeight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  <c r="U979" s="21">
        <v>42391.942094907412</v>
      </c>
      <c r="V979" s="21">
        <v>42421.942094907412</v>
      </c>
    </row>
    <row r="980" spans="1:22" ht="13.5" customHeight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  <c r="U980" s="21">
        <v>42395.309039351851</v>
      </c>
      <c r="V980" s="21">
        <v>42425.309039351851</v>
      </c>
    </row>
    <row r="981" spans="1:22" ht="13.5" customHeight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  <c r="U981" s="21">
        <v>42506.416990740734</v>
      </c>
      <c r="V981" s="21">
        <v>42541.790972222225</v>
      </c>
    </row>
    <row r="982" spans="1:22" ht="13.5" customHeight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  <c r="U982" s="21">
        <v>41928.904189814813</v>
      </c>
      <c r="V982" s="21">
        <v>41973.945856481485</v>
      </c>
    </row>
    <row r="983" spans="1:22" ht="13.5" customHeight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  <c r="U983" s="21">
        <v>41830.947013888886</v>
      </c>
      <c r="V983" s="21">
        <v>41860.947013888886</v>
      </c>
    </row>
    <row r="984" spans="1:22" ht="13.5" customHeight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  <c r="U984" s="21">
        <v>42615.753310185188</v>
      </c>
      <c r="V984" s="21">
        <v>42645.753310185188</v>
      </c>
    </row>
    <row r="985" spans="1:22" ht="13.5" customHeight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  <c r="U985" s="21">
        <v>42574.667650462965</v>
      </c>
      <c r="V985" s="21">
        <v>42605.870833333334</v>
      </c>
    </row>
    <row r="986" spans="1:22" ht="13.5" customHeight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  <c r="U986" s="21">
        <v>42061.11583333333</v>
      </c>
      <c r="V986" s="21">
        <v>42091.074166666673</v>
      </c>
    </row>
    <row r="987" spans="1:22" ht="13.5" customHeight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  <c r="U987" s="21">
        <v>42339.967708333337</v>
      </c>
      <c r="V987" s="21">
        <v>42369.958333333328</v>
      </c>
    </row>
    <row r="988" spans="1:22" ht="13.5" customHeight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6">
        <f t="shared" si="94"/>
        <v>42324.767361111109</v>
      </c>
      <c r="T988" s="16">
        <f t="shared" si="95"/>
        <v>42379</v>
      </c>
      <c r="U988" s="21">
        <v>42324.767361111109</v>
      </c>
      <c r="V988" s="21">
        <v>42379</v>
      </c>
    </row>
    <row r="989" spans="1:22" ht="13.5" customHeight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  <c r="U989" s="21">
        <v>41773.294560185182</v>
      </c>
      <c r="V989" s="21">
        <v>41813.294560185182</v>
      </c>
    </row>
    <row r="990" spans="1:22" ht="13.5" customHeight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  <c r="U990" s="21">
        <v>42614.356770833328</v>
      </c>
      <c r="V990" s="21">
        <v>42644.356770833328</v>
      </c>
    </row>
    <row r="991" spans="1:22" ht="13.5" customHeight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  <c r="U991" s="21">
        <v>42611.933969907404</v>
      </c>
      <c r="V991" s="21">
        <v>42641.933969907404</v>
      </c>
    </row>
    <row r="992" spans="1:22" ht="13.5" customHeight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  <c r="U992" s="21">
        <v>41855.784305555557</v>
      </c>
      <c r="V992" s="21">
        <v>41885.784305555557</v>
      </c>
    </row>
    <row r="993" spans="1:22" ht="13.5" customHeight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  <c r="U993" s="21">
        <v>42538.75680555556</v>
      </c>
      <c r="V993" s="21">
        <v>42563.785416666666</v>
      </c>
    </row>
    <row r="994" spans="1:22" ht="13.5" customHeight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  <c r="U994" s="21">
        <v>42437.924988425926</v>
      </c>
      <c r="V994" s="21">
        <v>42497.883321759262</v>
      </c>
    </row>
    <row r="995" spans="1:22" ht="13.5" customHeight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  <c r="U995" s="21">
        <v>42652.964907407411</v>
      </c>
      <c r="V995" s="21">
        <v>42686.208333333328</v>
      </c>
    </row>
    <row r="996" spans="1:22" ht="13.5" customHeight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  <c r="U996" s="21">
        <v>41921.263078703705</v>
      </c>
      <c r="V996" s="21">
        <v>41973.957638888889</v>
      </c>
    </row>
    <row r="997" spans="1:22" ht="13.5" customHeight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  <c r="U997" s="21">
        <v>41947.940740740742</v>
      </c>
      <c r="V997" s="21">
        <v>41972.666666666672</v>
      </c>
    </row>
    <row r="998" spans="1:22" ht="13.5" customHeight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  <c r="U998" s="21">
        <v>41817.866435185184</v>
      </c>
      <c r="V998" s="21">
        <v>41847.643750000003</v>
      </c>
    </row>
    <row r="999" spans="1:22" ht="13.5" customHeight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  <c r="U999" s="21">
        <v>41941.10297453704</v>
      </c>
      <c r="V999" s="21">
        <v>41971.144641203704</v>
      </c>
    </row>
    <row r="1000" spans="1:22" ht="13.5" customHeight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  <c r="U1000" s="21">
        <v>42282.168993055559</v>
      </c>
      <c r="V1000" s="21">
        <v>42327.210659722223</v>
      </c>
    </row>
    <row r="1001" spans="1:22" ht="13.5" customHeight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  <c r="U1001" s="21">
        <v>41926.29965277778</v>
      </c>
      <c r="V1001" s="21">
        <v>41956.334722222222</v>
      </c>
    </row>
    <row r="1002" spans="1:22" ht="13.5" customHeight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6">
        <f t="shared" si="94"/>
        <v>42749.059722222228</v>
      </c>
      <c r="T1002" s="16">
        <f t="shared" si="95"/>
        <v>42809.018055555556</v>
      </c>
      <c r="U1002" s="21">
        <v>42749.059722222228</v>
      </c>
      <c r="V1002" s="21">
        <v>42809.018055555556</v>
      </c>
    </row>
    <row r="1003" spans="1:22" ht="13.5" customHeight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  <c r="U1003" s="21">
        <v>42720.720057870371</v>
      </c>
      <c r="V1003" s="21">
        <v>42765.720057870371</v>
      </c>
    </row>
    <row r="1004" spans="1:22" ht="13.5" customHeight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  <c r="U1004" s="21">
        <v>42325.684189814812</v>
      </c>
      <c r="V1004" s="21">
        <v>42355.249305555553</v>
      </c>
    </row>
    <row r="1005" spans="1:22" ht="13.5" customHeight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  <c r="U1005" s="21">
        <v>42780.709039351852</v>
      </c>
      <c r="V1005" s="21">
        <v>42810.667372685188</v>
      </c>
    </row>
    <row r="1006" spans="1:22" ht="13.5" customHeight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  <c r="U1006" s="21">
        <v>42388.708645833336</v>
      </c>
      <c r="V1006" s="21">
        <v>42418.708645833336</v>
      </c>
    </row>
    <row r="1007" spans="1:22" ht="13.5" customHeight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6">
        <f t="shared" si="94"/>
        <v>42276.624803240738</v>
      </c>
      <c r="T1007" s="16">
        <f t="shared" si="95"/>
        <v>42307.624803240738</v>
      </c>
      <c r="U1007" s="21">
        <v>42276.624803240738</v>
      </c>
      <c r="V1007" s="21">
        <v>42307.624803240738</v>
      </c>
    </row>
    <row r="1008" spans="1:22" ht="13.5" customHeight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  <c r="U1008" s="21">
        <v>41977.040185185186</v>
      </c>
      <c r="V1008" s="21">
        <v>41985.299305555556</v>
      </c>
    </row>
    <row r="1009" spans="1:22" ht="13.5" customHeight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  <c r="U1009" s="21">
        <v>42676.583599537036</v>
      </c>
      <c r="V1009" s="21">
        <v>42718.6252662037</v>
      </c>
    </row>
    <row r="1010" spans="1:22" ht="13.5" customHeight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  <c r="U1010" s="21">
        <v>42702.809201388889</v>
      </c>
      <c r="V1010" s="21">
        <v>42732.809201388889</v>
      </c>
    </row>
    <row r="1011" spans="1:22" ht="13.5" customHeight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  <c r="U1011" s="21">
        <v>42510.604699074072</v>
      </c>
      <c r="V1011" s="21">
        <v>42540.604699074072</v>
      </c>
    </row>
    <row r="1012" spans="1:22" ht="13.5" customHeight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  <c r="U1012" s="21">
        <v>42561.829421296294</v>
      </c>
      <c r="V1012" s="21">
        <v>42618.124305555553</v>
      </c>
    </row>
    <row r="1013" spans="1:22" ht="13.5" customHeight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  <c r="U1013" s="21">
        <v>41946.898090277777</v>
      </c>
      <c r="V1013" s="21">
        <v>41991.898090277777</v>
      </c>
    </row>
    <row r="1014" spans="1:22" ht="13.5" customHeight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  <c r="U1014" s="21">
        <v>42714.440416666665</v>
      </c>
      <c r="V1014" s="21">
        <v>42759.440416666665</v>
      </c>
    </row>
    <row r="1015" spans="1:22" ht="13.5" customHeight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  <c r="U1015" s="21">
        <v>42339.833981481483</v>
      </c>
      <c r="V1015" s="21">
        <v>42367.833333333328</v>
      </c>
    </row>
    <row r="1016" spans="1:22" ht="13.5" customHeight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  <c r="U1016" s="21">
        <v>41955.002488425926</v>
      </c>
      <c r="V1016" s="21">
        <v>42005.002488425926</v>
      </c>
    </row>
    <row r="1017" spans="1:22" ht="13.5" customHeight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  <c r="U1017" s="21">
        <v>42303.878414351857</v>
      </c>
      <c r="V1017" s="21">
        <v>42333.920081018514</v>
      </c>
    </row>
    <row r="1018" spans="1:22" ht="13.5" customHeight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6">
        <f t="shared" si="94"/>
        <v>42422.107129629629</v>
      </c>
      <c r="T1018" s="16">
        <f t="shared" si="95"/>
        <v>42467.065462962957</v>
      </c>
      <c r="U1018" s="21">
        <v>42422.107129629629</v>
      </c>
      <c r="V1018" s="21">
        <v>42467.065462962957</v>
      </c>
    </row>
    <row r="1019" spans="1:22" ht="13.5" customHeight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  <c r="U1019" s="21">
        <v>42289.675173611111</v>
      </c>
      <c r="V1019" s="21">
        <v>42329.716840277775</v>
      </c>
    </row>
    <row r="1020" spans="1:22" ht="13.5" customHeight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  <c r="U1020" s="21">
        <v>42535.492280092592</v>
      </c>
      <c r="V1020" s="21">
        <v>42565.492280092592</v>
      </c>
    </row>
    <row r="1021" spans="1:22" ht="13.5" customHeight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  <c r="U1021" s="21">
        <v>42009.973946759259</v>
      </c>
      <c r="V1021" s="21">
        <v>42039.973946759259</v>
      </c>
    </row>
    <row r="1022" spans="1:22" ht="13.5" customHeight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  <c r="U1022" s="21">
        <v>42127.069548611107</v>
      </c>
      <c r="V1022" s="21">
        <v>42157.032638888893</v>
      </c>
    </row>
    <row r="1023" spans="1:22" ht="13.5" customHeight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  <c r="U1023" s="21">
        <v>42271.251979166671</v>
      </c>
      <c r="V1023" s="21">
        <v>42294.166666666672</v>
      </c>
    </row>
    <row r="1024" spans="1:22" ht="13.5" customHeight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6">
        <f t="shared" si="94"/>
        <v>42111.646724537044</v>
      </c>
      <c r="T1024" s="16">
        <f t="shared" si="95"/>
        <v>42141.646724537044</v>
      </c>
      <c r="U1024" s="21">
        <v>42111.646724537044</v>
      </c>
      <c r="V1024" s="21">
        <v>42141.646724537044</v>
      </c>
    </row>
    <row r="1025" spans="1:22" ht="13.5" customHeight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  <c r="U1025" s="21">
        <v>42145.919687500005</v>
      </c>
      <c r="V1025" s="21">
        <v>42175.919687500005</v>
      </c>
    </row>
    <row r="1026" spans="1:22" ht="13.5" customHeight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E1026/D1026*100</f>
        <v>118.63774999999998</v>
      </c>
      <c r="P1026" s="9">
        <f t="shared" ref="P1026:P1089" si="97">IF(L1026&gt;0,E1026/L1026,0)</f>
        <v>388.9762295081967</v>
      </c>
      <c r="Q1026" t="str">
        <f t="shared" si="92"/>
        <v>music</v>
      </c>
      <c r="R1026" t="str">
        <f t="shared" si="93"/>
        <v>electronic music</v>
      </c>
      <c r="S1026" s="16">
        <f t="shared" si="94"/>
        <v>42370.580590277779</v>
      </c>
      <c r="T1026" s="16">
        <f t="shared" si="95"/>
        <v>42400.580590277779</v>
      </c>
      <c r="U1026" s="21">
        <v>42370.580590277779</v>
      </c>
      <c r="V1026" s="21">
        <v>42400.580590277779</v>
      </c>
    </row>
    <row r="1027" spans="1:22" ht="13.5" customHeight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 s="9">
        <f t="shared" si="97"/>
        <v>71.848571428571432</v>
      </c>
      <c r="Q1027" t="str">
        <f t="shared" ref="Q1027:Q1090" si="98">LEFT(N1027,(FIND("/",N1027,1)-1))</f>
        <v>music</v>
      </c>
      <c r="R1027" t="str">
        <f t="shared" ref="R1027:R1090" si="99">RIGHT(N1027,LEN(N1027)-FIND("/",N1027))</f>
        <v>electronic music</v>
      </c>
      <c r="S1027" s="16">
        <f t="shared" ref="S1027:S1090" si="100">(((J1027/60)/60)/24)+DATE(1970,1,1)</f>
        <v>42049.833761574075</v>
      </c>
      <c r="T1027" s="16">
        <f t="shared" ref="T1027:T1090" si="101">(((I1027/60)/60)/24)+DATE(1970,1,1)</f>
        <v>42079.792094907403</v>
      </c>
      <c r="U1027" s="21">
        <v>42049.833761574075</v>
      </c>
      <c r="V1027" s="21">
        <v>42079.792094907403</v>
      </c>
    </row>
    <row r="1028" spans="1:22" ht="13.5" customHeight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  <c r="U1028" s="21">
        <v>42426.407592592594</v>
      </c>
      <c r="V1028" s="21">
        <v>42460.365925925929</v>
      </c>
    </row>
    <row r="1029" spans="1:22" ht="13.5" customHeight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  <c r="U1029" s="21">
        <v>41905.034108796295</v>
      </c>
      <c r="V1029" s="21">
        <v>41935.034108796295</v>
      </c>
    </row>
    <row r="1030" spans="1:22" ht="13.5" customHeight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  <c r="U1030" s="21">
        <v>42755.627372685187</v>
      </c>
      <c r="V1030" s="21">
        <v>42800.833333333328</v>
      </c>
    </row>
    <row r="1031" spans="1:22" ht="13.5" customHeight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  <c r="U1031" s="21">
        <v>42044.711886574078</v>
      </c>
      <c r="V1031" s="21">
        <v>42098.915972222225</v>
      </c>
    </row>
    <row r="1032" spans="1:22" ht="13.5" customHeight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  <c r="U1032" s="21">
        <v>42611.483206018514</v>
      </c>
      <c r="V1032" s="21">
        <v>42625.483206018514</v>
      </c>
    </row>
    <row r="1033" spans="1:22" ht="13.5" customHeight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  <c r="U1033" s="21">
        <v>42324.764004629629</v>
      </c>
      <c r="V1033" s="21">
        <v>42354.764004629629</v>
      </c>
    </row>
    <row r="1034" spans="1:22" ht="13.5" customHeight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  <c r="U1034" s="21">
        <v>42514.666956018518</v>
      </c>
      <c r="V1034" s="21">
        <v>42544.666956018518</v>
      </c>
    </row>
    <row r="1035" spans="1:22" ht="13.5" customHeight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6">
        <f t="shared" si="100"/>
        <v>42688.732407407413</v>
      </c>
      <c r="T1035" s="16">
        <f t="shared" si="101"/>
        <v>42716.732407407413</v>
      </c>
      <c r="U1035" s="21">
        <v>42688.732407407413</v>
      </c>
      <c r="V1035" s="21">
        <v>42716.732407407413</v>
      </c>
    </row>
    <row r="1036" spans="1:22" ht="13.5" customHeight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  <c r="U1036" s="21">
        <v>42555.166712962964</v>
      </c>
      <c r="V1036" s="21">
        <v>42587.165972222225</v>
      </c>
    </row>
    <row r="1037" spans="1:22" ht="13.5" customHeight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  <c r="U1037" s="21">
        <v>42016.641435185185</v>
      </c>
      <c r="V1037" s="21">
        <v>42046.641435185185</v>
      </c>
    </row>
    <row r="1038" spans="1:22" ht="13.5" customHeight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  <c r="U1038" s="21">
        <v>41249.448958333334</v>
      </c>
      <c r="V1038" s="21">
        <v>41281.333333333336</v>
      </c>
    </row>
    <row r="1039" spans="1:22" ht="13.5" customHeight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  <c r="U1039" s="21">
        <v>42119.822476851856</v>
      </c>
      <c r="V1039" s="21">
        <v>42142.208333333328</v>
      </c>
    </row>
    <row r="1040" spans="1:22" ht="13.5" customHeight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  <c r="U1040" s="21">
        <v>42418.231747685189</v>
      </c>
      <c r="V1040" s="21">
        <v>42448.190081018518</v>
      </c>
    </row>
    <row r="1041" spans="1:22" ht="13.5" customHeight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  <c r="U1041" s="21">
        <v>42692.109328703707</v>
      </c>
      <c r="V1041" s="21">
        <v>42717.332638888889</v>
      </c>
    </row>
    <row r="1042" spans="1:22" ht="13.5" customHeight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  <c r="U1042" s="21">
        <v>42579.708437499998</v>
      </c>
      <c r="V1042" s="21">
        <v>42609.708437499998</v>
      </c>
    </row>
    <row r="1043" spans="1:22" ht="13.5" customHeight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s="16">
        <f t="shared" si="100"/>
        <v>41831.060092592597</v>
      </c>
      <c r="T1043" s="16">
        <f t="shared" si="101"/>
        <v>41851.060092592597</v>
      </c>
      <c r="U1043" s="21">
        <v>41831.060092592597</v>
      </c>
      <c r="V1043" s="21">
        <v>41851.060092592597</v>
      </c>
    </row>
    <row r="1044" spans="1:22" ht="13.5" customHeight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  <c r="U1044" s="21">
        <v>41851.696157407408</v>
      </c>
      <c r="V1044" s="21">
        <v>41894.416666666664</v>
      </c>
    </row>
    <row r="1045" spans="1:22" ht="13.5" customHeight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  <c r="U1045" s="21">
        <v>42114.252951388888</v>
      </c>
      <c r="V1045" s="21">
        <v>42144.252951388888</v>
      </c>
    </row>
    <row r="1046" spans="1:22" ht="13.5" customHeight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  <c r="U1046" s="21">
        <v>42011.925937499997</v>
      </c>
      <c r="V1046" s="21">
        <v>42068.852083333331</v>
      </c>
    </row>
    <row r="1047" spans="1:22" ht="13.5" customHeight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6">
        <f t="shared" si="100"/>
        <v>41844.874421296299</v>
      </c>
      <c r="T1047" s="16">
        <f t="shared" si="101"/>
        <v>41874.874421296299</v>
      </c>
      <c r="U1047" s="21">
        <v>41844.874421296299</v>
      </c>
      <c r="V1047" s="21">
        <v>41874.874421296299</v>
      </c>
    </row>
    <row r="1048" spans="1:22" ht="13.5" customHeight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  <c r="U1048" s="21">
        <v>42319.851388888885</v>
      </c>
      <c r="V1048" s="21">
        <v>42364.851388888885</v>
      </c>
    </row>
    <row r="1049" spans="1:22" ht="13.5" customHeight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6">
        <f t="shared" si="100"/>
        <v>41918.818460648145</v>
      </c>
      <c r="T1049" s="16">
        <f t="shared" si="101"/>
        <v>41948.860127314816</v>
      </c>
      <c r="U1049" s="21">
        <v>41918.818460648145</v>
      </c>
      <c r="V1049" s="21">
        <v>41948.860127314816</v>
      </c>
    </row>
    <row r="1050" spans="1:22" ht="13.5" customHeight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  <c r="U1050" s="21">
        <v>42598.053113425922</v>
      </c>
      <c r="V1050" s="21">
        <v>42638.053113425922</v>
      </c>
    </row>
    <row r="1051" spans="1:22" ht="13.5" customHeight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  <c r="U1051" s="21">
        <v>42382.431076388893</v>
      </c>
      <c r="V1051" s="21">
        <v>42412.431076388893</v>
      </c>
    </row>
    <row r="1052" spans="1:22" ht="13.5" customHeight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s="16">
        <f t="shared" si="100"/>
        <v>42231.7971875</v>
      </c>
      <c r="T1052" s="16">
        <f t="shared" si="101"/>
        <v>42261.7971875</v>
      </c>
      <c r="U1052" s="21">
        <v>42231.7971875</v>
      </c>
      <c r="V1052" s="21">
        <v>42261.7971875</v>
      </c>
    </row>
    <row r="1053" spans="1:22" ht="13.5" customHeight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  <c r="U1053" s="21">
        <v>41850.014178240745</v>
      </c>
      <c r="V1053" s="21">
        <v>41878.014178240745</v>
      </c>
    </row>
    <row r="1054" spans="1:22" ht="13.5" customHeight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  <c r="U1054" s="21">
        <v>42483.797395833331</v>
      </c>
      <c r="V1054" s="21">
        <v>42527.839583333334</v>
      </c>
    </row>
    <row r="1055" spans="1:22" ht="13.5" customHeight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  <c r="U1055" s="21">
        <v>42775.172824074078</v>
      </c>
      <c r="V1055" s="21">
        <v>42800.172824074078</v>
      </c>
    </row>
    <row r="1056" spans="1:22" ht="13.5" customHeight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  <c r="U1056" s="21">
        <v>41831.851840277777</v>
      </c>
      <c r="V1056" s="21">
        <v>41861.916666666664</v>
      </c>
    </row>
    <row r="1057" spans="1:22" ht="13.5" customHeight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  <c r="U1057" s="21">
        <v>42406.992418981477</v>
      </c>
      <c r="V1057" s="21">
        <v>42436.992418981477</v>
      </c>
    </row>
    <row r="1058" spans="1:22" ht="13.5" customHeight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s="16">
        <f t="shared" si="100"/>
        <v>42058.719641203701</v>
      </c>
      <c r="T1058" s="16">
        <f t="shared" si="101"/>
        <v>42118.677974537044</v>
      </c>
      <c r="U1058" s="21">
        <v>42058.719641203701</v>
      </c>
      <c r="V1058" s="21">
        <v>42118.677974537044</v>
      </c>
    </row>
    <row r="1059" spans="1:22" ht="13.5" customHeight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s="16">
        <f t="shared" si="100"/>
        <v>42678.871331018512</v>
      </c>
      <c r="T1059" s="16">
        <f t="shared" si="101"/>
        <v>42708.912997685184</v>
      </c>
      <c r="U1059" s="21">
        <v>42678.871331018512</v>
      </c>
      <c r="V1059" s="21">
        <v>42708.912997685184</v>
      </c>
    </row>
    <row r="1060" spans="1:22" ht="13.5" customHeight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s="16">
        <f t="shared" si="100"/>
        <v>42047.900960648149</v>
      </c>
      <c r="T1060" s="16">
        <f t="shared" si="101"/>
        <v>42089</v>
      </c>
      <c r="U1060" s="21">
        <v>42047.900960648149</v>
      </c>
      <c r="V1060" s="21">
        <v>42089</v>
      </c>
    </row>
    <row r="1061" spans="1:22" ht="13.5" customHeight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s="16">
        <f t="shared" si="100"/>
        <v>42046.79</v>
      </c>
      <c r="T1061" s="16">
        <f t="shared" si="101"/>
        <v>42076.748333333337</v>
      </c>
      <c r="U1061" s="21">
        <v>42046.79</v>
      </c>
      <c r="V1061" s="21">
        <v>42076.748333333337</v>
      </c>
    </row>
    <row r="1062" spans="1:22" ht="13.5" customHeight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  <c r="U1062" s="21">
        <v>42079.913113425922</v>
      </c>
      <c r="V1062" s="21">
        <v>42109.913113425922</v>
      </c>
    </row>
    <row r="1063" spans="1:22" ht="13.5" customHeight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  <c r="U1063" s="21">
        <v>42432.276712962965</v>
      </c>
      <c r="V1063" s="21">
        <v>42492.041666666672</v>
      </c>
    </row>
    <row r="1064" spans="1:22" ht="13.5" customHeight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  <c r="U1064" s="21">
        <v>42556.807187500002</v>
      </c>
      <c r="V1064" s="21">
        <v>42563.807187500002</v>
      </c>
    </row>
    <row r="1065" spans="1:22" ht="13.5" customHeight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  <c r="U1065" s="21">
        <v>42583.030810185184</v>
      </c>
      <c r="V1065" s="21">
        <v>42613.030810185184</v>
      </c>
    </row>
    <row r="1066" spans="1:22" ht="13.5" customHeight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  <c r="U1066" s="21">
        <v>41417.228043981479</v>
      </c>
      <c r="V1066" s="21">
        <v>41462.228043981479</v>
      </c>
    </row>
    <row r="1067" spans="1:22" ht="13.5" customHeight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  <c r="U1067" s="21">
        <v>41661.381041666667</v>
      </c>
      <c r="V1067" s="21">
        <v>41689.381041666667</v>
      </c>
    </row>
    <row r="1068" spans="1:22" ht="13.5" customHeight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  <c r="U1068" s="21">
        <v>41445.962754629632</v>
      </c>
      <c r="V1068" s="21">
        <v>41490.962754629632</v>
      </c>
    </row>
    <row r="1069" spans="1:22" ht="13.5" customHeight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  <c r="U1069" s="21">
        <v>41599.855682870373</v>
      </c>
      <c r="V1069" s="21">
        <v>41629.855682870373</v>
      </c>
    </row>
    <row r="1070" spans="1:22" ht="13.5" customHeight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  <c r="U1070" s="21">
        <v>42440.371111111104</v>
      </c>
      <c r="V1070" s="21">
        <v>42470.329444444447</v>
      </c>
    </row>
    <row r="1071" spans="1:22" ht="13.5" customHeight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  <c r="U1071" s="21">
        <v>41572.229849537034</v>
      </c>
      <c r="V1071" s="21">
        <v>41604.271516203706</v>
      </c>
    </row>
    <row r="1072" spans="1:22" ht="13.5" customHeight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  <c r="U1072" s="21">
        <v>41163.011828703704</v>
      </c>
      <c r="V1072" s="21">
        <v>41183.011828703704</v>
      </c>
    </row>
    <row r="1073" spans="1:22" ht="13.5" customHeight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  <c r="U1073" s="21">
        <v>42295.753391203703</v>
      </c>
      <c r="V1073" s="21">
        <v>42325.795057870375</v>
      </c>
    </row>
    <row r="1074" spans="1:22" ht="13.5" customHeight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  <c r="U1074" s="21">
        <v>41645.832141203704</v>
      </c>
      <c r="V1074" s="21">
        <v>41675.832141203704</v>
      </c>
    </row>
    <row r="1075" spans="1:22" ht="13.5" customHeight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  <c r="U1075" s="21">
        <v>40802.964594907404</v>
      </c>
      <c r="V1075" s="21">
        <v>40832.964594907404</v>
      </c>
    </row>
    <row r="1076" spans="1:22" ht="13.5" customHeight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  <c r="U1076" s="21">
        <v>41613.172974537039</v>
      </c>
      <c r="V1076" s="21">
        <v>41643.172974537039</v>
      </c>
    </row>
    <row r="1077" spans="1:22" ht="13.5" customHeight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  <c r="U1077" s="21">
        <v>41005.904120370367</v>
      </c>
      <c r="V1077" s="21">
        <v>41035.904120370367</v>
      </c>
    </row>
    <row r="1078" spans="1:22" ht="13.5" customHeight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  <c r="U1078" s="21">
        <v>41838.377893518518</v>
      </c>
      <c r="V1078" s="21">
        <v>41893.377893518518</v>
      </c>
    </row>
    <row r="1079" spans="1:22" ht="13.5" customHeight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  <c r="U1079" s="21">
        <v>42353.16679398148</v>
      </c>
      <c r="V1079" s="21">
        <v>42383.16679398148</v>
      </c>
    </row>
    <row r="1080" spans="1:22" ht="13.5" customHeight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  <c r="U1080" s="21">
        <v>40701.195844907408</v>
      </c>
      <c r="V1080" s="21">
        <v>40746.195844907408</v>
      </c>
    </row>
    <row r="1081" spans="1:22" ht="13.5" customHeight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  <c r="U1081" s="21">
        <v>42479.566388888896</v>
      </c>
      <c r="V1081" s="21">
        <v>42504.566388888896</v>
      </c>
    </row>
    <row r="1082" spans="1:22" ht="13.5" customHeight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  <c r="U1082" s="21">
        <v>41740.138113425928</v>
      </c>
      <c r="V1082" s="21">
        <v>41770.138113425928</v>
      </c>
    </row>
    <row r="1083" spans="1:22" ht="13.5" customHeight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  <c r="U1083" s="21">
        <v>42002.926990740743</v>
      </c>
      <c r="V1083" s="21">
        <v>42032.926990740743</v>
      </c>
    </row>
    <row r="1084" spans="1:22" ht="13.5" customHeight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  <c r="U1084" s="21">
        <v>41101.906111111115</v>
      </c>
      <c r="V1084" s="21">
        <v>41131.906111111115</v>
      </c>
    </row>
    <row r="1085" spans="1:22" ht="13.5" customHeight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  <c r="U1085" s="21">
        <v>41793.659525462965</v>
      </c>
      <c r="V1085" s="21">
        <v>41853.659525462965</v>
      </c>
    </row>
    <row r="1086" spans="1:22" ht="13.5" customHeight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  <c r="U1086" s="21">
        <v>41829.912083333329</v>
      </c>
      <c r="V1086" s="21">
        <v>41859.912083333329</v>
      </c>
    </row>
    <row r="1087" spans="1:22" ht="13.5" customHeight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  <c r="U1087" s="21">
        <v>42413.671006944445</v>
      </c>
      <c r="V1087" s="21">
        <v>42443.629340277781</v>
      </c>
    </row>
    <row r="1088" spans="1:22" ht="13.5" customHeight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  <c r="U1088" s="21">
        <v>41845.866793981484</v>
      </c>
      <c r="V1088" s="21">
        <v>41875.866793981484</v>
      </c>
    </row>
    <row r="1089" spans="1:22" ht="13.5" customHeight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  <c r="U1089" s="21">
        <v>41775.713969907411</v>
      </c>
      <c r="V1089" s="21">
        <v>41805.713969907411</v>
      </c>
    </row>
    <row r="1090" spans="1:22" ht="13.5" customHeight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E1090/D1090*100</f>
        <v>14.182977777777777</v>
      </c>
      <c r="P1090" s="9">
        <f t="shared" ref="P1090:P1153" si="103">IF(L1090&gt;0,E1090/L1090,0)</f>
        <v>43.41727891156463</v>
      </c>
      <c r="Q1090" t="str">
        <f t="shared" si="98"/>
        <v>games</v>
      </c>
      <c r="R1090" t="str">
        <f t="shared" si="99"/>
        <v>video games</v>
      </c>
      <c r="S1090" s="16">
        <f t="shared" si="100"/>
        <v>41723.799386574072</v>
      </c>
      <c r="T1090" s="16">
        <f t="shared" si="101"/>
        <v>41753.799386574072</v>
      </c>
      <c r="U1090" s="21">
        <v>41723.799386574072</v>
      </c>
      <c r="V1090" s="21">
        <v>41753.799386574072</v>
      </c>
    </row>
    <row r="1091" spans="1:22" ht="13.5" customHeight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7.8266666666666662</v>
      </c>
      <c r="P1091" s="9">
        <f t="shared" si="103"/>
        <v>23.959183673469386</v>
      </c>
      <c r="Q1091" t="str">
        <f t="shared" ref="Q1091:Q1154" si="104">LEFT(N1091,(FIND("/",N1091,1)-1))</f>
        <v>games</v>
      </c>
      <c r="R1091" t="str">
        <f t="shared" ref="R1091:R1154" si="105">RIGHT(N1091,LEN(N1091)-FIND("/",N1091))</f>
        <v>video games</v>
      </c>
      <c r="S1091" s="16">
        <f t="shared" ref="S1091:S1154" si="106">(((J1091/60)/60)/24)+DATE(1970,1,1)</f>
        <v>42151.189525462964</v>
      </c>
      <c r="T1091" s="16">
        <f t="shared" ref="T1091:T1154" si="107">(((I1091/60)/60)/24)+DATE(1970,1,1)</f>
        <v>42181.189525462964</v>
      </c>
      <c r="U1091" s="21">
        <v>42151.189525462964</v>
      </c>
      <c r="V1091" s="21">
        <v>42181.189525462964</v>
      </c>
    </row>
    <row r="1092" spans="1:22" ht="13.5" customHeight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  <c r="U1092" s="21">
        <v>42123.185798611114</v>
      </c>
      <c r="V1092" s="21">
        <v>42153.185798611114</v>
      </c>
    </row>
    <row r="1093" spans="1:22" ht="13.5" customHeight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  <c r="U1093" s="21">
        <v>42440.820277777777</v>
      </c>
      <c r="V1093" s="21">
        <v>42470.778611111105</v>
      </c>
    </row>
    <row r="1094" spans="1:22" ht="13.5" customHeight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  <c r="U1094" s="21">
        <v>41250.025902777779</v>
      </c>
      <c r="V1094" s="21">
        <v>41280.025902777779</v>
      </c>
    </row>
    <row r="1095" spans="1:22" ht="13.5" customHeight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  <c r="U1095" s="21">
        <v>42396.973807870367</v>
      </c>
      <c r="V1095" s="21">
        <v>42411.973807870367</v>
      </c>
    </row>
    <row r="1096" spans="1:22" ht="13.5" customHeight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  <c r="U1096" s="21">
        <v>40795.713344907403</v>
      </c>
      <c r="V1096" s="21">
        <v>40825.713344907403</v>
      </c>
    </row>
    <row r="1097" spans="1:22" ht="13.5" customHeight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  <c r="U1097" s="21">
        <v>41486.537268518521</v>
      </c>
      <c r="V1097" s="21">
        <v>41516.537268518521</v>
      </c>
    </row>
    <row r="1098" spans="1:22" ht="13.5" customHeight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  <c r="U1098" s="21">
        <v>41885.51798611111</v>
      </c>
      <c r="V1098" s="21">
        <v>41916.145833333336</v>
      </c>
    </row>
    <row r="1099" spans="1:22" ht="13.5" customHeight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  <c r="U1099" s="21">
        <v>41660.792557870373</v>
      </c>
      <c r="V1099" s="21">
        <v>41700.792557870373</v>
      </c>
    </row>
    <row r="1100" spans="1:22" ht="13.5" customHeight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  <c r="U1100" s="21">
        <v>41712.762673611112</v>
      </c>
      <c r="V1100" s="21">
        <v>41742.762673611112</v>
      </c>
    </row>
    <row r="1101" spans="1:22" ht="13.5" customHeight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  <c r="U1101" s="21">
        <v>42107.836435185185</v>
      </c>
      <c r="V1101" s="21">
        <v>42137.836435185185</v>
      </c>
    </row>
    <row r="1102" spans="1:22" ht="13.5" customHeight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  <c r="U1102" s="21">
        <v>42384.110775462963</v>
      </c>
      <c r="V1102" s="21">
        <v>42414.110775462963</v>
      </c>
    </row>
    <row r="1103" spans="1:22" ht="13.5" customHeight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  <c r="U1103" s="21">
        <v>42538.77243055556</v>
      </c>
      <c r="V1103" s="21">
        <v>42565.758333333331</v>
      </c>
    </row>
    <row r="1104" spans="1:22" ht="13.5" customHeight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  <c r="U1104" s="21">
        <v>41577.045428240745</v>
      </c>
      <c r="V1104" s="21">
        <v>41617.249305555553</v>
      </c>
    </row>
    <row r="1105" spans="1:22" ht="13.5" customHeight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  <c r="U1105" s="21">
        <v>42479.22210648148</v>
      </c>
      <c r="V1105" s="21">
        <v>42539.22210648148</v>
      </c>
    </row>
    <row r="1106" spans="1:22" ht="13.5" customHeight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  <c r="U1106" s="21">
        <v>41771.40996527778</v>
      </c>
      <c r="V1106" s="21">
        <v>41801.40996527778</v>
      </c>
    </row>
    <row r="1107" spans="1:22" ht="13.5" customHeight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  <c r="U1107" s="21">
        <v>41692.135729166665</v>
      </c>
      <c r="V1107" s="21">
        <v>41722.0940625</v>
      </c>
    </row>
    <row r="1108" spans="1:22" ht="13.5" customHeight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  <c r="U1108" s="21">
        <v>40973.740451388891</v>
      </c>
      <c r="V1108" s="21">
        <v>41003.698784722219</v>
      </c>
    </row>
    <row r="1109" spans="1:22" ht="13.5" customHeight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  <c r="U1109" s="21">
        <v>41813.861388888887</v>
      </c>
      <c r="V1109" s="21">
        <v>41843.861388888887</v>
      </c>
    </row>
    <row r="1110" spans="1:22" ht="13.5" customHeight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  <c r="U1110" s="21">
        <v>40952.636979166666</v>
      </c>
      <c r="V1110" s="21">
        <v>41012.595312500001</v>
      </c>
    </row>
    <row r="1111" spans="1:22" ht="13.5" customHeight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  <c r="U1111" s="21">
        <v>42662.752199074079</v>
      </c>
      <c r="V1111" s="21">
        <v>42692.793865740736</v>
      </c>
    </row>
    <row r="1112" spans="1:22" ht="13.5" customHeight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  <c r="U1112" s="21">
        <v>41220.933124999996</v>
      </c>
      <c r="V1112" s="21">
        <v>41250.933124999996</v>
      </c>
    </row>
    <row r="1113" spans="1:22" ht="13.5" customHeight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  <c r="U1113" s="21">
        <v>42347.203587962969</v>
      </c>
      <c r="V1113" s="21">
        <v>42377.203587962969</v>
      </c>
    </row>
    <row r="1114" spans="1:22" ht="13.5" customHeight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  <c r="U1114" s="21">
        <v>41963.759386574078</v>
      </c>
      <c r="V1114" s="21">
        <v>42023.354166666672</v>
      </c>
    </row>
    <row r="1115" spans="1:22" ht="13.5" customHeight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  <c r="U1115" s="21">
        <v>41835.977083333331</v>
      </c>
      <c r="V1115" s="21">
        <v>41865.977083333331</v>
      </c>
    </row>
    <row r="1116" spans="1:22" ht="13.5" customHeight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  <c r="U1116" s="21">
        <v>41526.345914351856</v>
      </c>
      <c r="V1116" s="21">
        <v>41556.345914351856</v>
      </c>
    </row>
    <row r="1117" spans="1:22" ht="13.5" customHeight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  <c r="U1117" s="21">
        <v>42429.695543981477</v>
      </c>
      <c r="V1117" s="21">
        <v>42459.653877314813</v>
      </c>
    </row>
    <row r="1118" spans="1:22" ht="13.5" customHeight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  <c r="U1118" s="21">
        <v>41009.847314814811</v>
      </c>
      <c r="V1118" s="21">
        <v>41069.847314814811</v>
      </c>
    </row>
    <row r="1119" spans="1:22" ht="13.5" customHeight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  <c r="U1119" s="21">
        <v>42333.598530092597</v>
      </c>
      <c r="V1119" s="21">
        <v>42363.598530092597</v>
      </c>
    </row>
    <row r="1120" spans="1:22" ht="13.5" customHeight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  <c r="U1120" s="21">
        <v>41704.16642361111</v>
      </c>
      <c r="V1120" s="21">
        <v>41734.124756944446</v>
      </c>
    </row>
    <row r="1121" spans="1:22" ht="13.5" customHeight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  <c r="U1121" s="21">
        <v>41722.792407407411</v>
      </c>
      <c r="V1121" s="21">
        <v>41735.792407407411</v>
      </c>
    </row>
    <row r="1122" spans="1:22" ht="13.5" customHeight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  <c r="U1122" s="21">
        <v>40799.872685185182</v>
      </c>
      <c r="V1122" s="21">
        <v>40844.872685185182</v>
      </c>
    </row>
    <row r="1123" spans="1:22" ht="13.5" customHeight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  <c r="U1123" s="21">
        <v>42412.934212962966</v>
      </c>
      <c r="V1123" s="21">
        <v>42442.892546296294</v>
      </c>
    </row>
    <row r="1124" spans="1:22" ht="13.5" customHeight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  <c r="U1124" s="21">
        <v>41410.703993055555</v>
      </c>
      <c r="V1124" s="21">
        <v>41424.703993055555</v>
      </c>
    </row>
    <row r="1125" spans="1:22" ht="13.5" customHeight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  <c r="U1125" s="21">
        <v>41718.5237037037</v>
      </c>
      <c r="V1125" s="21">
        <v>41748.5237037037</v>
      </c>
    </row>
    <row r="1126" spans="1:22" ht="13.5" customHeight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  <c r="U1126" s="21">
        <v>42094.667256944449</v>
      </c>
      <c r="V1126" s="21">
        <v>42124.667256944449</v>
      </c>
    </row>
    <row r="1127" spans="1:22" ht="13.5" customHeight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  <c r="U1127" s="21">
        <v>42212.624189814815</v>
      </c>
      <c r="V1127" s="21">
        <v>42272.624189814815</v>
      </c>
    </row>
    <row r="1128" spans="1:22" ht="13.5" customHeight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  <c r="U1128" s="21">
        <v>42535.327476851846</v>
      </c>
      <c r="V1128" s="21">
        <v>42565.327476851846</v>
      </c>
    </row>
    <row r="1129" spans="1:22" ht="13.5" customHeight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  <c r="U1129" s="21">
        <v>41926.854166666664</v>
      </c>
      <c r="V1129" s="21">
        <v>41957.895833333328</v>
      </c>
    </row>
    <row r="1130" spans="1:22" ht="13.5" customHeight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  <c r="U1130" s="21">
        <v>41828.649502314816</v>
      </c>
      <c r="V1130" s="21">
        <v>41858.649502314816</v>
      </c>
    </row>
    <row r="1131" spans="1:22" ht="13.5" customHeight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  <c r="U1131" s="21">
        <v>42496.264965277776</v>
      </c>
      <c r="V1131" s="21">
        <v>42526.264965277776</v>
      </c>
    </row>
    <row r="1132" spans="1:22" ht="13.5" customHeight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  <c r="U1132" s="21">
        <v>41908.996527777781</v>
      </c>
      <c r="V1132" s="21">
        <v>41969.038194444445</v>
      </c>
    </row>
    <row r="1133" spans="1:22" ht="13.5" customHeight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  <c r="U1133" s="21">
        <v>42332.908194444448</v>
      </c>
      <c r="V1133" s="21">
        <v>42362.908194444448</v>
      </c>
    </row>
    <row r="1134" spans="1:22" ht="13.5" customHeight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  <c r="U1134" s="21">
        <v>42706.115405092598</v>
      </c>
      <c r="V1134" s="21">
        <v>42736.115405092598</v>
      </c>
    </row>
    <row r="1135" spans="1:22" ht="13.5" customHeight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  <c r="U1135" s="21">
        <v>41821.407187500001</v>
      </c>
      <c r="V1135" s="21">
        <v>41851.407187500001</v>
      </c>
    </row>
    <row r="1136" spans="1:22" ht="13.5" customHeight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  <c r="U1136" s="21">
        <v>41958.285046296296</v>
      </c>
      <c r="V1136" s="21">
        <v>41972.189583333333</v>
      </c>
    </row>
    <row r="1137" spans="1:22" ht="13.5" customHeight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  <c r="U1137" s="21">
        <v>42558.989513888882</v>
      </c>
      <c r="V1137" s="21">
        <v>42588.989513888882</v>
      </c>
    </row>
    <row r="1138" spans="1:22" ht="13.5" customHeight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  <c r="U1138" s="21">
        <v>42327.671631944439</v>
      </c>
      <c r="V1138" s="21">
        <v>42357.671631944439</v>
      </c>
    </row>
    <row r="1139" spans="1:22" ht="13.5" customHeight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  <c r="U1139" s="21">
        <v>42453.819687499999</v>
      </c>
      <c r="V1139" s="21">
        <v>42483.819687499999</v>
      </c>
    </row>
    <row r="1140" spans="1:22" ht="13.5" customHeight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  <c r="U1140" s="21">
        <v>42736.9066087963</v>
      </c>
      <c r="V1140" s="21">
        <v>42756.9066087963</v>
      </c>
    </row>
    <row r="1141" spans="1:22" ht="13.5" customHeight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  <c r="U1141" s="21">
        <v>41975.347523148142</v>
      </c>
      <c r="V1141" s="21">
        <v>42005.347523148142</v>
      </c>
    </row>
    <row r="1142" spans="1:22" ht="13.5" customHeight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  <c r="U1142" s="21">
        <v>42192.462048611109</v>
      </c>
      <c r="V1142" s="21">
        <v>42222.462048611109</v>
      </c>
    </row>
    <row r="1143" spans="1:22" ht="13.5" customHeight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  <c r="U1143" s="21">
        <v>42164.699652777781</v>
      </c>
      <c r="V1143" s="21">
        <v>42194.699652777781</v>
      </c>
    </row>
    <row r="1144" spans="1:22" ht="13.5" customHeight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  <c r="U1144" s="21">
        <v>42022.006099537044</v>
      </c>
      <c r="V1144" s="21">
        <v>42052.006099537044</v>
      </c>
    </row>
    <row r="1145" spans="1:22" ht="13.5" customHeight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  <c r="U1145" s="21">
        <v>42325.19358796296</v>
      </c>
      <c r="V1145" s="21">
        <v>42355.19358796296</v>
      </c>
    </row>
    <row r="1146" spans="1:22" ht="13.5" customHeight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  <c r="U1146" s="21">
        <v>42093.181944444441</v>
      </c>
      <c r="V1146" s="21">
        <v>42123.181944444441</v>
      </c>
    </row>
    <row r="1147" spans="1:22" ht="13.5" customHeight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  <c r="U1147" s="21">
        <v>41854.747592592597</v>
      </c>
      <c r="V1147" s="21">
        <v>41914.747592592597</v>
      </c>
    </row>
    <row r="1148" spans="1:22" ht="13.5" customHeight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  <c r="U1148" s="21">
        <v>41723.9533912037</v>
      </c>
      <c r="V1148" s="21">
        <v>41761.9533912037</v>
      </c>
    </row>
    <row r="1149" spans="1:22" ht="13.5" customHeight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  <c r="U1149" s="21">
        <v>41871.972025462965</v>
      </c>
      <c r="V1149" s="21">
        <v>41931.972025462965</v>
      </c>
    </row>
    <row r="1150" spans="1:22" ht="13.5" customHeight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  <c r="U1150" s="21">
        <v>42675.171076388884</v>
      </c>
      <c r="V1150" s="21">
        <v>42705.212743055556</v>
      </c>
    </row>
    <row r="1151" spans="1:22" ht="13.5" customHeight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  <c r="U1151" s="21">
        <v>42507.71025462963</v>
      </c>
      <c r="V1151" s="21">
        <v>42537.71025462963</v>
      </c>
    </row>
    <row r="1152" spans="1:22" ht="13.5" customHeight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  <c r="U1152" s="21">
        <v>42317.954571759255</v>
      </c>
      <c r="V1152" s="21">
        <v>42377.954571759255</v>
      </c>
    </row>
    <row r="1153" spans="1:22" ht="13.5" customHeight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  <c r="U1153" s="21">
        <v>42224.102581018517</v>
      </c>
      <c r="V1153" s="21">
        <v>42254.102581018517</v>
      </c>
    </row>
    <row r="1154" spans="1:22" ht="13.5" customHeight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E1154/D1154*100</f>
        <v>5.6937500000000005</v>
      </c>
      <c r="P1154" s="9">
        <f t="shared" ref="P1154:P1217" si="109">IF(L1154&gt;0,E1154/L1154,0)</f>
        <v>60.733333333333334</v>
      </c>
      <c r="Q1154" t="str">
        <f t="shared" si="104"/>
        <v>food</v>
      </c>
      <c r="R1154" t="str">
        <f t="shared" si="105"/>
        <v>food trucks</v>
      </c>
      <c r="S1154" s="16">
        <f t="shared" si="106"/>
        <v>42109.709629629629</v>
      </c>
      <c r="T1154" s="16">
        <f t="shared" si="107"/>
        <v>42139.709629629629</v>
      </c>
      <c r="U1154" s="21">
        <v>42109.709629629629</v>
      </c>
      <c r="V1154" s="21">
        <v>42139.709629629629</v>
      </c>
    </row>
    <row r="1155" spans="1:22" ht="13.5" customHeight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0.625</v>
      </c>
      <c r="P1155" s="9">
        <f t="shared" si="109"/>
        <v>50</v>
      </c>
      <c r="Q1155" t="str">
        <f t="shared" ref="Q1155:Q1218" si="110">LEFT(N1155,(FIND("/",N1155,1)-1))</f>
        <v>food</v>
      </c>
      <c r="R1155" t="str">
        <f t="shared" ref="R1155:R1218" si="111">RIGHT(N1155,LEN(N1155)-FIND("/",N1155))</f>
        <v>food trucks</v>
      </c>
      <c r="S1155" s="16">
        <f t="shared" ref="S1155:S1218" si="112">(((J1155/60)/60)/24)+DATE(1970,1,1)</f>
        <v>42143.714178240742</v>
      </c>
      <c r="T1155" s="16">
        <f t="shared" ref="T1155:T1218" si="113">(((I1155/60)/60)/24)+DATE(1970,1,1)</f>
        <v>42173.714178240742</v>
      </c>
      <c r="U1155" s="21">
        <v>42143.714178240742</v>
      </c>
      <c r="V1155" s="21">
        <v>42173.714178240742</v>
      </c>
    </row>
    <row r="1156" spans="1:22" ht="13.5" customHeight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  <c r="U1156" s="21">
        <v>42223.108865740738</v>
      </c>
      <c r="V1156" s="21">
        <v>42253.108865740738</v>
      </c>
    </row>
    <row r="1157" spans="1:22" ht="13.5" customHeight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  <c r="U1157" s="21">
        <v>41835.763981481483</v>
      </c>
      <c r="V1157" s="21">
        <v>41865.763981481483</v>
      </c>
    </row>
    <row r="1158" spans="1:22" ht="13.5" customHeight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  <c r="U1158" s="21">
        <v>42029.07131944444</v>
      </c>
      <c r="V1158" s="21">
        <v>42059.07131944444</v>
      </c>
    </row>
    <row r="1159" spans="1:22" ht="13.5" customHeight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  <c r="U1159" s="21">
        <v>41918.628240740742</v>
      </c>
      <c r="V1159" s="21">
        <v>41978.669907407413</v>
      </c>
    </row>
    <row r="1160" spans="1:22" ht="13.5" customHeight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  <c r="U1160" s="21">
        <v>41952.09175925926</v>
      </c>
      <c r="V1160" s="21">
        <v>41982.09175925926</v>
      </c>
    </row>
    <row r="1161" spans="1:22" ht="13.5" customHeight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  <c r="U1161" s="21">
        <v>42154.726446759261</v>
      </c>
      <c r="V1161" s="21">
        <v>42185.65625</v>
      </c>
    </row>
    <row r="1162" spans="1:22" ht="13.5" customHeight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  <c r="U1162" s="21">
        <v>42061.154930555553</v>
      </c>
      <c r="V1162" s="21">
        <v>42091.113263888896</v>
      </c>
    </row>
    <row r="1163" spans="1:22" ht="13.5" customHeight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  <c r="U1163" s="21">
        <v>42122.629502314812</v>
      </c>
      <c r="V1163" s="21">
        <v>42143.629502314812</v>
      </c>
    </row>
    <row r="1164" spans="1:22" ht="13.5" customHeight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  <c r="U1164" s="21">
        <v>41876.683611111112</v>
      </c>
      <c r="V1164" s="21">
        <v>41907.683611111112</v>
      </c>
    </row>
    <row r="1165" spans="1:22" ht="13.5" customHeight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  <c r="U1165" s="21">
        <v>41830.723611111112</v>
      </c>
      <c r="V1165" s="21">
        <v>41860.723611111112</v>
      </c>
    </row>
    <row r="1166" spans="1:22" ht="13.5" customHeight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  <c r="U1166" s="21">
        <v>42509.724328703705</v>
      </c>
      <c r="V1166" s="21">
        <v>42539.724328703705</v>
      </c>
    </row>
    <row r="1167" spans="1:22" ht="13.5" customHeight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  <c r="U1167" s="21">
        <v>41792.214467592588</v>
      </c>
      <c r="V1167" s="21">
        <v>41826.214467592588</v>
      </c>
    </row>
    <row r="1168" spans="1:22" ht="13.5" customHeight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  <c r="U1168" s="21">
        <v>42150.485439814816</v>
      </c>
      <c r="V1168" s="21">
        <v>42181.166666666672</v>
      </c>
    </row>
    <row r="1169" spans="1:22" ht="13.5" customHeight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  <c r="U1169" s="21">
        <v>41863.734895833331</v>
      </c>
      <c r="V1169" s="21">
        <v>41894.734895833331</v>
      </c>
    </row>
    <row r="1170" spans="1:22" ht="13.5" customHeight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  <c r="U1170" s="21">
        <v>42605.053993055553</v>
      </c>
      <c r="V1170" s="21">
        <v>42635.053993055553</v>
      </c>
    </row>
    <row r="1171" spans="1:22" ht="13.5" customHeight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  <c r="U1171" s="21">
        <v>42027.353738425925</v>
      </c>
      <c r="V1171" s="21">
        <v>42057.353738425925</v>
      </c>
    </row>
    <row r="1172" spans="1:22" ht="13.5" customHeight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  <c r="U1172" s="21">
        <v>42124.893182870372</v>
      </c>
      <c r="V1172" s="21">
        <v>42154.893182870372</v>
      </c>
    </row>
    <row r="1173" spans="1:22" ht="13.5" customHeight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  <c r="U1173" s="21">
        <v>41938.804710648146</v>
      </c>
      <c r="V1173" s="21">
        <v>41956.846377314811</v>
      </c>
    </row>
    <row r="1174" spans="1:22" ht="13.5" customHeight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  <c r="U1174" s="21">
        <v>41841.682314814818</v>
      </c>
      <c r="V1174" s="21">
        <v>41871.682314814818</v>
      </c>
    </row>
    <row r="1175" spans="1:22" ht="13.5" customHeight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  <c r="U1175" s="21">
        <v>42184.185844907406</v>
      </c>
      <c r="V1175" s="21">
        <v>42219.185844907406</v>
      </c>
    </row>
    <row r="1176" spans="1:22" ht="13.5" customHeight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  <c r="U1176" s="21">
        <v>42468.84174768519</v>
      </c>
      <c r="V1176" s="21">
        <v>42498.84174768519</v>
      </c>
    </row>
    <row r="1177" spans="1:22" ht="13.5" customHeight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  <c r="U1177" s="21">
        <v>42170.728460648148</v>
      </c>
      <c r="V1177" s="21">
        <v>42200.728460648148</v>
      </c>
    </row>
    <row r="1178" spans="1:22" ht="13.5" customHeight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  <c r="U1178" s="21">
        <v>42746.019652777773</v>
      </c>
      <c r="V1178" s="21">
        <v>42800.541666666672</v>
      </c>
    </row>
    <row r="1179" spans="1:22" ht="13.5" customHeight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  <c r="U1179" s="21">
        <v>41897.660833333335</v>
      </c>
      <c r="V1179" s="21">
        <v>41927.660833333335</v>
      </c>
    </row>
    <row r="1180" spans="1:22" ht="13.5" customHeight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  <c r="U1180" s="21">
        <v>41837.905694444446</v>
      </c>
      <c r="V1180" s="21">
        <v>41867.905694444446</v>
      </c>
    </row>
    <row r="1181" spans="1:22" ht="13.5" customHeight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  <c r="U1181" s="21">
        <v>42275.720219907409</v>
      </c>
      <c r="V1181" s="21">
        <v>42305.720219907409</v>
      </c>
    </row>
    <row r="1182" spans="1:22" ht="13.5" customHeight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  <c r="U1182" s="21">
        <v>41781.806875000002</v>
      </c>
      <c r="V1182" s="21">
        <v>41818.806875000002</v>
      </c>
    </row>
    <row r="1183" spans="1:22" ht="13.5" customHeight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  <c r="U1183" s="21">
        <v>42034.339363425926</v>
      </c>
      <c r="V1183" s="21">
        <v>42064.339363425926</v>
      </c>
    </row>
    <row r="1184" spans="1:22" ht="13.5" customHeight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  <c r="U1184" s="21">
        <v>42728.827407407407</v>
      </c>
      <c r="V1184" s="21">
        <v>42747.695833333331</v>
      </c>
    </row>
    <row r="1185" spans="1:22" ht="13.5" customHeight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  <c r="U1185" s="21">
        <v>42656.86137731481</v>
      </c>
      <c r="V1185" s="21">
        <v>42676.165972222225</v>
      </c>
    </row>
    <row r="1186" spans="1:22" ht="13.5" customHeight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  <c r="U1186" s="21">
        <v>42741.599664351852</v>
      </c>
      <c r="V1186" s="21">
        <v>42772.599664351852</v>
      </c>
    </row>
    <row r="1187" spans="1:22" ht="13.5" customHeight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  <c r="U1187" s="21">
        <v>42130.865150462967</v>
      </c>
      <c r="V1187" s="21">
        <v>42163.166666666672</v>
      </c>
    </row>
    <row r="1188" spans="1:22" ht="13.5" customHeight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  <c r="U1188" s="21">
        <v>42123.86336805555</v>
      </c>
      <c r="V1188" s="21">
        <v>42156.945833333331</v>
      </c>
    </row>
    <row r="1189" spans="1:22" ht="13.5" customHeight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  <c r="U1189" s="21">
        <v>42109.894942129627</v>
      </c>
      <c r="V1189" s="21">
        <v>42141.75</v>
      </c>
    </row>
    <row r="1190" spans="1:22" ht="13.5" customHeight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  <c r="U1190" s="21">
        <v>42711.700694444444</v>
      </c>
      <c r="V1190" s="21">
        <v>42732.700694444444</v>
      </c>
    </row>
    <row r="1191" spans="1:22" ht="13.5" customHeight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  <c r="U1191" s="21">
        <v>42529.979108796295</v>
      </c>
      <c r="V1191" s="21">
        <v>42550.979108796295</v>
      </c>
    </row>
    <row r="1192" spans="1:22" ht="13.5" customHeight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  <c r="U1192" s="21">
        <v>41852.665798611109</v>
      </c>
      <c r="V1192" s="21">
        <v>41882.665798611109</v>
      </c>
    </row>
    <row r="1193" spans="1:22" ht="13.5" customHeight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6">
        <f t="shared" si="112"/>
        <v>42419.603703703702</v>
      </c>
      <c r="T1193" s="16">
        <f t="shared" si="113"/>
        <v>42449.562037037031</v>
      </c>
      <c r="U1193" s="21">
        <v>42419.603703703702</v>
      </c>
      <c r="V1193" s="21">
        <v>42449.562037037031</v>
      </c>
    </row>
    <row r="1194" spans="1:22" ht="13.5" customHeight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  <c r="U1194" s="21">
        <v>42747.506689814814</v>
      </c>
      <c r="V1194" s="21">
        <v>42777.506689814814</v>
      </c>
    </row>
    <row r="1195" spans="1:22" ht="13.5" customHeight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6">
        <f t="shared" si="112"/>
        <v>42409.776076388895</v>
      </c>
      <c r="T1195" s="16">
        <f t="shared" si="113"/>
        <v>42469.734409722223</v>
      </c>
      <c r="U1195" s="21">
        <v>42409.776076388895</v>
      </c>
      <c r="V1195" s="21">
        <v>42469.734409722223</v>
      </c>
    </row>
    <row r="1196" spans="1:22" ht="13.5" customHeight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  <c r="U1196" s="21">
        <v>42072.488182870366</v>
      </c>
      <c r="V1196" s="21">
        <v>42102.488182870366</v>
      </c>
    </row>
    <row r="1197" spans="1:22" ht="13.5" customHeight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  <c r="U1197" s="21">
        <v>42298.34783564815</v>
      </c>
      <c r="V1197" s="21">
        <v>42358.375</v>
      </c>
    </row>
    <row r="1198" spans="1:22" ht="13.5" customHeight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  <c r="U1198" s="21">
        <v>42326.818738425922</v>
      </c>
      <c r="V1198" s="21">
        <v>42356.818738425922</v>
      </c>
    </row>
    <row r="1199" spans="1:22" ht="13.5" customHeight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  <c r="U1199" s="21">
        <v>42503.66474537037</v>
      </c>
      <c r="V1199" s="21">
        <v>42534.249305555553</v>
      </c>
    </row>
    <row r="1200" spans="1:22" ht="13.5" customHeight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  <c r="U1200" s="21">
        <v>42333.619050925925</v>
      </c>
      <c r="V1200" s="21">
        <v>42369.125</v>
      </c>
    </row>
    <row r="1201" spans="1:22" ht="13.5" customHeight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  <c r="U1201" s="21">
        <v>42161.770833333328</v>
      </c>
      <c r="V1201" s="21">
        <v>42193.770833333328</v>
      </c>
    </row>
    <row r="1202" spans="1:22" ht="13.5" customHeight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  <c r="U1202" s="21">
        <v>42089.477500000001</v>
      </c>
      <c r="V1202" s="21">
        <v>42110.477500000001</v>
      </c>
    </row>
    <row r="1203" spans="1:22" ht="13.5" customHeight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  <c r="U1203" s="21">
        <v>42536.60701388889</v>
      </c>
      <c r="V1203" s="21">
        <v>42566.60701388889</v>
      </c>
    </row>
    <row r="1204" spans="1:22" ht="13.5" customHeight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6">
        <f t="shared" si="112"/>
        <v>42152.288819444439</v>
      </c>
      <c r="T1204" s="16">
        <f t="shared" si="113"/>
        <v>42182.288819444439</v>
      </c>
      <c r="U1204" s="21">
        <v>42152.288819444439</v>
      </c>
      <c r="V1204" s="21">
        <v>42182.288819444439</v>
      </c>
    </row>
    <row r="1205" spans="1:22" ht="13.5" customHeight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  <c r="U1205" s="21">
        <v>42125.614895833336</v>
      </c>
      <c r="V1205" s="21">
        <v>42155.614895833336</v>
      </c>
    </row>
    <row r="1206" spans="1:22" ht="13.5" customHeight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  <c r="U1206" s="21">
        <v>42297.748067129629</v>
      </c>
      <c r="V1206" s="21">
        <v>42342.208333333328</v>
      </c>
    </row>
    <row r="1207" spans="1:22" ht="13.5" customHeight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  <c r="U1207" s="21">
        <v>42138.506377314814</v>
      </c>
      <c r="V1207" s="21">
        <v>42168.506377314814</v>
      </c>
    </row>
    <row r="1208" spans="1:22" ht="13.5" customHeight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6">
        <f t="shared" si="112"/>
        <v>42772.776076388895</v>
      </c>
      <c r="T1208" s="16">
        <f t="shared" si="113"/>
        <v>42805.561805555553</v>
      </c>
      <c r="U1208" s="21">
        <v>42772.776076388895</v>
      </c>
      <c r="V1208" s="21">
        <v>42805.561805555553</v>
      </c>
    </row>
    <row r="1209" spans="1:22" ht="13.5" customHeight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  <c r="U1209" s="21">
        <v>42430.430243055554</v>
      </c>
      <c r="V1209" s="21">
        <v>42460.416666666672</v>
      </c>
    </row>
    <row r="1210" spans="1:22" ht="13.5" customHeight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  <c r="U1210" s="21">
        <v>42423.709074074075</v>
      </c>
      <c r="V1210" s="21">
        <v>42453.667407407411</v>
      </c>
    </row>
    <row r="1211" spans="1:22" ht="13.5" customHeight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  <c r="U1211" s="21">
        <v>42761.846122685187</v>
      </c>
      <c r="V1211" s="21">
        <v>42791.846122685187</v>
      </c>
    </row>
    <row r="1212" spans="1:22" ht="13.5" customHeight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  <c r="U1212" s="21">
        <v>42132.941805555558</v>
      </c>
      <c r="V1212" s="21">
        <v>42155.875</v>
      </c>
    </row>
    <row r="1213" spans="1:22" ht="13.5" customHeight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  <c r="U1213" s="21">
        <v>42515.866446759261</v>
      </c>
      <c r="V1213" s="21">
        <v>42530.866446759261</v>
      </c>
    </row>
    <row r="1214" spans="1:22" ht="13.5" customHeight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  <c r="U1214" s="21">
        <v>42318.950173611112</v>
      </c>
      <c r="V1214" s="21">
        <v>42335.041666666672</v>
      </c>
    </row>
    <row r="1215" spans="1:22" ht="13.5" customHeight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  <c r="U1215" s="21">
        <v>42731.755787037036</v>
      </c>
      <c r="V1215" s="21">
        <v>42766.755787037036</v>
      </c>
    </row>
    <row r="1216" spans="1:22" ht="13.5" customHeight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  <c r="U1216" s="21">
        <v>42104.840335648143</v>
      </c>
      <c r="V1216" s="21">
        <v>42164.840335648143</v>
      </c>
    </row>
    <row r="1217" spans="1:22" ht="13.5" customHeight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  <c r="U1217" s="21">
        <v>41759.923101851848</v>
      </c>
      <c r="V1217" s="21">
        <v>41789.923101851848</v>
      </c>
    </row>
    <row r="1218" spans="1:22" ht="13.5" customHeight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E1218/D1218*100</f>
        <v>145.70000000000002</v>
      </c>
      <c r="P1218" s="9">
        <f t="shared" ref="P1218:P1281" si="115">IF(L1218&gt;0,E1218/L1218,0)</f>
        <v>91.882882882882882</v>
      </c>
      <c r="Q1218" t="str">
        <f t="shared" si="110"/>
        <v>photography</v>
      </c>
      <c r="R1218" t="str">
        <f t="shared" si="111"/>
        <v>photobooks</v>
      </c>
      <c r="S1218" s="16">
        <f t="shared" si="112"/>
        <v>42247.616400462968</v>
      </c>
      <c r="T1218" s="16">
        <f t="shared" si="113"/>
        <v>42279.960416666669</v>
      </c>
      <c r="U1218" s="21">
        <v>42247.616400462968</v>
      </c>
      <c r="V1218" s="21">
        <v>42279.960416666669</v>
      </c>
    </row>
    <row r="1219" spans="1:22" ht="13.5" customHeight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102.60000000000001</v>
      </c>
      <c r="P1219" s="9">
        <f t="shared" si="115"/>
        <v>148.57377049180329</v>
      </c>
      <c r="Q1219" t="str">
        <f t="shared" ref="Q1219:Q1282" si="116">LEFT(N1219,(FIND("/",N1219,1)-1))</f>
        <v>photography</v>
      </c>
      <c r="R1219" t="str">
        <f t="shared" ref="R1219:R1282" si="117">RIGHT(N1219,LEN(N1219)-FIND("/",N1219))</f>
        <v>photobooks</v>
      </c>
      <c r="S1219" s="16">
        <f t="shared" ref="S1219:S1282" si="118">(((J1219/60)/60)/24)+DATE(1970,1,1)</f>
        <v>42535.809490740736</v>
      </c>
      <c r="T1219" s="16">
        <f t="shared" ref="T1219:T1282" si="119">(((I1219/60)/60)/24)+DATE(1970,1,1)</f>
        <v>42565.809490740736</v>
      </c>
      <c r="U1219" s="21">
        <v>42535.809490740736</v>
      </c>
      <c r="V1219" s="21">
        <v>42565.809490740736</v>
      </c>
    </row>
    <row r="1220" spans="1:22" ht="13.5" customHeight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  <c r="U1220" s="21">
        <v>42278.662037037036</v>
      </c>
      <c r="V1220" s="21">
        <v>42309.125</v>
      </c>
    </row>
    <row r="1221" spans="1:22" ht="13.5" customHeight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6">
        <f t="shared" si="118"/>
        <v>42633.461956018517</v>
      </c>
      <c r="T1221" s="16">
        <f t="shared" si="119"/>
        <v>42663.461956018517</v>
      </c>
      <c r="U1221" s="21">
        <v>42633.461956018517</v>
      </c>
      <c r="V1221" s="21">
        <v>42663.461956018517</v>
      </c>
    </row>
    <row r="1222" spans="1:22" ht="13.5" customHeight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  <c r="U1222" s="21">
        <v>42211.628611111111</v>
      </c>
      <c r="V1222" s="21">
        <v>42241.628611111111</v>
      </c>
    </row>
    <row r="1223" spans="1:22" ht="13.5" customHeight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  <c r="U1223" s="21">
        <v>42680.47555555556</v>
      </c>
      <c r="V1223" s="21">
        <v>42708</v>
      </c>
    </row>
    <row r="1224" spans="1:22" ht="13.5" customHeight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  <c r="U1224" s="21">
        <v>42430.720451388886</v>
      </c>
      <c r="V1224" s="21">
        <v>42461.166666666672</v>
      </c>
    </row>
    <row r="1225" spans="1:22" ht="13.5" customHeight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  <c r="U1225" s="21">
        <v>42654.177187499998</v>
      </c>
      <c r="V1225" s="21">
        <v>42684.218854166669</v>
      </c>
    </row>
    <row r="1226" spans="1:22" ht="13.5" customHeight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  <c r="U1226" s="21">
        <v>41736.549791666665</v>
      </c>
      <c r="V1226" s="21">
        <v>41796.549791666665</v>
      </c>
    </row>
    <row r="1227" spans="1:22" ht="13.5" customHeight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  <c r="U1227" s="21">
        <v>41509.905995370369</v>
      </c>
      <c r="V1227" s="21">
        <v>41569.905995370369</v>
      </c>
    </row>
    <row r="1228" spans="1:22" ht="13.5" customHeight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  <c r="U1228" s="21">
        <v>41715.874780092592</v>
      </c>
      <c r="V1228" s="21">
        <v>41750.041666666664</v>
      </c>
    </row>
    <row r="1229" spans="1:22" ht="13.5" customHeight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  <c r="U1229" s="21">
        <v>41827.919166666667</v>
      </c>
      <c r="V1229" s="21">
        <v>41858.291666666664</v>
      </c>
    </row>
    <row r="1230" spans="1:22" ht="13.5" customHeight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  <c r="U1230" s="21">
        <v>40754.729259259257</v>
      </c>
      <c r="V1230" s="21">
        <v>40814.729259259257</v>
      </c>
    </row>
    <row r="1231" spans="1:22" ht="13.5" customHeight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  <c r="U1231" s="21">
        <v>40985.459803240738</v>
      </c>
      <c r="V1231" s="21">
        <v>41015.666666666664</v>
      </c>
    </row>
    <row r="1232" spans="1:22" ht="13.5" customHeight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  <c r="U1232" s="21">
        <v>40568.972569444442</v>
      </c>
      <c r="V1232" s="21">
        <v>40598.972569444442</v>
      </c>
    </row>
    <row r="1233" spans="1:22" ht="13.5" customHeight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  <c r="U1233" s="21">
        <v>42193.941759259258</v>
      </c>
      <c r="V1233" s="21">
        <v>42244.041666666672</v>
      </c>
    </row>
    <row r="1234" spans="1:22" ht="13.5" customHeight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6">
        <f t="shared" si="118"/>
        <v>41506.848032407412</v>
      </c>
      <c r="T1234" s="16">
        <f t="shared" si="119"/>
        <v>41553.848032407412</v>
      </c>
      <c r="U1234" s="21">
        <v>41506.848032407412</v>
      </c>
      <c r="V1234" s="21">
        <v>41553.848032407412</v>
      </c>
    </row>
    <row r="1235" spans="1:22" ht="13.5" customHeight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  <c r="U1235" s="21">
        <v>40939.948773148149</v>
      </c>
      <c r="V1235" s="21">
        <v>40960.948773148149</v>
      </c>
    </row>
    <row r="1236" spans="1:22" ht="13.5" customHeight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  <c r="U1236" s="21">
        <v>42007.788680555561</v>
      </c>
      <c r="V1236" s="21">
        <v>42037.788680555561</v>
      </c>
    </row>
    <row r="1237" spans="1:22" ht="13.5" customHeight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  <c r="U1237" s="21">
        <v>41583.135405092595</v>
      </c>
      <c r="V1237" s="21">
        <v>41623.135405092595</v>
      </c>
    </row>
    <row r="1238" spans="1:22" ht="13.5" customHeight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  <c r="U1238" s="21">
        <v>41110.680138888885</v>
      </c>
      <c r="V1238" s="21">
        <v>41118.666666666664</v>
      </c>
    </row>
    <row r="1239" spans="1:22" ht="13.5" customHeight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  <c r="U1239" s="21">
        <v>41125.283159722225</v>
      </c>
      <c r="V1239" s="21">
        <v>41145.283159722225</v>
      </c>
    </row>
    <row r="1240" spans="1:22" ht="13.5" customHeight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  <c r="U1240" s="21">
        <v>40731.61037037037</v>
      </c>
      <c r="V1240" s="21">
        <v>40761.61037037037</v>
      </c>
    </row>
    <row r="1241" spans="1:22" ht="13.5" customHeight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  <c r="U1241" s="21">
        <v>40883.962581018517</v>
      </c>
      <c r="V1241" s="21">
        <v>40913.962581018517</v>
      </c>
    </row>
    <row r="1242" spans="1:22" ht="13.5" customHeight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  <c r="U1242" s="21">
        <v>41409.040011574078</v>
      </c>
      <c r="V1242" s="21">
        <v>41467.910416666666</v>
      </c>
    </row>
    <row r="1243" spans="1:22" ht="13.5" customHeight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  <c r="U1243" s="21">
        <v>41923.837731481479</v>
      </c>
      <c r="V1243" s="21">
        <v>41946.249305555553</v>
      </c>
    </row>
    <row r="1244" spans="1:22" ht="13.5" customHeight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  <c r="U1244" s="21">
        <v>40782.165532407409</v>
      </c>
      <c r="V1244" s="21">
        <v>40797.554166666669</v>
      </c>
    </row>
    <row r="1245" spans="1:22" ht="13.5" customHeight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  <c r="U1245" s="21">
        <v>40671.879293981481</v>
      </c>
      <c r="V1245" s="21">
        <v>40732.875</v>
      </c>
    </row>
    <row r="1246" spans="1:22" ht="13.5" customHeight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6">
        <f t="shared" si="118"/>
        <v>41355.825497685182</v>
      </c>
      <c r="T1246" s="16">
        <f t="shared" si="119"/>
        <v>41386.875</v>
      </c>
      <c r="U1246" s="21">
        <v>41355.825497685182</v>
      </c>
      <c r="V1246" s="21">
        <v>41386.875</v>
      </c>
    </row>
    <row r="1247" spans="1:22" ht="13.5" customHeight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6">
        <f t="shared" si="118"/>
        <v>41774.599930555552</v>
      </c>
      <c r="T1247" s="16">
        <f t="shared" si="119"/>
        <v>41804.599930555552</v>
      </c>
      <c r="U1247" s="21">
        <v>41774.599930555552</v>
      </c>
      <c r="V1247" s="21">
        <v>41804.599930555552</v>
      </c>
    </row>
    <row r="1248" spans="1:22" ht="13.5" customHeight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  <c r="U1248" s="21">
        <v>40838.043391203704</v>
      </c>
      <c r="V1248" s="21">
        <v>40883.085057870368</v>
      </c>
    </row>
    <row r="1249" spans="1:22" ht="13.5" customHeight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  <c r="U1249" s="21">
        <v>41370.292303240742</v>
      </c>
      <c r="V1249" s="21">
        <v>41400.292303240742</v>
      </c>
    </row>
    <row r="1250" spans="1:22" ht="13.5" customHeight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  <c r="U1250" s="21">
        <v>41767.656863425924</v>
      </c>
      <c r="V1250" s="21">
        <v>41803.290972222225</v>
      </c>
    </row>
    <row r="1251" spans="1:22" ht="13.5" customHeight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6">
        <f t="shared" si="118"/>
        <v>41067.74086805556</v>
      </c>
      <c r="T1251" s="16">
        <f t="shared" si="119"/>
        <v>41097.74086805556</v>
      </c>
      <c r="U1251" s="21">
        <v>41067.74086805556</v>
      </c>
      <c r="V1251" s="21">
        <v>41097.74086805556</v>
      </c>
    </row>
    <row r="1252" spans="1:22" ht="13.5" customHeight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  <c r="U1252" s="21">
        <v>41843.64271990741</v>
      </c>
      <c r="V1252" s="21">
        <v>41888.64271990741</v>
      </c>
    </row>
    <row r="1253" spans="1:22" ht="13.5" customHeight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  <c r="U1253" s="21">
        <v>40751.814432870371</v>
      </c>
      <c r="V1253" s="21">
        <v>40811.814432870371</v>
      </c>
    </row>
    <row r="1254" spans="1:22" ht="13.5" customHeight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  <c r="U1254" s="21">
        <v>41543.988067129627</v>
      </c>
      <c r="V1254" s="21">
        <v>41571.988067129627</v>
      </c>
    </row>
    <row r="1255" spans="1:22" ht="13.5" customHeight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  <c r="U1255" s="21">
        <v>41855.783645833333</v>
      </c>
      <c r="V1255" s="21">
        <v>41885.783645833333</v>
      </c>
    </row>
    <row r="1256" spans="1:22" ht="13.5" customHeight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  <c r="U1256" s="21">
        <v>40487.621365740742</v>
      </c>
      <c r="V1256" s="21">
        <v>40544.207638888889</v>
      </c>
    </row>
    <row r="1257" spans="1:22" ht="13.5" customHeight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  <c r="U1257" s="21">
        <v>41579.845509259263</v>
      </c>
      <c r="V1257" s="21">
        <v>41609.887175925927</v>
      </c>
    </row>
    <row r="1258" spans="1:22" ht="13.5" customHeight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6">
        <f t="shared" si="118"/>
        <v>40921.919340277782</v>
      </c>
      <c r="T1258" s="16">
        <f t="shared" si="119"/>
        <v>40951.919340277782</v>
      </c>
      <c r="U1258" s="21">
        <v>40921.919340277782</v>
      </c>
      <c r="V1258" s="21">
        <v>40951.919340277782</v>
      </c>
    </row>
    <row r="1259" spans="1:22" ht="13.5" customHeight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  <c r="U1259" s="21">
        <v>40587.085532407407</v>
      </c>
      <c r="V1259" s="21">
        <v>40636.043865740743</v>
      </c>
    </row>
    <row r="1260" spans="1:22" ht="13.5" customHeight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  <c r="U1260" s="21">
        <v>41487.611250000002</v>
      </c>
      <c r="V1260" s="21">
        <v>41517.611250000002</v>
      </c>
    </row>
    <row r="1261" spans="1:22" ht="13.5" customHeight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  <c r="U1261" s="21">
        <v>41766.970648148148</v>
      </c>
      <c r="V1261" s="21">
        <v>41799.165972222225</v>
      </c>
    </row>
    <row r="1262" spans="1:22" ht="13.5" customHeight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  <c r="U1262" s="21">
        <v>41666.842824074076</v>
      </c>
      <c r="V1262" s="21">
        <v>41696.842824074076</v>
      </c>
    </row>
    <row r="1263" spans="1:22" ht="13.5" customHeight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  <c r="U1263" s="21">
        <v>41638.342905092592</v>
      </c>
      <c r="V1263" s="21">
        <v>41668.342905092592</v>
      </c>
    </row>
    <row r="1264" spans="1:22" ht="13.5" customHeight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  <c r="U1264" s="21">
        <v>41656.762638888889</v>
      </c>
      <c r="V1264" s="21">
        <v>41686.762638888889</v>
      </c>
    </row>
    <row r="1265" spans="1:22" ht="13.5" customHeight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  <c r="U1265" s="21">
        <v>41692.084143518521</v>
      </c>
      <c r="V1265" s="21">
        <v>41727.041666666664</v>
      </c>
    </row>
    <row r="1266" spans="1:22" ht="13.5" customHeight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  <c r="U1266" s="21">
        <v>41547.662997685184</v>
      </c>
      <c r="V1266" s="21">
        <v>41576.662997685184</v>
      </c>
    </row>
    <row r="1267" spans="1:22" ht="13.5" customHeight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  <c r="U1267" s="21">
        <v>40465.655266203699</v>
      </c>
      <c r="V1267" s="21">
        <v>40512.655266203699</v>
      </c>
    </row>
    <row r="1268" spans="1:22" ht="13.5" customHeight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  <c r="U1268" s="21">
        <v>41620.87667824074</v>
      </c>
      <c r="V1268" s="21">
        <v>41650.87667824074</v>
      </c>
    </row>
    <row r="1269" spans="1:22" ht="13.5" customHeight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  <c r="U1269" s="21">
        <v>41449.585162037038</v>
      </c>
      <c r="V1269" s="21">
        <v>41479.585162037038</v>
      </c>
    </row>
    <row r="1270" spans="1:22" ht="13.5" customHeight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  <c r="U1270" s="21">
        <v>41507.845451388886</v>
      </c>
      <c r="V1270" s="21">
        <v>41537.845451388886</v>
      </c>
    </row>
    <row r="1271" spans="1:22" ht="13.5" customHeight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6">
        <f t="shared" si="118"/>
        <v>42445.823055555549</v>
      </c>
      <c r="T1271" s="16">
        <f t="shared" si="119"/>
        <v>42476</v>
      </c>
      <c r="U1271" s="21">
        <v>42445.823055555549</v>
      </c>
      <c r="V1271" s="21">
        <v>42476</v>
      </c>
    </row>
    <row r="1272" spans="1:22" ht="13.5" customHeight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6">
        <f t="shared" si="118"/>
        <v>40933.856967592597</v>
      </c>
      <c r="T1272" s="16">
        <f t="shared" si="119"/>
        <v>40993.815300925926</v>
      </c>
      <c r="U1272" s="21">
        <v>40933.856967592597</v>
      </c>
      <c r="V1272" s="21">
        <v>40993.815300925926</v>
      </c>
    </row>
    <row r="1273" spans="1:22" ht="13.5" customHeight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  <c r="U1273" s="21">
        <v>41561.683553240742</v>
      </c>
      <c r="V1273" s="21">
        <v>41591.725219907406</v>
      </c>
    </row>
    <row r="1274" spans="1:22" ht="13.5" customHeight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  <c r="U1274" s="21">
        <v>40274.745127314818</v>
      </c>
      <c r="V1274" s="21">
        <v>40344.166666666664</v>
      </c>
    </row>
    <row r="1275" spans="1:22" ht="13.5" customHeight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  <c r="U1275" s="21">
        <v>41852.730219907404</v>
      </c>
      <c r="V1275" s="21">
        <v>41882.730219907404</v>
      </c>
    </row>
    <row r="1276" spans="1:22" ht="13.5" customHeight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  <c r="U1276" s="21">
        <v>41116.690104166664</v>
      </c>
      <c r="V1276" s="21">
        <v>41151.690104166664</v>
      </c>
    </row>
    <row r="1277" spans="1:22" ht="13.5" customHeight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  <c r="U1277" s="21">
        <v>41458.867905092593</v>
      </c>
      <c r="V1277" s="21">
        <v>41493.867905092593</v>
      </c>
    </row>
    <row r="1278" spans="1:22" ht="13.5" customHeight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  <c r="U1278" s="21">
        <v>40007.704247685186</v>
      </c>
      <c r="V1278" s="21">
        <v>40057.166666666664</v>
      </c>
    </row>
    <row r="1279" spans="1:22" ht="13.5" customHeight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  <c r="U1279" s="21">
        <v>41121.561886574076</v>
      </c>
      <c r="V1279" s="21">
        <v>41156.561886574076</v>
      </c>
    </row>
    <row r="1280" spans="1:22" ht="13.5" customHeight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  <c r="U1280" s="21">
        <v>41786.555162037039</v>
      </c>
      <c r="V1280" s="21">
        <v>41815.083333333336</v>
      </c>
    </row>
    <row r="1281" spans="1:22" ht="13.5" customHeight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  <c r="U1281" s="21">
        <v>41682.099189814813</v>
      </c>
      <c r="V1281" s="21">
        <v>41722.057523148149</v>
      </c>
    </row>
    <row r="1282" spans="1:22" ht="13.5" customHeight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E1282/D1282*100</f>
        <v>110.91186666666665</v>
      </c>
      <c r="P1282" s="9">
        <f t="shared" ref="P1282:P1345" si="121">IF(L1282&gt;0,E1282/L1282,0)</f>
        <v>127.97523076923076</v>
      </c>
      <c r="Q1282" t="str">
        <f t="shared" si="116"/>
        <v>music</v>
      </c>
      <c r="R1282" t="str">
        <f t="shared" si="117"/>
        <v>rock</v>
      </c>
      <c r="S1282" s="16">
        <f t="shared" si="118"/>
        <v>40513.757569444446</v>
      </c>
      <c r="T1282" s="16">
        <f t="shared" si="119"/>
        <v>40603.757569444446</v>
      </c>
      <c r="U1282" s="21">
        <v>40513.757569444446</v>
      </c>
      <c r="V1282" s="21">
        <v>40603.757569444446</v>
      </c>
    </row>
    <row r="1283" spans="1:22" ht="13.5" customHeight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110.71428571428572</v>
      </c>
      <c r="P1283" s="9">
        <f t="shared" si="121"/>
        <v>104.72972972972973</v>
      </c>
      <c r="Q1283" t="str">
        <f t="shared" ref="Q1283:Q1346" si="122">LEFT(N1283,(FIND("/",N1283,1)-1))</f>
        <v>music</v>
      </c>
      <c r="R1283" t="str">
        <f t="shared" ref="R1283:R1346" si="123">RIGHT(N1283,LEN(N1283)-FIND("/",N1283))</f>
        <v>rock</v>
      </c>
      <c r="S1283" s="16">
        <f t="shared" ref="S1283:S1346" si="124">(((J1283/60)/60)/24)+DATE(1970,1,1)</f>
        <v>41463.743472222224</v>
      </c>
      <c r="T1283" s="16">
        <f t="shared" ref="T1283:T1346" si="125">(((I1283/60)/60)/24)+DATE(1970,1,1)</f>
        <v>41483.743472222224</v>
      </c>
      <c r="U1283" s="21">
        <v>41463.743472222224</v>
      </c>
      <c r="V1283" s="21">
        <v>41483.743472222224</v>
      </c>
    </row>
    <row r="1284" spans="1:22" ht="13.5" customHeight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6">
        <f t="shared" si="124"/>
        <v>41586.475173611114</v>
      </c>
      <c r="T1284" s="16">
        <f t="shared" si="125"/>
        <v>41617.207638888889</v>
      </c>
      <c r="U1284" s="21">
        <v>41586.475173611114</v>
      </c>
      <c r="V1284" s="21">
        <v>41617.207638888889</v>
      </c>
    </row>
    <row r="1285" spans="1:22" ht="13.5" customHeight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  <c r="U1285" s="21">
        <v>41320.717465277776</v>
      </c>
      <c r="V1285" s="21">
        <v>41344.166666666664</v>
      </c>
    </row>
    <row r="1286" spans="1:22" ht="13.5" customHeight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  <c r="U1286" s="21">
        <v>42712.23474537037</v>
      </c>
      <c r="V1286" s="21">
        <v>42735.707638888889</v>
      </c>
    </row>
    <row r="1287" spans="1:22" ht="13.5" customHeight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  <c r="U1287" s="21">
        <v>42160.583043981482</v>
      </c>
      <c r="V1287" s="21">
        <v>42175.583043981482</v>
      </c>
    </row>
    <row r="1288" spans="1:22" ht="13.5" customHeight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  <c r="U1288" s="21">
        <v>42039.384571759263</v>
      </c>
      <c r="V1288" s="21">
        <v>42052.583333333328</v>
      </c>
    </row>
    <row r="1289" spans="1:22" ht="13.5" customHeight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  <c r="U1289" s="21">
        <v>42107.621018518519</v>
      </c>
      <c r="V1289" s="21">
        <v>42167.621018518519</v>
      </c>
    </row>
    <row r="1290" spans="1:22" ht="13.5" customHeight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  <c r="U1290" s="21">
        <v>42561.154664351852</v>
      </c>
      <c r="V1290" s="21">
        <v>42592.166666666672</v>
      </c>
    </row>
    <row r="1291" spans="1:22" ht="13.5" customHeight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6">
        <f t="shared" si="124"/>
        <v>42709.134780092587</v>
      </c>
      <c r="T1291" s="16">
        <f t="shared" si="125"/>
        <v>42739.134780092587</v>
      </c>
      <c r="U1291" s="21">
        <v>42709.134780092587</v>
      </c>
      <c r="V1291" s="21">
        <v>42739.134780092587</v>
      </c>
    </row>
    <row r="1292" spans="1:22" ht="13.5" customHeight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  <c r="U1292" s="21">
        <v>42086.614942129629</v>
      </c>
      <c r="V1292" s="21">
        <v>42117.290972222225</v>
      </c>
    </row>
    <row r="1293" spans="1:22" ht="13.5" customHeight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  <c r="U1293" s="21">
        <v>42064.652673611112</v>
      </c>
      <c r="V1293" s="21">
        <v>42101.291666666672</v>
      </c>
    </row>
    <row r="1294" spans="1:22" ht="13.5" customHeight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  <c r="U1294" s="21">
        <v>42256.764212962968</v>
      </c>
      <c r="V1294" s="21">
        <v>42283.957638888889</v>
      </c>
    </row>
    <row r="1295" spans="1:22" ht="13.5" customHeight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6">
        <f t="shared" si="124"/>
        <v>42292.701053240744</v>
      </c>
      <c r="T1295" s="16">
        <f t="shared" si="125"/>
        <v>42322.742719907401</v>
      </c>
      <c r="U1295" s="21">
        <v>42292.701053240744</v>
      </c>
      <c r="V1295" s="21">
        <v>42322.742719907401</v>
      </c>
    </row>
    <row r="1296" spans="1:22" ht="13.5" customHeight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  <c r="U1296" s="21">
        <v>42278.453668981485</v>
      </c>
      <c r="V1296" s="21">
        <v>42296.458333333328</v>
      </c>
    </row>
    <row r="1297" spans="1:22" ht="13.5" customHeight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  <c r="U1297" s="21">
        <v>42184.572881944448</v>
      </c>
      <c r="V1297" s="21">
        <v>42214.708333333328</v>
      </c>
    </row>
    <row r="1298" spans="1:22" ht="13.5" customHeight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  <c r="U1298" s="21">
        <v>42423.050613425927</v>
      </c>
      <c r="V1298" s="21">
        <v>42443.008946759262</v>
      </c>
    </row>
    <row r="1299" spans="1:22" ht="13.5" customHeight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  <c r="U1299" s="21">
        <v>42461.747199074074</v>
      </c>
      <c r="V1299" s="21">
        <v>42491.747199074074</v>
      </c>
    </row>
    <row r="1300" spans="1:22" ht="13.5" customHeight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6">
        <f t="shared" si="124"/>
        <v>42458.680925925932</v>
      </c>
      <c r="T1300" s="16">
        <f t="shared" si="125"/>
        <v>42488.680925925932</v>
      </c>
      <c r="U1300" s="21">
        <v>42458.680925925932</v>
      </c>
      <c r="V1300" s="21">
        <v>42488.680925925932</v>
      </c>
    </row>
    <row r="1301" spans="1:22" ht="13.5" customHeight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  <c r="U1301" s="21">
        <v>42169.814340277779</v>
      </c>
      <c r="V1301" s="21">
        <v>42199.814340277779</v>
      </c>
    </row>
    <row r="1302" spans="1:22" ht="13.5" customHeight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  <c r="U1302" s="21">
        <v>42483.675208333334</v>
      </c>
      <c r="V1302" s="21">
        <v>42522.789583333331</v>
      </c>
    </row>
    <row r="1303" spans="1:22" ht="13.5" customHeight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  <c r="U1303" s="21">
        <v>42195.749745370369</v>
      </c>
      <c r="V1303" s="21">
        <v>42206.125</v>
      </c>
    </row>
    <row r="1304" spans="1:22" ht="13.5" customHeight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  <c r="U1304" s="21">
        <v>42675.057997685188</v>
      </c>
      <c r="V1304" s="21">
        <v>42705.099664351852</v>
      </c>
    </row>
    <row r="1305" spans="1:22" ht="13.5" customHeight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  <c r="U1305" s="21">
        <v>42566.441203703704</v>
      </c>
      <c r="V1305" s="21">
        <v>42582.458333333328</v>
      </c>
    </row>
    <row r="1306" spans="1:22" ht="13.5" customHeight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  <c r="U1306" s="21">
        <v>42747.194502314815</v>
      </c>
      <c r="V1306" s="21">
        <v>42807.152835648143</v>
      </c>
    </row>
    <row r="1307" spans="1:22" ht="13.5" customHeight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  <c r="U1307" s="21">
        <v>42543.665601851855</v>
      </c>
      <c r="V1307" s="21">
        <v>42572.729166666672</v>
      </c>
    </row>
    <row r="1308" spans="1:22" ht="13.5" customHeight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  <c r="U1308" s="21">
        <v>41947.457569444443</v>
      </c>
      <c r="V1308" s="21">
        <v>41977.457569444443</v>
      </c>
    </row>
    <row r="1309" spans="1:22" ht="13.5" customHeight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6">
        <f t="shared" si="124"/>
        <v>42387.503229166665</v>
      </c>
      <c r="T1309" s="16">
        <f t="shared" si="125"/>
        <v>42417.503229166665</v>
      </c>
      <c r="U1309" s="21">
        <v>42387.503229166665</v>
      </c>
      <c r="V1309" s="21">
        <v>42417.503229166665</v>
      </c>
    </row>
    <row r="1310" spans="1:22" ht="13.5" customHeight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  <c r="U1310" s="21">
        <v>42611.613564814819</v>
      </c>
      <c r="V1310" s="21">
        <v>42651.613564814819</v>
      </c>
    </row>
    <row r="1311" spans="1:22" ht="13.5" customHeight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  <c r="U1311" s="21">
        <v>42257.882731481484</v>
      </c>
      <c r="V1311" s="21">
        <v>42292.882731481484</v>
      </c>
    </row>
    <row r="1312" spans="1:22" ht="13.5" customHeight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  <c r="U1312" s="21">
        <v>42556.667245370365</v>
      </c>
      <c r="V1312" s="21">
        <v>42601.667245370365</v>
      </c>
    </row>
    <row r="1313" spans="1:22" ht="13.5" customHeight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  <c r="U1313" s="21">
        <v>42669.802303240736</v>
      </c>
      <c r="V1313" s="21">
        <v>42704.843969907408</v>
      </c>
    </row>
    <row r="1314" spans="1:22" ht="13.5" customHeight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  <c r="U1314" s="21">
        <v>42082.702800925923</v>
      </c>
      <c r="V1314" s="21">
        <v>42112.702800925923</v>
      </c>
    </row>
    <row r="1315" spans="1:22" ht="13.5" customHeight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  <c r="U1315" s="21">
        <v>42402.709652777776</v>
      </c>
      <c r="V1315" s="21">
        <v>42432.709652777776</v>
      </c>
    </row>
    <row r="1316" spans="1:22" ht="13.5" customHeight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  <c r="U1316" s="21">
        <v>42604.669675925921</v>
      </c>
      <c r="V1316" s="21">
        <v>42664.669675925921</v>
      </c>
    </row>
    <row r="1317" spans="1:22" ht="13.5" customHeight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  <c r="U1317" s="21">
        <v>42278.498240740737</v>
      </c>
      <c r="V1317" s="21">
        <v>42314.041666666672</v>
      </c>
    </row>
    <row r="1318" spans="1:22" ht="13.5" customHeight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6">
        <f t="shared" si="124"/>
        <v>42393.961909722217</v>
      </c>
      <c r="T1318" s="16">
        <f t="shared" si="125"/>
        <v>42428.961909722217</v>
      </c>
      <c r="U1318" s="21">
        <v>42393.961909722217</v>
      </c>
      <c r="V1318" s="21">
        <v>42428.961909722217</v>
      </c>
    </row>
    <row r="1319" spans="1:22" ht="13.5" customHeight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  <c r="U1319" s="21">
        <v>42520.235486111109</v>
      </c>
      <c r="V1319" s="21">
        <v>42572.583333333328</v>
      </c>
    </row>
    <row r="1320" spans="1:22" ht="13.5" customHeight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  <c r="U1320" s="21">
        <v>41985.043657407412</v>
      </c>
      <c r="V1320" s="21">
        <v>42015.043657407412</v>
      </c>
    </row>
    <row r="1321" spans="1:22" ht="13.5" customHeight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  <c r="U1321" s="21">
        <v>41816.812094907407</v>
      </c>
      <c r="V1321" s="21">
        <v>41831.666666666664</v>
      </c>
    </row>
    <row r="1322" spans="1:22" ht="13.5" customHeight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  <c r="U1322" s="21">
        <v>42705.690347222218</v>
      </c>
      <c r="V1322" s="21">
        <v>42734.958333333328</v>
      </c>
    </row>
    <row r="1323" spans="1:22" ht="13.5" customHeight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  <c r="U1323" s="21">
        <v>42697.74927083333</v>
      </c>
      <c r="V1323" s="21">
        <v>42727.74927083333</v>
      </c>
    </row>
    <row r="1324" spans="1:22" ht="13.5" customHeight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  <c r="U1324" s="21">
        <v>42115.656539351854</v>
      </c>
      <c r="V1324" s="21">
        <v>42145.656539351854</v>
      </c>
    </row>
    <row r="1325" spans="1:22" ht="13.5" customHeight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  <c r="U1325" s="21">
        <v>42451.698449074072</v>
      </c>
      <c r="V1325" s="21">
        <v>42486.288194444445</v>
      </c>
    </row>
    <row r="1326" spans="1:22" ht="13.5" customHeight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  <c r="U1326" s="21">
        <v>42626.633703703701</v>
      </c>
      <c r="V1326" s="21">
        <v>42656.633703703701</v>
      </c>
    </row>
    <row r="1327" spans="1:22" ht="13.5" customHeight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  <c r="U1327" s="21">
        <v>42704.086053240739</v>
      </c>
      <c r="V1327" s="21">
        <v>42734.086053240739</v>
      </c>
    </row>
    <row r="1328" spans="1:22" ht="13.5" customHeight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6">
        <f t="shared" si="124"/>
        <v>41974.791990740734</v>
      </c>
      <c r="T1328" s="16">
        <f t="shared" si="125"/>
        <v>42019.791990740734</v>
      </c>
      <c r="U1328" s="21">
        <v>41974.791990740734</v>
      </c>
      <c r="V1328" s="21">
        <v>42019.791990740734</v>
      </c>
    </row>
    <row r="1329" spans="1:22" ht="13.5" customHeight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  <c r="U1329" s="21">
        <v>42123.678645833337</v>
      </c>
      <c r="V1329" s="21">
        <v>42153.678645833337</v>
      </c>
    </row>
    <row r="1330" spans="1:22" ht="13.5" customHeight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  <c r="U1330" s="21">
        <v>42612.642754629633</v>
      </c>
      <c r="V1330" s="21">
        <v>42657.642754629633</v>
      </c>
    </row>
    <row r="1331" spans="1:22" ht="13.5" customHeight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  <c r="U1331" s="21">
        <v>41935.221585648149</v>
      </c>
      <c r="V1331" s="21">
        <v>41975.263252314813</v>
      </c>
    </row>
    <row r="1332" spans="1:22" ht="13.5" customHeight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  <c r="U1332" s="21">
        <v>42522.276724537034</v>
      </c>
      <c r="V1332" s="21">
        <v>42553.166666666672</v>
      </c>
    </row>
    <row r="1333" spans="1:22" ht="13.5" customHeight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  <c r="U1333" s="21">
        <v>42569.50409722222</v>
      </c>
      <c r="V1333" s="21">
        <v>42599.50409722222</v>
      </c>
    </row>
    <row r="1334" spans="1:22" ht="13.5" customHeight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  <c r="U1334" s="21">
        <v>42732.060277777782</v>
      </c>
      <c r="V1334" s="21">
        <v>42762.060277777782</v>
      </c>
    </row>
    <row r="1335" spans="1:22" ht="13.5" customHeight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  <c r="U1335" s="21">
        <v>41806.106770833336</v>
      </c>
      <c r="V1335" s="21">
        <v>41836.106770833336</v>
      </c>
    </row>
    <row r="1336" spans="1:22" ht="13.5" customHeight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  <c r="U1336" s="21">
        <v>42410.774155092593</v>
      </c>
      <c r="V1336" s="21">
        <v>42440.774155092593</v>
      </c>
    </row>
    <row r="1337" spans="1:22" ht="13.5" customHeight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  <c r="U1337" s="21">
        <v>42313.936365740738</v>
      </c>
      <c r="V1337" s="21">
        <v>42343.936365740738</v>
      </c>
    </row>
    <row r="1338" spans="1:22" ht="13.5" customHeight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  <c r="U1338" s="21">
        <v>41955.863750000004</v>
      </c>
      <c r="V1338" s="21">
        <v>41990.863750000004</v>
      </c>
    </row>
    <row r="1339" spans="1:22" ht="13.5" customHeight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  <c r="U1339" s="21">
        <v>42767.577303240745</v>
      </c>
      <c r="V1339" s="21">
        <v>42797.577303240745</v>
      </c>
    </row>
    <row r="1340" spans="1:22" ht="13.5" customHeight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  <c r="U1340" s="21">
        <v>42188.803622685184</v>
      </c>
      <c r="V1340" s="21">
        <v>42218.803622685184</v>
      </c>
    </row>
    <row r="1341" spans="1:22" ht="13.5" customHeight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  <c r="U1341" s="21">
        <v>41936.647164351853</v>
      </c>
      <c r="V1341" s="21">
        <v>41981.688831018517</v>
      </c>
    </row>
    <row r="1342" spans="1:22" ht="13.5" customHeight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  <c r="U1342" s="21">
        <v>41836.595520833333</v>
      </c>
      <c r="V1342" s="21">
        <v>41866.595520833333</v>
      </c>
    </row>
    <row r="1343" spans="1:22" ht="13.5" customHeight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  <c r="U1343" s="21">
        <v>42612.624039351853</v>
      </c>
      <c r="V1343" s="21">
        <v>42644.624039351853</v>
      </c>
    </row>
    <row r="1344" spans="1:22" ht="13.5" customHeight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6">
        <f t="shared" si="124"/>
        <v>42172.816423611104</v>
      </c>
      <c r="T1344" s="16">
        <f t="shared" si="125"/>
        <v>42202.816423611104</v>
      </c>
      <c r="U1344" s="21">
        <v>42172.816423611104</v>
      </c>
      <c r="V1344" s="21">
        <v>42202.816423611104</v>
      </c>
    </row>
    <row r="1345" spans="1:22" ht="13.5" customHeight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  <c r="U1345" s="21">
        <v>42542.526423611111</v>
      </c>
      <c r="V1345" s="21">
        <v>42601.165972222225</v>
      </c>
    </row>
    <row r="1346" spans="1:22" ht="13.5" customHeight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E1346/D1346*100</f>
        <v>377.73333333333335</v>
      </c>
      <c r="P1346" s="9">
        <f t="shared" ref="P1346:P1409" si="127">IF(L1346&gt;0,E1346/L1346,0)</f>
        <v>40.762589928057551</v>
      </c>
      <c r="Q1346" t="str">
        <f t="shared" si="122"/>
        <v>publishing</v>
      </c>
      <c r="R1346" t="str">
        <f t="shared" si="123"/>
        <v>nonfiction</v>
      </c>
      <c r="S1346" s="16">
        <f t="shared" si="124"/>
        <v>42522.789803240739</v>
      </c>
      <c r="T1346" s="16">
        <f t="shared" si="125"/>
        <v>42551.789803240739</v>
      </c>
      <c r="U1346" s="21">
        <v>42522.789803240739</v>
      </c>
      <c r="V1346" s="21">
        <v>42551.789803240739</v>
      </c>
    </row>
    <row r="1347" spans="1:22" ht="13.5" customHeight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 s="9">
        <f t="shared" si="127"/>
        <v>53.571428571428569</v>
      </c>
      <c r="Q1347" t="str">
        <f t="shared" ref="Q1347:Q1410" si="128">LEFT(N1347,(FIND("/",N1347,1)-1))</f>
        <v>publishing</v>
      </c>
      <c r="R1347" t="str">
        <f t="shared" ref="R1347:R1410" si="129">RIGHT(N1347,LEN(N1347)-FIND("/",N1347))</f>
        <v>nonfiction</v>
      </c>
      <c r="S1347" s="16">
        <f t="shared" ref="S1347:S1410" si="130">(((J1347/60)/60)/24)+DATE(1970,1,1)</f>
        <v>41799.814340277779</v>
      </c>
      <c r="T1347" s="16">
        <f t="shared" ref="T1347:T1410" si="131">(((I1347/60)/60)/24)+DATE(1970,1,1)</f>
        <v>41834.814340277779</v>
      </c>
      <c r="U1347" s="21">
        <v>41799.814340277779</v>
      </c>
      <c r="V1347" s="21">
        <v>41834.814340277779</v>
      </c>
    </row>
    <row r="1348" spans="1:22" ht="13.5" customHeight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  <c r="U1348" s="21">
        <v>41422.075821759259</v>
      </c>
      <c r="V1348" s="21">
        <v>41452.075821759259</v>
      </c>
    </row>
    <row r="1349" spans="1:22" ht="13.5" customHeight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  <c r="U1349" s="21">
        <v>42040.638020833328</v>
      </c>
      <c r="V1349" s="21">
        <v>42070.638020833328</v>
      </c>
    </row>
    <row r="1350" spans="1:22" ht="13.5" customHeight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6">
        <f t="shared" si="130"/>
        <v>41963.506168981476</v>
      </c>
      <c r="T1350" s="16">
        <f t="shared" si="131"/>
        <v>41991.506168981476</v>
      </c>
      <c r="U1350" s="21">
        <v>41963.506168981476</v>
      </c>
      <c r="V1350" s="21">
        <v>41991.506168981476</v>
      </c>
    </row>
    <row r="1351" spans="1:22" ht="13.5" customHeight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  <c r="U1351" s="21">
        <v>42317.33258101852</v>
      </c>
      <c r="V1351" s="21">
        <v>42354.290972222225</v>
      </c>
    </row>
    <row r="1352" spans="1:22" ht="13.5" customHeight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  <c r="U1352" s="21">
        <v>42334.013124999998</v>
      </c>
      <c r="V1352" s="21">
        <v>42364.013124999998</v>
      </c>
    </row>
    <row r="1353" spans="1:22" ht="13.5" customHeight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  <c r="U1353" s="21">
        <v>42382.74009259259</v>
      </c>
      <c r="V1353" s="21">
        <v>42412.74009259259</v>
      </c>
    </row>
    <row r="1354" spans="1:22" ht="13.5" customHeight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  <c r="U1354" s="21">
        <v>42200.578310185185</v>
      </c>
      <c r="V1354" s="21">
        <v>42252.165972222225</v>
      </c>
    </row>
    <row r="1355" spans="1:22" ht="13.5" customHeight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  <c r="U1355" s="21">
        <v>41309.11791666667</v>
      </c>
      <c r="V1355" s="21">
        <v>41344</v>
      </c>
    </row>
    <row r="1356" spans="1:22" ht="13.5" customHeight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  <c r="U1356" s="21">
        <v>42502.807627314818</v>
      </c>
      <c r="V1356" s="21">
        <v>42532.807627314818</v>
      </c>
    </row>
    <row r="1357" spans="1:22" ht="13.5" customHeight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  <c r="U1357" s="21">
        <v>41213.254687499997</v>
      </c>
      <c r="V1357" s="21">
        <v>41243.416666666664</v>
      </c>
    </row>
    <row r="1358" spans="1:22" ht="13.5" customHeight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6">
        <f t="shared" si="130"/>
        <v>41430.038888888892</v>
      </c>
      <c r="T1358" s="16">
        <f t="shared" si="131"/>
        <v>41460.038888888892</v>
      </c>
      <c r="U1358" s="21">
        <v>41430.038888888892</v>
      </c>
      <c r="V1358" s="21">
        <v>41460.038888888892</v>
      </c>
    </row>
    <row r="1359" spans="1:22" ht="13.5" customHeight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  <c r="U1359" s="21">
        <v>41304.962233796294</v>
      </c>
      <c r="V1359" s="21">
        <v>41334.249305555553</v>
      </c>
    </row>
    <row r="1360" spans="1:22" ht="13.5" customHeight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  <c r="U1360" s="21">
        <v>40689.570868055554</v>
      </c>
      <c r="V1360" s="21">
        <v>40719.570868055554</v>
      </c>
    </row>
    <row r="1361" spans="1:22" ht="13.5" customHeight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  <c r="U1361" s="21">
        <v>40668.814699074072</v>
      </c>
      <c r="V1361" s="21">
        <v>40730.814699074072</v>
      </c>
    </row>
    <row r="1362" spans="1:22" ht="13.5" customHeight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  <c r="U1362" s="21">
        <v>41095.900694444441</v>
      </c>
      <c r="V1362" s="21">
        <v>41123.900694444441</v>
      </c>
    </row>
    <row r="1363" spans="1:22" ht="13.5" customHeight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  <c r="U1363" s="21">
        <v>41781.717268518521</v>
      </c>
      <c r="V1363" s="21">
        <v>41811.717268518521</v>
      </c>
    </row>
    <row r="1364" spans="1:22" ht="13.5" customHeight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  <c r="U1364" s="21">
        <v>41464.934386574074</v>
      </c>
      <c r="V1364" s="21">
        <v>41524.934386574074</v>
      </c>
    </row>
    <row r="1365" spans="1:22" ht="13.5" customHeight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  <c r="U1365" s="21">
        <v>42396.8440625</v>
      </c>
      <c r="V1365" s="21">
        <v>42415.332638888889</v>
      </c>
    </row>
    <row r="1366" spans="1:22" ht="13.5" customHeight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6">
        <f t="shared" si="130"/>
        <v>41951.695671296293</v>
      </c>
      <c r="T1366" s="16">
        <f t="shared" si="131"/>
        <v>42011.6956712963</v>
      </c>
      <c r="U1366" s="21">
        <v>41951.695671296293</v>
      </c>
      <c r="V1366" s="21">
        <v>42011.6956712963</v>
      </c>
    </row>
    <row r="1367" spans="1:22" ht="13.5" customHeight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  <c r="U1367" s="21">
        <v>42049.733240740738</v>
      </c>
      <c r="V1367" s="21">
        <v>42079.691574074073</v>
      </c>
    </row>
    <row r="1368" spans="1:22" ht="13.5" customHeight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  <c r="U1368" s="21">
        <v>41924.996099537035</v>
      </c>
      <c r="V1368" s="21">
        <v>41970.037766203706</v>
      </c>
    </row>
    <row r="1369" spans="1:22" ht="13.5" customHeight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  <c r="U1369" s="21">
        <v>42292.002893518518</v>
      </c>
      <c r="V1369" s="21">
        <v>42322.044560185182</v>
      </c>
    </row>
    <row r="1370" spans="1:22" ht="13.5" customHeight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  <c r="U1370" s="21">
        <v>42146.190902777773</v>
      </c>
      <c r="V1370" s="21">
        <v>42170.190902777773</v>
      </c>
    </row>
    <row r="1371" spans="1:22" ht="13.5" customHeight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  <c r="U1371" s="21">
        <v>41710.594282407408</v>
      </c>
      <c r="V1371" s="21">
        <v>41740.594282407408</v>
      </c>
    </row>
    <row r="1372" spans="1:22" ht="13.5" customHeight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  <c r="U1372" s="21">
        <v>41548.00335648148</v>
      </c>
      <c r="V1372" s="21">
        <v>41563.00335648148</v>
      </c>
    </row>
    <row r="1373" spans="1:22" ht="13.5" customHeight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  <c r="U1373" s="21">
        <v>42101.758587962962</v>
      </c>
      <c r="V1373" s="21">
        <v>42131.758587962962</v>
      </c>
    </row>
    <row r="1374" spans="1:22" ht="13.5" customHeight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  <c r="U1374" s="21">
        <v>41072.739953703705</v>
      </c>
      <c r="V1374" s="21">
        <v>41102.739953703705</v>
      </c>
    </row>
    <row r="1375" spans="1:22" ht="13.5" customHeight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  <c r="U1375" s="21">
        <v>42704.95177083333</v>
      </c>
      <c r="V1375" s="21">
        <v>42734.95177083333</v>
      </c>
    </row>
    <row r="1376" spans="1:22" ht="13.5" customHeight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  <c r="U1376" s="21">
        <v>42424.161898148144</v>
      </c>
      <c r="V1376" s="21">
        <v>42454.12023148148</v>
      </c>
    </row>
    <row r="1377" spans="1:22" ht="13.5" customHeight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  <c r="U1377" s="21">
        <v>42720.066192129627</v>
      </c>
      <c r="V1377" s="21">
        <v>42750.066192129627</v>
      </c>
    </row>
    <row r="1378" spans="1:22" ht="13.5" customHeight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  <c r="U1378" s="21">
        <v>42677.669050925921</v>
      </c>
      <c r="V1378" s="21">
        <v>42707.710717592592</v>
      </c>
    </row>
    <row r="1379" spans="1:22" ht="13.5" customHeight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  <c r="U1379" s="21">
        <v>42747.219560185185</v>
      </c>
      <c r="V1379" s="21">
        <v>42769.174305555556</v>
      </c>
    </row>
    <row r="1380" spans="1:22" ht="13.5" customHeight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6">
        <f t="shared" si="130"/>
        <v>42568.759374999994</v>
      </c>
      <c r="T1380" s="16">
        <f t="shared" si="131"/>
        <v>42583.759374999994</v>
      </c>
      <c r="U1380" s="21">
        <v>42568.759374999994</v>
      </c>
      <c r="V1380" s="21">
        <v>42583.759374999994</v>
      </c>
    </row>
    <row r="1381" spans="1:22" ht="13.5" customHeight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6">
        <f t="shared" si="130"/>
        <v>42130.491620370376</v>
      </c>
      <c r="T1381" s="16">
        <f t="shared" si="131"/>
        <v>42160.491620370376</v>
      </c>
      <c r="U1381" s="21">
        <v>42130.491620370376</v>
      </c>
      <c r="V1381" s="21">
        <v>42160.491620370376</v>
      </c>
    </row>
    <row r="1382" spans="1:22" ht="13.5" customHeight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  <c r="U1382" s="21">
        <v>42141.762800925921</v>
      </c>
      <c r="V1382" s="21">
        <v>42164.083333333328</v>
      </c>
    </row>
    <row r="1383" spans="1:22" ht="13.5" customHeight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  <c r="U1383" s="21">
        <v>42703.214409722219</v>
      </c>
      <c r="V1383" s="21">
        <v>42733.214409722219</v>
      </c>
    </row>
    <row r="1384" spans="1:22" ht="13.5" customHeight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  <c r="U1384" s="21">
        <v>41370.800185185188</v>
      </c>
      <c r="V1384" s="21">
        <v>41400.800185185188</v>
      </c>
    </row>
    <row r="1385" spans="1:22" ht="13.5" customHeight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  <c r="U1385" s="21">
        <v>42707.074976851851</v>
      </c>
      <c r="V1385" s="21">
        <v>42727.074976851851</v>
      </c>
    </row>
    <row r="1386" spans="1:22" ht="13.5" customHeight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  <c r="U1386" s="21">
        <v>42160.735208333332</v>
      </c>
      <c r="V1386" s="21">
        <v>42190.735208333332</v>
      </c>
    </row>
    <row r="1387" spans="1:22" ht="13.5" customHeight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  <c r="U1387" s="21">
        <v>42433.688900462963</v>
      </c>
      <c r="V1387" s="21">
        <v>42489.507638888885</v>
      </c>
    </row>
    <row r="1388" spans="1:22" ht="13.5" customHeight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  <c r="U1388" s="21">
        <v>42184.646863425922</v>
      </c>
      <c r="V1388" s="21">
        <v>42214.646863425922</v>
      </c>
    </row>
    <row r="1389" spans="1:22" ht="13.5" customHeight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  <c r="U1389" s="21">
        <v>42126.92123842593</v>
      </c>
      <c r="V1389" s="21">
        <v>42158.1875</v>
      </c>
    </row>
    <row r="1390" spans="1:22" ht="13.5" customHeight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  <c r="U1390" s="21">
        <v>42634.614780092597</v>
      </c>
      <c r="V1390" s="21">
        <v>42660.676388888889</v>
      </c>
    </row>
    <row r="1391" spans="1:22" ht="13.5" customHeight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  <c r="U1391" s="21">
        <v>42565.480983796297</v>
      </c>
      <c r="V1391" s="21">
        <v>42595.480983796297</v>
      </c>
    </row>
    <row r="1392" spans="1:22" ht="13.5" customHeight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6">
        <f t="shared" si="130"/>
        <v>42087.803310185183</v>
      </c>
      <c r="T1392" s="16">
        <f t="shared" si="131"/>
        <v>42121.716666666667</v>
      </c>
      <c r="U1392" s="21">
        <v>42087.803310185183</v>
      </c>
      <c r="V1392" s="21">
        <v>42121.716666666667</v>
      </c>
    </row>
    <row r="1393" spans="1:22" ht="13.5" customHeight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  <c r="U1393" s="21">
        <v>42193.650671296295</v>
      </c>
      <c r="V1393" s="21">
        <v>42238.207638888889</v>
      </c>
    </row>
    <row r="1394" spans="1:22" ht="13.5" customHeight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  <c r="U1394" s="21">
        <v>42401.154930555553</v>
      </c>
      <c r="V1394" s="21">
        <v>42432.154930555553</v>
      </c>
    </row>
    <row r="1395" spans="1:22" ht="13.5" customHeight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  <c r="U1395" s="21">
        <v>42553.681979166664</v>
      </c>
      <c r="V1395" s="21">
        <v>42583.681979166664</v>
      </c>
    </row>
    <row r="1396" spans="1:22" ht="13.5" customHeight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  <c r="U1396" s="21">
        <v>42752.144976851851</v>
      </c>
      <c r="V1396" s="21">
        <v>42795.125</v>
      </c>
    </row>
    <row r="1397" spans="1:22" ht="13.5" customHeight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  <c r="U1397" s="21">
        <v>42719.90834490741</v>
      </c>
      <c r="V1397" s="21">
        <v>42749.90834490741</v>
      </c>
    </row>
    <row r="1398" spans="1:22" ht="13.5" customHeight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  <c r="U1398" s="21">
        <v>42018.99863425926</v>
      </c>
      <c r="V1398" s="21">
        <v>42048.99863425926</v>
      </c>
    </row>
    <row r="1399" spans="1:22" ht="13.5" customHeight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  <c r="U1399" s="21">
        <v>42640.917939814812</v>
      </c>
      <c r="V1399" s="21">
        <v>42670.888194444444</v>
      </c>
    </row>
    <row r="1400" spans="1:22" ht="13.5" customHeight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  <c r="U1400" s="21">
        <v>42526.874236111107</v>
      </c>
      <c r="V1400" s="21">
        <v>42556.874236111107</v>
      </c>
    </row>
    <row r="1401" spans="1:22" ht="13.5" customHeight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  <c r="U1401" s="21">
        <v>41889.004317129627</v>
      </c>
      <c r="V1401" s="21">
        <v>41919.004317129627</v>
      </c>
    </row>
    <row r="1402" spans="1:22" ht="13.5" customHeight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  <c r="U1402" s="21">
        <v>42498.341122685189</v>
      </c>
      <c r="V1402" s="21">
        <v>42533.229166666672</v>
      </c>
    </row>
    <row r="1403" spans="1:22" ht="13.5" customHeight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  <c r="U1403" s="21">
        <v>41399.99622685185</v>
      </c>
      <c r="V1403" s="21">
        <v>41420.99622685185</v>
      </c>
    </row>
    <row r="1404" spans="1:22" ht="13.5" customHeight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6">
        <f t="shared" si="130"/>
        <v>42065.053368055553</v>
      </c>
      <c r="T1404" s="16">
        <f t="shared" si="131"/>
        <v>42125.011701388896</v>
      </c>
      <c r="U1404" s="21">
        <v>42065.053368055553</v>
      </c>
      <c r="V1404" s="21">
        <v>42125.011701388896</v>
      </c>
    </row>
    <row r="1405" spans="1:22" ht="13.5" customHeight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  <c r="U1405" s="21">
        <v>41451.062905092593</v>
      </c>
      <c r="V1405" s="21">
        <v>41481.062905092593</v>
      </c>
    </row>
    <row r="1406" spans="1:22" ht="13.5" customHeight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  <c r="U1406" s="21">
        <v>42032.510243055556</v>
      </c>
      <c r="V1406" s="21">
        <v>42057.510243055556</v>
      </c>
    </row>
    <row r="1407" spans="1:22" ht="13.5" customHeight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  <c r="U1407" s="21">
        <v>41941.680567129632</v>
      </c>
      <c r="V1407" s="21">
        <v>41971.722233796296</v>
      </c>
    </row>
    <row r="1408" spans="1:22" ht="13.5" customHeight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  <c r="U1408" s="21">
        <v>42297.432951388888</v>
      </c>
      <c r="V1408" s="21">
        <v>42350.416666666672</v>
      </c>
    </row>
    <row r="1409" spans="1:22" ht="13.5" customHeight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  <c r="U1409" s="21">
        <v>41838.536782407406</v>
      </c>
      <c r="V1409" s="21">
        <v>41863.536782407406</v>
      </c>
    </row>
    <row r="1410" spans="1:22" ht="13.5" customHeight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E1410/D1410*100</f>
        <v>7.1999999999999993</v>
      </c>
      <c r="P1410" s="9">
        <f t="shared" ref="P1410:P1473" si="133">IF(L1410&gt;0,E1410/L1410,0)</f>
        <v>12</v>
      </c>
      <c r="Q1410" t="str">
        <f t="shared" si="128"/>
        <v>publishing</v>
      </c>
      <c r="R1410" t="str">
        <f t="shared" si="129"/>
        <v>translations</v>
      </c>
      <c r="S1410" s="16">
        <f t="shared" si="130"/>
        <v>42291.872175925921</v>
      </c>
      <c r="T1410" s="16">
        <f t="shared" si="131"/>
        <v>42321.913842592592</v>
      </c>
      <c r="U1410" s="21">
        <v>42291.872175925921</v>
      </c>
      <c r="V1410" s="21">
        <v>42321.913842592592</v>
      </c>
    </row>
    <row r="1411" spans="1:22" ht="13.5" customHeight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9">
        <f t="shared" si="133"/>
        <v>0</v>
      </c>
      <c r="Q1411" t="str">
        <f t="shared" ref="Q1411:Q1474" si="134">LEFT(N1411,(FIND("/",N1411,1)-1))</f>
        <v>publishing</v>
      </c>
      <c r="R1411" t="str">
        <f t="shared" ref="R1411:R1474" si="135">RIGHT(N1411,LEN(N1411)-FIND("/",N1411))</f>
        <v>translations</v>
      </c>
      <c r="S1411" s="16">
        <f t="shared" ref="S1411:S1474" si="136">(((J1411/60)/60)/24)+DATE(1970,1,1)</f>
        <v>41945.133506944447</v>
      </c>
      <c r="T1411" s="16">
        <f t="shared" ref="T1411:T1474" si="137">(((I1411/60)/60)/24)+DATE(1970,1,1)</f>
        <v>42005.175173611111</v>
      </c>
      <c r="U1411" s="21">
        <v>41945.133506944447</v>
      </c>
      <c r="V1411" s="21">
        <v>42005.175173611111</v>
      </c>
    </row>
    <row r="1412" spans="1:22" ht="13.5" customHeight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  <c r="U1412" s="21">
        <v>42479.318518518514</v>
      </c>
      <c r="V1412" s="21">
        <v>42524.318518518514</v>
      </c>
    </row>
    <row r="1413" spans="1:22" ht="13.5" customHeight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  <c r="U1413" s="21">
        <v>42013.059027777781</v>
      </c>
      <c r="V1413" s="21">
        <v>42041.059027777781</v>
      </c>
    </row>
    <row r="1414" spans="1:22" ht="13.5" customHeight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  <c r="U1414" s="21">
        <v>41947.063645833332</v>
      </c>
      <c r="V1414" s="21">
        <v>41977.063645833332</v>
      </c>
    </row>
    <row r="1415" spans="1:22" ht="13.5" customHeight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  <c r="U1415" s="21">
        <v>42360.437152777777</v>
      </c>
      <c r="V1415" s="21">
        <v>42420.437152777777</v>
      </c>
    </row>
    <row r="1416" spans="1:22" ht="13.5" customHeight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  <c r="U1416" s="21">
        <v>42708.25309027778</v>
      </c>
      <c r="V1416" s="21">
        <v>42738.25309027778</v>
      </c>
    </row>
    <row r="1417" spans="1:22" ht="13.5" customHeight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  <c r="U1417" s="21">
        <v>42192.675821759258</v>
      </c>
      <c r="V1417" s="21">
        <v>42232.675821759258</v>
      </c>
    </row>
    <row r="1418" spans="1:22" ht="13.5" customHeight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  <c r="U1418" s="21">
        <v>42299.926145833335</v>
      </c>
      <c r="V1418" s="21">
        <v>42329.967812499999</v>
      </c>
    </row>
    <row r="1419" spans="1:22" ht="13.5" customHeight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  <c r="U1419" s="21">
        <v>42232.15016203704</v>
      </c>
      <c r="V1419" s="21">
        <v>42262.465972222228</v>
      </c>
    </row>
    <row r="1420" spans="1:22" ht="13.5" customHeight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  <c r="U1420" s="21">
        <v>42395.456412037034</v>
      </c>
      <c r="V1420" s="21">
        <v>42425.456412037034</v>
      </c>
    </row>
    <row r="1421" spans="1:22" ht="13.5" customHeight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  <c r="U1421" s="21">
        <v>42622.456238425926</v>
      </c>
      <c r="V1421" s="21">
        <v>42652.456238425926</v>
      </c>
    </row>
    <row r="1422" spans="1:22" ht="13.5" customHeight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  <c r="U1422" s="21">
        <v>42524.667662037042</v>
      </c>
      <c r="V1422" s="21">
        <v>42549.667662037042</v>
      </c>
    </row>
    <row r="1423" spans="1:22" ht="13.5" customHeight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  <c r="U1423" s="21">
        <v>42013.915613425925</v>
      </c>
      <c r="V1423" s="21">
        <v>42043.915613425925</v>
      </c>
    </row>
    <row r="1424" spans="1:22" ht="13.5" customHeight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  <c r="U1424" s="21">
        <v>42604.239629629628</v>
      </c>
      <c r="V1424" s="21">
        <v>42634.239629629628</v>
      </c>
    </row>
    <row r="1425" spans="1:22" ht="13.5" customHeight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  <c r="U1425" s="21">
        <v>42340.360312500001</v>
      </c>
      <c r="V1425" s="21">
        <v>42370.360312500001</v>
      </c>
    </row>
    <row r="1426" spans="1:22" ht="13.5" customHeight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  <c r="U1426" s="21">
        <v>42676.717615740738</v>
      </c>
      <c r="V1426" s="21">
        <v>42689.759282407409</v>
      </c>
    </row>
    <row r="1427" spans="1:22" ht="13.5" customHeight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  <c r="U1427" s="21">
        <v>42093.131469907406</v>
      </c>
      <c r="V1427" s="21">
        <v>42123.131469907406</v>
      </c>
    </row>
    <row r="1428" spans="1:22" ht="13.5" customHeight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  <c r="U1428" s="21">
        <v>42180.390277777777</v>
      </c>
      <c r="V1428" s="21">
        <v>42240.390277777777</v>
      </c>
    </row>
    <row r="1429" spans="1:22" ht="13.5" customHeight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  <c r="U1429" s="21">
        <v>42601.851678240739</v>
      </c>
      <c r="V1429" s="21">
        <v>42631.851678240739</v>
      </c>
    </row>
    <row r="1430" spans="1:22" ht="13.5" customHeight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  <c r="U1430" s="21">
        <v>42432.379826388889</v>
      </c>
      <c r="V1430" s="21">
        <v>42462.338159722218</v>
      </c>
    </row>
    <row r="1431" spans="1:22" ht="13.5" customHeight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  <c r="U1431" s="21">
        <v>42074.060671296291</v>
      </c>
      <c r="V1431" s="21">
        <v>42104.060671296291</v>
      </c>
    </row>
    <row r="1432" spans="1:22" ht="13.5" customHeight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  <c r="U1432" s="21">
        <v>41961.813518518517</v>
      </c>
      <c r="V1432" s="21">
        <v>41992.813518518517</v>
      </c>
    </row>
    <row r="1433" spans="1:22" ht="13.5" customHeight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  <c r="U1433" s="21">
        <v>42304.210833333331</v>
      </c>
      <c r="V1433" s="21">
        <v>42334.252500000002</v>
      </c>
    </row>
    <row r="1434" spans="1:22" ht="13.5" customHeight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  <c r="U1434" s="21">
        <v>42175.780416666668</v>
      </c>
      <c r="V1434" s="21">
        <v>42205.780416666668</v>
      </c>
    </row>
    <row r="1435" spans="1:22" ht="13.5" customHeight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  <c r="U1435" s="21">
        <v>42673.625868055555</v>
      </c>
      <c r="V1435" s="21">
        <v>42714.458333333328</v>
      </c>
    </row>
    <row r="1436" spans="1:22" ht="13.5" customHeight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  <c r="U1436" s="21">
        <v>42142.767106481479</v>
      </c>
      <c r="V1436" s="21">
        <v>42163.625</v>
      </c>
    </row>
    <row r="1437" spans="1:22" ht="13.5" customHeight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  <c r="U1437" s="21">
        <v>42258.780324074076</v>
      </c>
      <c r="V1437" s="21">
        <v>42288.780324074076</v>
      </c>
    </row>
    <row r="1438" spans="1:22" ht="13.5" customHeight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  <c r="U1438" s="21">
        <v>42391.35019675926</v>
      </c>
      <c r="V1438" s="21">
        <v>42421.35019675926</v>
      </c>
    </row>
    <row r="1439" spans="1:22" ht="13.5" customHeight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  <c r="U1439" s="21">
        <v>41796.531701388885</v>
      </c>
      <c r="V1439" s="21">
        <v>41833.207638888889</v>
      </c>
    </row>
    <row r="1440" spans="1:22" ht="13.5" customHeight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  <c r="U1440" s="21">
        <v>42457.871516203704</v>
      </c>
      <c r="V1440" s="21">
        <v>42487.579861111109</v>
      </c>
    </row>
    <row r="1441" spans="1:22" ht="13.5" customHeight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  <c r="U1441" s="21">
        <v>42040.829872685179</v>
      </c>
      <c r="V1441" s="21">
        <v>42070.829872685179</v>
      </c>
    </row>
    <row r="1442" spans="1:22" ht="13.5" customHeight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  <c r="U1442" s="21">
        <v>42486.748414351852</v>
      </c>
      <c r="V1442" s="21">
        <v>42516.748414351852</v>
      </c>
    </row>
    <row r="1443" spans="1:22" ht="13.5" customHeight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  <c r="U1443" s="21">
        <v>42198.765844907408</v>
      </c>
      <c r="V1443" s="21">
        <v>42258.765844907408</v>
      </c>
    </row>
    <row r="1444" spans="1:22" ht="13.5" customHeight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  <c r="U1444" s="21">
        <v>42485.64534722222</v>
      </c>
      <c r="V1444" s="21">
        <v>42515.64534722222</v>
      </c>
    </row>
    <row r="1445" spans="1:22" ht="13.5" customHeight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  <c r="U1445" s="21">
        <v>42707.926030092596</v>
      </c>
      <c r="V1445" s="21">
        <v>42737.926030092596</v>
      </c>
    </row>
    <row r="1446" spans="1:22" ht="13.5" customHeight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  <c r="U1446" s="21">
        <v>42199.873402777783</v>
      </c>
      <c r="V1446" s="21">
        <v>42259.873402777783</v>
      </c>
    </row>
    <row r="1447" spans="1:22" ht="13.5" customHeight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  <c r="U1447" s="21">
        <v>42139.542303240742</v>
      </c>
      <c r="V1447" s="21">
        <v>42169.542303240742</v>
      </c>
    </row>
    <row r="1448" spans="1:22" ht="13.5" customHeight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  <c r="U1448" s="21">
        <v>42461.447662037041</v>
      </c>
      <c r="V1448" s="21">
        <v>42481.447662037041</v>
      </c>
    </row>
    <row r="1449" spans="1:22" ht="13.5" customHeight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  <c r="U1449" s="21">
        <v>42529.730717592596</v>
      </c>
      <c r="V1449" s="21">
        <v>42559.730717592596</v>
      </c>
    </row>
    <row r="1450" spans="1:22" ht="13.5" customHeight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  <c r="U1450" s="21">
        <v>42115.936550925922</v>
      </c>
      <c r="V1450" s="21">
        <v>42146.225694444445</v>
      </c>
    </row>
    <row r="1451" spans="1:22" ht="13.5" customHeight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  <c r="U1451" s="21">
        <v>42086.811400462961</v>
      </c>
      <c r="V1451" s="21">
        <v>42134.811400462961</v>
      </c>
    </row>
    <row r="1452" spans="1:22" ht="13.5" customHeight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  <c r="U1452" s="21">
        <v>42390.171261574069</v>
      </c>
      <c r="V1452" s="21">
        <v>42420.171261574069</v>
      </c>
    </row>
    <row r="1453" spans="1:22" ht="13.5" customHeight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  <c r="U1453" s="21">
        <v>41931.959016203706</v>
      </c>
      <c r="V1453" s="21">
        <v>41962.00068287037</v>
      </c>
    </row>
    <row r="1454" spans="1:22" ht="13.5" customHeight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  <c r="U1454" s="21">
        <v>41818.703275462962</v>
      </c>
      <c r="V1454" s="21">
        <v>41848.703275462962</v>
      </c>
    </row>
    <row r="1455" spans="1:22" ht="13.5" customHeight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  <c r="U1455" s="21">
        <v>42795.696145833332</v>
      </c>
      <c r="V1455" s="21">
        <v>42840.654479166667</v>
      </c>
    </row>
    <row r="1456" spans="1:22" ht="13.5" customHeight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  <c r="U1456" s="21">
        <v>42463.866666666669</v>
      </c>
      <c r="V1456" s="21">
        <v>42484.915972222225</v>
      </c>
    </row>
    <row r="1457" spans="1:22" ht="13.5" customHeight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  <c r="U1457" s="21">
        <v>41832.672685185185</v>
      </c>
      <c r="V1457" s="21">
        <v>41887.568749999999</v>
      </c>
    </row>
    <row r="1458" spans="1:22" ht="13.5" customHeight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  <c r="U1458" s="21">
        <v>42708.668576388889</v>
      </c>
      <c r="V1458" s="21">
        <v>42738.668576388889</v>
      </c>
    </row>
    <row r="1459" spans="1:22" ht="13.5" customHeight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  <c r="U1459" s="21">
        <v>42289.89634259259</v>
      </c>
      <c r="V1459" s="21">
        <v>42319.938009259262</v>
      </c>
    </row>
    <row r="1460" spans="1:22" ht="13.5" customHeight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  <c r="U1460" s="21">
        <v>41831.705555555556</v>
      </c>
      <c r="V1460" s="21">
        <v>41862.166666666664</v>
      </c>
    </row>
    <row r="1461" spans="1:22" ht="13.5" customHeight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  <c r="U1461" s="21">
        <v>42312.204814814817</v>
      </c>
      <c r="V1461" s="21">
        <v>42340.725694444445</v>
      </c>
    </row>
    <row r="1462" spans="1:22" ht="13.5" customHeight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  <c r="U1462" s="21">
        <v>41915.896967592591</v>
      </c>
      <c r="V1462" s="21">
        <v>41973.989583333328</v>
      </c>
    </row>
    <row r="1463" spans="1:22" ht="13.5" customHeight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  <c r="U1463" s="21">
        <v>41899.645300925928</v>
      </c>
      <c r="V1463" s="21">
        <v>41933</v>
      </c>
    </row>
    <row r="1464" spans="1:22" ht="13.5" customHeight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  <c r="U1464" s="21">
        <v>41344.662858796299</v>
      </c>
      <c r="V1464" s="21">
        <v>41374.662858796299</v>
      </c>
    </row>
    <row r="1465" spans="1:22" ht="13.5" customHeight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  <c r="U1465" s="21">
        <v>41326.911319444444</v>
      </c>
      <c r="V1465" s="21">
        <v>41371.869652777779</v>
      </c>
    </row>
    <row r="1466" spans="1:22" ht="13.5" customHeight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  <c r="U1466" s="21">
        <v>41291.661550925928</v>
      </c>
      <c r="V1466" s="21">
        <v>41321.661550925928</v>
      </c>
    </row>
    <row r="1467" spans="1:22" ht="13.5" customHeight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  <c r="U1467" s="21">
        <v>40959.734398148146</v>
      </c>
      <c r="V1467" s="21">
        <v>40990.125</v>
      </c>
    </row>
    <row r="1468" spans="1:22" ht="13.5" customHeight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  <c r="U1468" s="21">
        <v>42340.172060185185</v>
      </c>
      <c r="V1468" s="21">
        <v>42381.208333333328</v>
      </c>
    </row>
    <row r="1469" spans="1:22" ht="13.5" customHeight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  <c r="U1469" s="21">
        <v>40933.80190972222</v>
      </c>
      <c r="V1469" s="21">
        <v>40993.760243055556</v>
      </c>
    </row>
    <row r="1470" spans="1:22" ht="13.5" customHeight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6">
        <f t="shared" si="136"/>
        <v>40646.014456018522</v>
      </c>
      <c r="T1470" s="16">
        <f t="shared" si="137"/>
        <v>40706.014456018522</v>
      </c>
      <c r="U1470" s="21">
        <v>40646.014456018522</v>
      </c>
      <c r="V1470" s="21">
        <v>40706.014456018522</v>
      </c>
    </row>
    <row r="1471" spans="1:22" ht="13.5" customHeight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  <c r="U1471" s="21">
        <v>41290.598483796297</v>
      </c>
      <c r="V1471" s="21">
        <v>41320.598483796297</v>
      </c>
    </row>
    <row r="1472" spans="1:22" ht="13.5" customHeight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  <c r="U1472" s="21">
        <v>41250.827118055553</v>
      </c>
      <c r="V1472" s="21">
        <v>41271.827118055553</v>
      </c>
    </row>
    <row r="1473" spans="1:22" ht="13.5" customHeight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  <c r="U1473" s="21">
        <v>42073.957569444443</v>
      </c>
      <c r="V1473" s="21">
        <v>42103.957569444443</v>
      </c>
    </row>
    <row r="1474" spans="1:22" ht="13.5" customHeight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E1474/D1474*100</f>
        <v>138.70400000000001</v>
      </c>
      <c r="P1474" s="9">
        <f t="shared" ref="P1474:P1537" si="139">IF(L1474&gt;0,E1474/L1474,0)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6">
        <f t="shared" si="136"/>
        <v>41533.542858796296</v>
      </c>
      <c r="T1474" s="16">
        <f t="shared" si="137"/>
        <v>41563.542858796296</v>
      </c>
      <c r="U1474" s="21">
        <v>41533.542858796296</v>
      </c>
      <c r="V1474" s="21">
        <v>41563.542858796296</v>
      </c>
    </row>
    <row r="1475" spans="1:22" ht="13.5" customHeight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120.51600000000001</v>
      </c>
      <c r="P1475" s="9">
        <f t="shared" si="139"/>
        <v>38.462553191489363</v>
      </c>
      <c r="Q1475" t="str">
        <f t="shared" ref="Q1475:Q1538" si="140">LEFT(N1475,(FIND("/",N1475,1)-1))</f>
        <v>publishing</v>
      </c>
      <c r="R1475" t="str">
        <f t="shared" ref="R1475:R1538" si="141">RIGHT(N1475,LEN(N1475)-FIND("/",N1475))</f>
        <v>radio &amp; podcasts</v>
      </c>
      <c r="S1475" s="16">
        <f t="shared" ref="S1475:S1538" si="142">(((J1475/60)/60)/24)+DATE(1970,1,1)</f>
        <v>40939.979618055557</v>
      </c>
      <c r="T1475" s="16">
        <f t="shared" ref="T1475:T1538" si="143">(((I1475/60)/60)/24)+DATE(1970,1,1)</f>
        <v>40969.979618055557</v>
      </c>
      <c r="U1475" s="21">
        <v>40939.979618055557</v>
      </c>
      <c r="V1475" s="21">
        <v>40969.979618055557</v>
      </c>
    </row>
    <row r="1476" spans="1:22" ht="13.5" customHeight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6">
        <f t="shared" si="142"/>
        <v>41500.727916666663</v>
      </c>
      <c r="T1476" s="16">
        <f t="shared" si="143"/>
        <v>41530.727916666663</v>
      </c>
      <c r="U1476" s="21">
        <v>41500.727916666663</v>
      </c>
      <c r="V1476" s="21">
        <v>41530.727916666663</v>
      </c>
    </row>
    <row r="1477" spans="1:22" ht="13.5" customHeight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  <c r="U1477" s="21">
        <v>41960.722951388889</v>
      </c>
      <c r="V1477" s="21">
        <v>41993.207638888889</v>
      </c>
    </row>
    <row r="1478" spans="1:22" ht="13.5" customHeight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  <c r="U1478" s="21">
        <v>40766.041921296295</v>
      </c>
      <c r="V1478" s="21">
        <v>40796.041921296295</v>
      </c>
    </row>
    <row r="1479" spans="1:22" ht="13.5" customHeight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  <c r="U1479" s="21">
        <v>40840.615787037037</v>
      </c>
      <c r="V1479" s="21">
        <v>40900.125</v>
      </c>
    </row>
    <row r="1480" spans="1:22" ht="13.5" customHeight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  <c r="U1480" s="21">
        <v>41394.871678240743</v>
      </c>
      <c r="V1480" s="21">
        <v>41408.871678240743</v>
      </c>
    </row>
    <row r="1481" spans="1:22" ht="13.5" customHeight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  <c r="U1481" s="21">
        <v>41754.745243055557</v>
      </c>
      <c r="V1481" s="21">
        <v>41769.165972222225</v>
      </c>
    </row>
    <row r="1482" spans="1:22" ht="13.5" customHeight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  <c r="U1482" s="21">
        <v>41464.934016203704</v>
      </c>
      <c r="V1482" s="21">
        <v>41481.708333333336</v>
      </c>
    </row>
    <row r="1483" spans="1:22" ht="13.5" customHeight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  <c r="U1483" s="21">
        <v>41550.922974537039</v>
      </c>
      <c r="V1483" s="21">
        <v>41580.922974537039</v>
      </c>
    </row>
    <row r="1484" spans="1:22" ht="13.5" customHeight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  <c r="U1484" s="21">
        <v>41136.85805555556</v>
      </c>
      <c r="V1484" s="21">
        <v>41159.32708333333</v>
      </c>
    </row>
    <row r="1485" spans="1:22" ht="13.5" customHeight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  <c r="U1485" s="21">
        <v>42548.192997685182</v>
      </c>
      <c r="V1485" s="21">
        <v>42573.192997685182</v>
      </c>
    </row>
    <row r="1486" spans="1:22" ht="13.5" customHeight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  <c r="U1486" s="21">
        <v>41053.200960648144</v>
      </c>
      <c r="V1486" s="21">
        <v>41111.618750000001</v>
      </c>
    </row>
    <row r="1487" spans="1:22" ht="13.5" customHeight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  <c r="U1487" s="21">
        <v>42130.795983796299</v>
      </c>
      <c r="V1487" s="21">
        <v>42175.795983796299</v>
      </c>
    </row>
    <row r="1488" spans="1:22" ht="13.5" customHeight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  <c r="U1488" s="21">
        <v>42032.168530092589</v>
      </c>
      <c r="V1488" s="21">
        <v>42062.168530092589</v>
      </c>
    </row>
    <row r="1489" spans="1:22" ht="13.5" customHeight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  <c r="U1489" s="21">
        <v>42554.917488425926</v>
      </c>
      <c r="V1489" s="21">
        <v>42584.917488425926</v>
      </c>
    </row>
    <row r="1490" spans="1:22" ht="13.5" customHeight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  <c r="U1490" s="21">
        <v>41614.563194444447</v>
      </c>
      <c r="V1490" s="21">
        <v>41644.563194444447</v>
      </c>
    </row>
    <row r="1491" spans="1:22" ht="13.5" customHeight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  <c r="U1491" s="21">
        <v>41198.611712962964</v>
      </c>
      <c r="V1491" s="21">
        <v>41228.653379629628</v>
      </c>
    </row>
    <row r="1492" spans="1:22" ht="13.5" customHeight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  <c r="U1492" s="21">
        <v>41520.561041666668</v>
      </c>
      <c r="V1492" s="21">
        <v>41549.561041666668</v>
      </c>
    </row>
    <row r="1493" spans="1:22" ht="13.5" customHeight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  <c r="U1493" s="21">
        <v>41991.713460648149</v>
      </c>
      <c r="V1493" s="21">
        <v>42050.651388888888</v>
      </c>
    </row>
    <row r="1494" spans="1:22" ht="13.5" customHeight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  <c r="U1494" s="21">
        <v>40682.884791666671</v>
      </c>
      <c r="V1494" s="21">
        <v>40712.884791666671</v>
      </c>
    </row>
    <row r="1495" spans="1:22" ht="13.5" customHeight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  <c r="U1495" s="21">
        <v>41411.866608796299</v>
      </c>
      <c r="V1495" s="21">
        <v>41441.866608796299</v>
      </c>
    </row>
    <row r="1496" spans="1:22" ht="13.5" customHeight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  <c r="U1496" s="21">
        <v>42067.722372685181</v>
      </c>
      <c r="V1496" s="21">
        <v>42097.651388888888</v>
      </c>
    </row>
    <row r="1497" spans="1:22" ht="13.5" customHeight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  <c r="U1497" s="21">
        <v>40752.789710648147</v>
      </c>
      <c r="V1497" s="21">
        <v>40782.789710648147</v>
      </c>
    </row>
    <row r="1498" spans="1:22" ht="13.5" customHeight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  <c r="U1498" s="21">
        <v>41838.475219907406</v>
      </c>
      <c r="V1498" s="21">
        <v>41898.475219907406</v>
      </c>
    </row>
    <row r="1499" spans="1:22" ht="13.5" customHeight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  <c r="U1499" s="21">
        <v>41444.64261574074</v>
      </c>
      <c r="V1499" s="21">
        <v>41486.821527777778</v>
      </c>
    </row>
    <row r="1500" spans="1:22" ht="13.5" customHeight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  <c r="U1500" s="21">
        <v>41840.983541666668</v>
      </c>
      <c r="V1500" s="21">
        <v>41885.983541666668</v>
      </c>
    </row>
    <row r="1501" spans="1:22" ht="13.5" customHeight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  <c r="U1501" s="21">
        <v>42527.007326388892</v>
      </c>
      <c r="V1501" s="21">
        <v>42587.007326388892</v>
      </c>
    </row>
    <row r="1502" spans="1:22" ht="13.5" customHeight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  <c r="U1502" s="21">
        <v>41365.904594907406</v>
      </c>
      <c r="V1502" s="21">
        <v>41395.904594907406</v>
      </c>
    </row>
    <row r="1503" spans="1:22" ht="13.5" customHeight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  <c r="U1503" s="21">
        <v>42163.583599537036</v>
      </c>
      <c r="V1503" s="21">
        <v>42193.583599537036</v>
      </c>
    </row>
    <row r="1504" spans="1:22" ht="13.5" customHeight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  <c r="U1504" s="21">
        <v>42426.542592592596</v>
      </c>
      <c r="V1504" s="21">
        <v>42454.916666666672</v>
      </c>
    </row>
    <row r="1505" spans="1:22" ht="13.5" customHeight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  <c r="U1505" s="21">
        <v>42606.347233796296</v>
      </c>
      <c r="V1505" s="21">
        <v>42666.347233796296</v>
      </c>
    </row>
    <row r="1506" spans="1:22" ht="13.5" customHeight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  <c r="U1506" s="21">
        <v>41772.657685185186</v>
      </c>
      <c r="V1506" s="21">
        <v>41800.356249999997</v>
      </c>
    </row>
    <row r="1507" spans="1:22" ht="13.5" customHeight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  <c r="U1507" s="21">
        <v>42414.44332175926</v>
      </c>
      <c r="V1507" s="21">
        <v>42451.834027777775</v>
      </c>
    </row>
    <row r="1508" spans="1:22" ht="13.5" customHeight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  <c r="U1508" s="21">
        <v>41814.785925925928</v>
      </c>
      <c r="V1508" s="21">
        <v>41844.785925925928</v>
      </c>
    </row>
    <row r="1509" spans="1:22" ht="13.5" customHeight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6">
        <f t="shared" si="142"/>
        <v>40254.450335648151</v>
      </c>
      <c r="T1509" s="16">
        <f t="shared" si="143"/>
        <v>40313.340277777781</v>
      </c>
      <c r="U1509" s="21">
        <v>40254.450335648151</v>
      </c>
      <c r="V1509" s="21">
        <v>40313.340277777781</v>
      </c>
    </row>
    <row r="1510" spans="1:22" ht="13.5" customHeight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  <c r="U1510" s="21">
        <v>41786.614363425928</v>
      </c>
      <c r="V1510" s="21">
        <v>41817.614363425928</v>
      </c>
    </row>
    <row r="1511" spans="1:22" ht="13.5" customHeight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  <c r="U1511" s="21">
        <v>42751.533391203702</v>
      </c>
      <c r="V1511" s="21">
        <v>42780.957638888889</v>
      </c>
    </row>
    <row r="1512" spans="1:22" ht="13.5" customHeight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6">
        <f t="shared" si="142"/>
        <v>41809.385162037033</v>
      </c>
      <c r="T1512" s="16">
        <f t="shared" si="143"/>
        <v>41839.385162037033</v>
      </c>
      <c r="U1512" s="21">
        <v>41809.385162037033</v>
      </c>
      <c r="V1512" s="21">
        <v>41839.385162037033</v>
      </c>
    </row>
    <row r="1513" spans="1:22" ht="13.5" customHeight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  <c r="U1513" s="21">
        <v>42296.583379629628</v>
      </c>
      <c r="V1513" s="21">
        <v>42326.625046296293</v>
      </c>
    </row>
    <row r="1514" spans="1:22" ht="13.5" customHeight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  <c r="U1514" s="21">
        <v>42741.684479166666</v>
      </c>
      <c r="V1514" s="21">
        <v>42771.684479166666</v>
      </c>
    </row>
    <row r="1515" spans="1:22" ht="13.5" customHeight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  <c r="U1515" s="21">
        <v>41806.637337962966</v>
      </c>
      <c r="V1515" s="21">
        <v>41836.637337962966</v>
      </c>
    </row>
    <row r="1516" spans="1:22" ht="13.5" customHeight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  <c r="U1516" s="21">
        <v>42234.597685185188</v>
      </c>
      <c r="V1516" s="21">
        <v>42274.597685185188</v>
      </c>
    </row>
    <row r="1517" spans="1:22" ht="13.5" customHeight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  <c r="U1517" s="21">
        <v>42415.253437499996</v>
      </c>
      <c r="V1517" s="21">
        <v>42445.211770833332</v>
      </c>
    </row>
    <row r="1518" spans="1:22" ht="13.5" customHeight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  <c r="U1518" s="21">
        <v>42619.466342592597</v>
      </c>
      <c r="V1518" s="21">
        <v>42649.583333333328</v>
      </c>
    </row>
    <row r="1519" spans="1:22" ht="13.5" customHeight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  <c r="U1519" s="21">
        <v>41948.56658564815</v>
      </c>
      <c r="V1519" s="21">
        <v>41979.25</v>
      </c>
    </row>
    <row r="1520" spans="1:22" ht="13.5" customHeight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  <c r="U1520" s="21">
        <v>41760.8200462963</v>
      </c>
      <c r="V1520" s="21">
        <v>41790.8200462963</v>
      </c>
    </row>
    <row r="1521" spans="1:22" ht="13.5" customHeight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  <c r="U1521" s="21">
        <v>41782.741701388892</v>
      </c>
      <c r="V1521" s="21">
        <v>41810.915972222225</v>
      </c>
    </row>
    <row r="1522" spans="1:22" ht="13.5" customHeight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  <c r="U1522" s="21">
        <v>41955.857789351852</v>
      </c>
      <c r="V1522" s="21">
        <v>41992.166666666672</v>
      </c>
    </row>
    <row r="1523" spans="1:22" ht="13.5" customHeight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  <c r="U1523" s="21">
        <v>42493.167719907404</v>
      </c>
      <c r="V1523" s="21">
        <v>42528.167719907404</v>
      </c>
    </row>
    <row r="1524" spans="1:22" ht="13.5" customHeight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  <c r="U1524" s="21">
        <v>41899.830312500002</v>
      </c>
      <c r="V1524" s="21">
        <v>41929.830312500002</v>
      </c>
    </row>
    <row r="1525" spans="1:22" ht="13.5" customHeight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  <c r="U1525" s="21">
        <v>41964.751342592594</v>
      </c>
      <c r="V1525" s="21">
        <v>41996</v>
      </c>
    </row>
    <row r="1526" spans="1:22" ht="13.5" customHeight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  <c r="U1526" s="21">
        <v>42756.501041666663</v>
      </c>
      <c r="V1526" s="21">
        <v>42786.501041666663</v>
      </c>
    </row>
    <row r="1527" spans="1:22" ht="13.5" customHeight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  <c r="U1527" s="21">
        <v>42570.702986111108</v>
      </c>
      <c r="V1527" s="21">
        <v>42600.702986111108</v>
      </c>
    </row>
    <row r="1528" spans="1:22" ht="13.5" customHeight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  <c r="U1528" s="21">
        <v>42339.276006944448</v>
      </c>
      <c r="V1528" s="21">
        <v>42388.276006944448</v>
      </c>
    </row>
    <row r="1529" spans="1:22" ht="13.5" customHeight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6">
        <f t="shared" si="142"/>
        <v>42780.600532407407</v>
      </c>
      <c r="T1529" s="16">
        <f t="shared" si="143"/>
        <v>42808.558865740735</v>
      </c>
      <c r="U1529" s="21">
        <v>42780.600532407407</v>
      </c>
      <c r="V1529" s="21">
        <v>42808.558865740735</v>
      </c>
    </row>
    <row r="1530" spans="1:22" ht="13.5" customHeight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  <c r="U1530" s="21">
        <v>42736.732893518521</v>
      </c>
      <c r="V1530" s="21">
        <v>42767</v>
      </c>
    </row>
    <row r="1531" spans="1:22" ht="13.5" customHeight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  <c r="U1531" s="21">
        <v>42052.628703703704</v>
      </c>
      <c r="V1531" s="21">
        <v>42082.587037037039</v>
      </c>
    </row>
    <row r="1532" spans="1:22" ht="13.5" customHeight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6">
        <f t="shared" si="142"/>
        <v>42275.767303240747</v>
      </c>
      <c r="T1532" s="16">
        <f t="shared" si="143"/>
        <v>42300.767303240747</v>
      </c>
      <c r="U1532" s="21">
        <v>42275.767303240747</v>
      </c>
      <c r="V1532" s="21">
        <v>42300.767303240747</v>
      </c>
    </row>
    <row r="1533" spans="1:22" ht="13.5" customHeight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  <c r="U1533" s="21">
        <v>41941.802384259259</v>
      </c>
      <c r="V1533" s="21">
        <v>41974.125</v>
      </c>
    </row>
    <row r="1534" spans="1:22" ht="13.5" customHeight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  <c r="U1534" s="21">
        <v>42391.475289351853</v>
      </c>
      <c r="V1534" s="21">
        <v>42415.625</v>
      </c>
    </row>
    <row r="1535" spans="1:22" ht="13.5" customHeight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  <c r="U1535" s="21">
        <v>42443.00204861111</v>
      </c>
      <c r="V1535" s="21">
        <v>42492.165972222225</v>
      </c>
    </row>
    <row r="1536" spans="1:22" ht="13.5" customHeight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6">
        <f t="shared" si="142"/>
        <v>42221.67432870371</v>
      </c>
      <c r="T1536" s="16">
        <f t="shared" si="143"/>
        <v>42251.67432870371</v>
      </c>
      <c r="U1536" s="21">
        <v>42221.67432870371</v>
      </c>
      <c r="V1536" s="21">
        <v>42251.67432870371</v>
      </c>
    </row>
    <row r="1537" spans="1:22" ht="13.5" customHeight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  <c r="U1537" s="21">
        <v>42484.829062500001</v>
      </c>
      <c r="V1537" s="21">
        <v>42513.916666666672</v>
      </c>
    </row>
    <row r="1538" spans="1:22" ht="13.5" customHeight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E1538/D1538*100</f>
        <v>250.30841666666666</v>
      </c>
      <c r="P1538" s="9">
        <f t="shared" ref="P1538:P1601" si="145">IF(L1538&gt;0,E1538/L1538,0)</f>
        <v>66.015406593406595</v>
      </c>
      <c r="Q1538" t="str">
        <f t="shared" si="140"/>
        <v>photography</v>
      </c>
      <c r="R1538" t="str">
        <f t="shared" si="141"/>
        <v>photobooks</v>
      </c>
      <c r="S1538" s="16">
        <f t="shared" si="142"/>
        <v>42213.802199074074</v>
      </c>
      <c r="T1538" s="16">
        <f t="shared" si="143"/>
        <v>42243.802199074074</v>
      </c>
      <c r="U1538" s="21">
        <v>42213.802199074074</v>
      </c>
      <c r="V1538" s="21">
        <v>42243.802199074074</v>
      </c>
    </row>
    <row r="1539" spans="1:22" ht="13.5" customHeight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179.9</v>
      </c>
      <c r="P1539" s="9">
        <f t="shared" si="145"/>
        <v>96.375</v>
      </c>
      <c r="Q1539" t="str">
        <f t="shared" ref="Q1539:Q1602" si="146">LEFT(N1539,(FIND("/",N1539,1)-1))</f>
        <v>photography</v>
      </c>
      <c r="R1539" t="str">
        <f t="shared" ref="R1539:R1602" si="147">RIGHT(N1539,LEN(N1539)-FIND("/",N1539))</f>
        <v>photobooks</v>
      </c>
      <c r="S1539" s="16">
        <f t="shared" ref="S1539:S1602" si="148">(((J1539/60)/60)/24)+DATE(1970,1,1)</f>
        <v>42552.315127314811</v>
      </c>
      <c r="T1539" s="16">
        <f t="shared" ref="T1539:T1602" si="149">(((I1539/60)/60)/24)+DATE(1970,1,1)</f>
        <v>42588.75</v>
      </c>
      <c r="U1539" s="21">
        <v>42552.315127314811</v>
      </c>
      <c r="V1539" s="21">
        <v>42588.75</v>
      </c>
    </row>
    <row r="1540" spans="1:22" ht="13.5" customHeight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  <c r="U1540" s="21">
        <v>41981.782060185185</v>
      </c>
      <c r="V1540" s="21">
        <v>42026.782060185185</v>
      </c>
    </row>
    <row r="1541" spans="1:22" ht="13.5" customHeight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6">
        <f t="shared" si="148"/>
        <v>42705.919201388882</v>
      </c>
      <c r="T1541" s="16">
        <f t="shared" si="149"/>
        <v>42738.919201388882</v>
      </c>
      <c r="U1541" s="21">
        <v>42705.919201388882</v>
      </c>
      <c r="V1541" s="21">
        <v>42738.919201388882</v>
      </c>
    </row>
    <row r="1542" spans="1:22" ht="13.5" customHeight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  <c r="U1542" s="21">
        <v>41939.00712962963</v>
      </c>
      <c r="V1542" s="21">
        <v>41969.052083333328</v>
      </c>
    </row>
    <row r="1543" spans="1:22" ht="13.5" customHeight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  <c r="U1543" s="21">
        <v>41974.712245370371</v>
      </c>
      <c r="V1543" s="21">
        <v>42004.712245370371</v>
      </c>
    </row>
    <row r="1544" spans="1:22" ht="13.5" customHeight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  <c r="U1544" s="21">
        <v>42170.996527777781</v>
      </c>
      <c r="V1544" s="21">
        <v>42185.996527777781</v>
      </c>
    </row>
    <row r="1545" spans="1:22" ht="13.5" customHeight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  <c r="U1545" s="21">
        <v>41935.509652777779</v>
      </c>
      <c r="V1545" s="21">
        <v>41965.551319444443</v>
      </c>
    </row>
    <row r="1546" spans="1:22" ht="13.5" customHeight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  <c r="U1546" s="21">
        <v>42053.051203703704</v>
      </c>
      <c r="V1546" s="21">
        <v>42095.012499999997</v>
      </c>
    </row>
    <row r="1547" spans="1:22" ht="13.5" customHeight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  <c r="U1547" s="21">
        <v>42031.884652777779</v>
      </c>
      <c r="V1547" s="21">
        <v>42065.886111111111</v>
      </c>
    </row>
    <row r="1548" spans="1:22" ht="13.5" customHeight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  <c r="U1548" s="21">
        <v>41839.212951388887</v>
      </c>
      <c r="V1548" s="21">
        <v>41899.212951388887</v>
      </c>
    </row>
    <row r="1549" spans="1:22" ht="13.5" customHeight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  <c r="U1549" s="21">
        <v>42782.426875000005</v>
      </c>
      <c r="V1549" s="21">
        <v>42789.426875000005</v>
      </c>
    </row>
    <row r="1550" spans="1:22" ht="13.5" customHeight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  <c r="U1550" s="21">
        <v>42286.88217592593</v>
      </c>
      <c r="V1550" s="21">
        <v>42316.923842592587</v>
      </c>
    </row>
    <row r="1551" spans="1:22" ht="13.5" customHeight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  <c r="U1551" s="21">
        <v>42281.136099537034</v>
      </c>
      <c r="V1551" s="21">
        <v>42311.177766203706</v>
      </c>
    </row>
    <row r="1552" spans="1:22" ht="13.5" customHeight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  <c r="U1552" s="21">
        <v>42472.449467592596</v>
      </c>
      <c r="V1552" s="21">
        <v>42502.449467592596</v>
      </c>
    </row>
    <row r="1553" spans="1:22" ht="13.5" customHeight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  <c r="U1553" s="21">
        <v>42121.824525462958</v>
      </c>
      <c r="V1553" s="21">
        <v>42151.824525462958</v>
      </c>
    </row>
    <row r="1554" spans="1:22" ht="13.5" customHeight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  <c r="U1554" s="21">
        <v>41892.688750000001</v>
      </c>
      <c r="V1554" s="21">
        <v>41913.165972222225</v>
      </c>
    </row>
    <row r="1555" spans="1:22" ht="13.5" customHeight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  <c r="U1555" s="21">
        <v>42219.282951388886</v>
      </c>
      <c r="V1555" s="21">
        <v>42249.282951388886</v>
      </c>
    </row>
    <row r="1556" spans="1:22" ht="13.5" customHeight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  <c r="U1556" s="21">
        <v>42188.252199074079</v>
      </c>
      <c r="V1556" s="21">
        <v>42218.252199074079</v>
      </c>
    </row>
    <row r="1557" spans="1:22" ht="13.5" customHeight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  <c r="U1557" s="21">
        <v>42241.613796296297</v>
      </c>
      <c r="V1557" s="21">
        <v>42264.708333333328</v>
      </c>
    </row>
    <row r="1558" spans="1:22" ht="13.5" customHeight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  <c r="U1558" s="21">
        <v>42525.153055555551</v>
      </c>
      <c r="V1558" s="21">
        <v>42555.153055555551</v>
      </c>
    </row>
    <row r="1559" spans="1:22" ht="13.5" customHeight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  <c r="U1559" s="21">
        <v>41871.65315972222</v>
      </c>
      <c r="V1559" s="21">
        <v>41902.65315972222</v>
      </c>
    </row>
    <row r="1560" spans="1:22" ht="13.5" customHeight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  <c r="U1560" s="21">
        <v>42185.397673611107</v>
      </c>
      <c r="V1560" s="21">
        <v>42244.508333333331</v>
      </c>
    </row>
    <row r="1561" spans="1:22" ht="13.5" customHeight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  <c r="U1561" s="21">
        <v>42108.05322916666</v>
      </c>
      <c r="V1561" s="21">
        <v>42123.05322916666</v>
      </c>
    </row>
    <row r="1562" spans="1:22" ht="13.5" customHeight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  <c r="U1562" s="21">
        <v>41936.020752314813</v>
      </c>
      <c r="V1562" s="21">
        <v>41956.062418981484</v>
      </c>
    </row>
    <row r="1563" spans="1:22" ht="13.5" customHeight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6">
        <f t="shared" si="148"/>
        <v>41555.041701388887</v>
      </c>
      <c r="T1563" s="16">
        <f t="shared" si="149"/>
        <v>41585.083368055559</v>
      </c>
      <c r="U1563" s="21">
        <v>41555.041701388887</v>
      </c>
      <c r="V1563" s="21">
        <v>41585.083368055559</v>
      </c>
    </row>
    <row r="1564" spans="1:22" ht="13.5" customHeight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  <c r="U1564" s="21">
        <v>40079.566157407404</v>
      </c>
      <c r="V1564" s="21">
        <v>40149.034722222219</v>
      </c>
    </row>
    <row r="1565" spans="1:22" ht="13.5" customHeight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  <c r="U1565" s="21">
        <v>41652.742488425924</v>
      </c>
      <c r="V1565" s="21">
        <v>41712.700821759259</v>
      </c>
    </row>
    <row r="1566" spans="1:22" ht="13.5" customHeight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  <c r="U1566" s="21">
        <v>42121.367002314815</v>
      </c>
      <c r="V1566" s="21">
        <v>42152.836805555555</v>
      </c>
    </row>
    <row r="1567" spans="1:22" ht="13.5" customHeight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  <c r="U1567" s="21">
        <v>40672.729872685188</v>
      </c>
      <c r="V1567" s="21">
        <v>40702.729872685188</v>
      </c>
    </row>
    <row r="1568" spans="1:22" ht="13.5" customHeight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  <c r="U1568" s="21">
        <v>42549.916712962964</v>
      </c>
      <c r="V1568" s="21">
        <v>42578.916666666672</v>
      </c>
    </row>
    <row r="1569" spans="1:22" ht="13.5" customHeight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6">
        <f t="shared" si="148"/>
        <v>41671.936863425923</v>
      </c>
      <c r="T1569" s="16">
        <f t="shared" si="149"/>
        <v>41687</v>
      </c>
      <c r="U1569" s="21">
        <v>41671.936863425923</v>
      </c>
      <c r="V1569" s="21">
        <v>41687</v>
      </c>
    </row>
    <row r="1570" spans="1:22" ht="13.5" customHeight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  <c r="U1570" s="21">
        <v>41962.062326388885</v>
      </c>
      <c r="V1570" s="21">
        <v>41997.062326388885</v>
      </c>
    </row>
    <row r="1571" spans="1:22" ht="13.5" customHeight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  <c r="U1571" s="21">
        <v>41389.679560185185</v>
      </c>
      <c r="V1571" s="21">
        <v>41419.679560185185</v>
      </c>
    </row>
    <row r="1572" spans="1:22" ht="13.5" customHeight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  <c r="U1572" s="21">
        <v>42438.813449074078</v>
      </c>
      <c r="V1572" s="21">
        <v>42468.771782407406</v>
      </c>
    </row>
    <row r="1573" spans="1:22" ht="13.5" customHeight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6">
        <f t="shared" si="148"/>
        <v>42144.769479166673</v>
      </c>
      <c r="T1573" s="16">
        <f t="shared" si="149"/>
        <v>42174.769479166673</v>
      </c>
      <c r="U1573" s="21">
        <v>42144.769479166673</v>
      </c>
      <c r="V1573" s="21">
        <v>42174.769479166673</v>
      </c>
    </row>
    <row r="1574" spans="1:22" ht="13.5" customHeight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  <c r="U1574" s="21">
        <v>42404.033090277779</v>
      </c>
      <c r="V1574" s="21">
        <v>42428.999305555553</v>
      </c>
    </row>
    <row r="1575" spans="1:22" ht="13.5" customHeight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  <c r="U1575" s="21">
        <v>42786.000023148154</v>
      </c>
      <c r="V1575" s="21">
        <v>42826.165972222225</v>
      </c>
    </row>
    <row r="1576" spans="1:22" ht="13.5" customHeight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  <c r="U1576" s="21">
        <v>42017.927418981482</v>
      </c>
      <c r="V1576" s="21">
        <v>42052.927418981482</v>
      </c>
    </row>
    <row r="1577" spans="1:22" ht="13.5" customHeight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6">
        <f t="shared" si="148"/>
        <v>41799.524259259262</v>
      </c>
      <c r="T1577" s="16">
        <f t="shared" si="149"/>
        <v>41829.524259259262</v>
      </c>
      <c r="U1577" s="21">
        <v>41799.524259259262</v>
      </c>
      <c r="V1577" s="21">
        <v>41829.524259259262</v>
      </c>
    </row>
    <row r="1578" spans="1:22" ht="13.5" customHeight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  <c r="U1578" s="21">
        <v>42140.879259259258</v>
      </c>
      <c r="V1578" s="21">
        <v>42185.879259259258</v>
      </c>
    </row>
    <row r="1579" spans="1:22" ht="13.5" customHeight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6">
        <f t="shared" si="148"/>
        <v>41054.847777777781</v>
      </c>
      <c r="T1579" s="16">
        <f t="shared" si="149"/>
        <v>41114.847777777781</v>
      </c>
      <c r="U1579" s="21">
        <v>41054.847777777781</v>
      </c>
      <c r="V1579" s="21">
        <v>41114.847777777781</v>
      </c>
    </row>
    <row r="1580" spans="1:22" ht="13.5" customHeight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  <c r="U1580" s="21">
        <v>40399.065868055557</v>
      </c>
      <c r="V1580" s="21">
        <v>40423.083333333336</v>
      </c>
    </row>
    <row r="1581" spans="1:22" ht="13.5" customHeight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  <c r="U1581" s="21">
        <v>41481.996423611112</v>
      </c>
      <c r="V1581" s="21">
        <v>41514.996423611112</v>
      </c>
    </row>
    <row r="1582" spans="1:22" ht="13.5" customHeight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6">
        <f t="shared" si="148"/>
        <v>40990.050069444449</v>
      </c>
      <c r="T1582" s="16">
        <f t="shared" si="149"/>
        <v>41050.050069444449</v>
      </c>
      <c r="U1582" s="21">
        <v>40990.050069444449</v>
      </c>
      <c r="V1582" s="21">
        <v>41050.050069444449</v>
      </c>
    </row>
    <row r="1583" spans="1:22" ht="13.5" customHeight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  <c r="U1583" s="21">
        <v>42325.448958333334</v>
      </c>
      <c r="V1583" s="21">
        <v>42357.448958333334</v>
      </c>
    </row>
    <row r="1584" spans="1:22" ht="13.5" customHeight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  <c r="U1584" s="21">
        <v>42246.789965277778</v>
      </c>
      <c r="V1584" s="21">
        <v>42303.888888888891</v>
      </c>
    </row>
    <row r="1585" spans="1:22" ht="13.5" customHeight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  <c r="U1585" s="21">
        <v>41877.904988425929</v>
      </c>
      <c r="V1585" s="21">
        <v>41907.904988425929</v>
      </c>
    </row>
    <row r="1586" spans="1:22" ht="13.5" customHeight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  <c r="U1586" s="21">
        <v>41779.649317129632</v>
      </c>
      <c r="V1586" s="21">
        <v>41789.649317129632</v>
      </c>
    </row>
    <row r="1587" spans="1:22" ht="13.5" customHeight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  <c r="U1587" s="21">
        <v>42707.895462962959</v>
      </c>
      <c r="V1587" s="21">
        <v>42729.458333333328</v>
      </c>
    </row>
    <row r="1588" spans="1:22" ht="13.5" customHeight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  <c r="U1588" s="21">
        <v>42069.104421296302</v>
      </c>
      <c r="V1588" s="21">
        <v>42099.062754629631</v>
      </c>
    </row>
    <row r="1589" spans="1:22" ht="13.5" customHeight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  <c r="U1589" s="21">
        <v>41956.950983796298</v>
      </c>
      <c r="V1589" s="21">
        <v>41986.950983796298</v>
      </c>
    </row>
    <row r="1590" spans="1:22" ht="13.5" customHeight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  <c r="U1590" s="21">
        <v>42005.24998842593</v>
      </c>
      <c r="V1590" s="21">
        <v>42035.841666666667</v>
      </c>
    </row>
    <row r="1591" spans="1:22" ht="13.5" customHeight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  <c r="U1591" s="21">
        <v>42256.984791666662</v>
      </c>
      <c r="V1591" s="21">
        <v>42286.984791666662</v>
      </c>
    </row>
    <row r="1592" spans="1:22" ht="13.5" customHeight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  <c r="U1592" s="21">
        <v>42240.857222222221</v>
      </c>
      <c r="V1592" s="21">
        <v>42270.857222222221</v>
      </c>
    </row>
    <row r="1593" spans="1:22" ht="13.5" customHeight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  <c r="U1593" s="21">
        <v>42433.726168981477</v>
      </c>
      <c r="V1593" s="21">
        <v>42463.68450231482</v>
      </c>
    </row>
    <row r="1594" spans="1:22" ht="13.5" customHeight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  <c r="U1594" s="21">
        <v>42046.072743055556</v>
      </c>
      <c r="V1594" s="21">
        <v>42091.031076388885</v>
      </c>
    </row>
    <row r="1595" spans="1:22" ht="13.5" customHeight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  <c r="U1595" s="21">
        <v>42033.845543981486</v>
      </c>
      <c r="V1595" s="21">
        <v>42063.845543981486</v>
      </c>
    </row>
    <row r="1596" spans="1:22" ht="13.5" customHeight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  <c r="U1596" s="21">
        <v>42445.712754629625</v>
      </c>
      <c r="V1596" s="21">
        <v>42505.681249999994</v>
      </c>
    </row>
    <row r="1597" spans="1:22" ht="13.5" customHeight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  <c r="U1597" s="21">
        <v>41780.050092592595</v>
      </c>
      <c r="V1597" s="21">
        <v>41808.842361111114</v>
      </c>
    </row>
    <row r="1598" spans="1:22" ht="13.5" customHeight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  <c r="U1598" s="21">
        <v>41941.430196759262</v>
      </c>
      <c r="V1598" s="21">
        <v>41986.471863425926</v>
      </c>
    </row>
    <row r="1599" spans="1:22" ht="13.5" customHeight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  <c r="U1599" s="21">
        <v>42603.354131944448</v>
      </c>
      <c r="V1599" s="21">
        <v>42633.354131944448</v>
      </c>
    </row>
    <row r="1600" spans="1:22" ht="13.5" customHeight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  <c r="U1600" s="21">
        <v>42151.667337962965</v>
      </c>
      <c r="V1600" s="21">
        <v>42211.667337962965</v>
      </c>
    </row>
    <row r="1601" spans="1:22" ht="13.5" customHeight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  <c r="U1601" s="21">
        <v>42438.53907407407</v>
      </c>
      <c r="V1601" s="21">
        <v>42468.497407407413</v>
      </c>
    </row>
    <row r="1602" spans="1:22" ht="13.5" customHeight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E1602/D1602*100</f>
        <v>7.3400000000000007</v>
      </c>
      <c r="P1602" s="9">
        <f t="shared" ref="P1602:P1665" si="151">IF(L1602&gt;0,E1602/L1602,0)</f>
        <v>40.777777777777779</v>
      </c>
      <c r="Q1602" t="str">
        <f t="shared" si="146"/>
        <v>photography</v>
      </c>
      <c r="R1602" t="str">
        <f t="shared" si="147"/>
        <v>places</v>
      </c>
      <c r="S1602" s="16">
        <f t="shared" si="148"/>
        <v>41791.057314814818</v>
      </c>
      <c r="T1602" s="16">
        <f t="shared" si="149"/>
        <v>41835.21597222222</v>
      </c>
      <c r="U1602" s="21">
        <v>41791.057314814818</v>
      </c>
      <c r="V1602" s="21">
        <v>41835.21597222222</v>
      </c>
    </row>
    <row r="1603" spans="1:22" ht="13.5" customHeight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108.2492</v>
      </c>
      <c r="P1603" s="9">
        <f t="shared" si="151"/>
        <v>48.325535714285714</v>
      </c>
      <c r="Q1603" t="str">
        <f t="shared" ref="Q1603:Q1666" si="152">LEFT(N1603,(FIND("/",N1603,1)-1))</f>
        <v>music</v>
      </c>
      <c r="R1603" t="str">
        <f t="shared" ref="R1603:R1666" si="153">RIGHT(N1603,LEN(N1603)-FIND("/",N1603))</f>
        <v>rock</v>
      </c>
      <c r="S1603" s="16">
        <f t="shared" ref="S1603:S1666" si="154">(((J1603/60)/60)/24)+DATE(1970,1,1)</f>
        <v>40638.092974537038</v>
      </c>
      <c r="T1603" s="16">
        <f t="shared" ref="T1603:T1666" si="155">(((I1603/60)/60)/24)+DATE(1970,1,1)</f>
        <v>40668.092974537038</v>
      </c>
      <c r="U1603" s="21">
        <v>40638.092974537038</v>
      </c>
      <c r="V1603" s="21">
        <v>40668.092974537038</v>
      </c>
    </row>
    <row r="1604" spans="1:22" ht="13.5" customHeight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  <c r="U1604" s="21">
        <v>40788.297650462962</v>
      </c>
      <c r="V1604" s="21">
        <v>40830.958333333336</v>
      </c>
    </row>
    <row r="1605" spans="1:22" ht="13.5" customHeight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  <c r="U1605" s="21">
        <v>40876.169664351852</v>
      </c>
      <c r="V1605" s="21">
        <v>40936.169664351852</v>
      </c>
    </row>
    <row r="1606" spans="1:22" ht="13.5" customHeight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6">
        <f t="shared" si="154"/>
        <v>40945.845312500001</v>
      </c>
      <c r="T1606" s="16">
        <f t="shared" si="155"/>
        <v>40985.80364583333</v>
      </c>
      <c r="U1606" s="21">
        <v>40945.845312500001</v>
      </c>
      <c r="V1606" s="21">
        <v>40985.80364583333</v>
      </c>
    </row>
    <row r="1607" spans="1:22" ht="13.5" customHeight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  <c r="U1607" s="21">
        <v>40747.012881944444</v>
      </c>
      <c r="V1607" s="21">
        <v>40756.291666666664</v>
      </c>
    </row>
    <row r="1608" spans="1:22" ht="13.5" customHeight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  <c r="U1608" s="21">
        <v>40536.111550925925</v>
      </c>
      <c r="V1608" s="21">
        <v>40626.069884259261</v>
      </c>
    </row>
    <row r="1609" spans="1:22" ht="13.5" customHeight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  <c r="U1609" s="21">
        <v>41053.80846064815</v>
      </c>
      <c r="V1609" s="21">
        <v>41074.80846064815</v>
      </c>
    </row>
    <row r="1610" spans="1:22" ht="13.5" customHeight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6">
        <f t="shared" si="154"/>
        <v>41607.83085648148</v>
      </c>
      <c r="T1610" s="16">
        <f t="shared" si="155"/>
        <v>41640.226388888892</v>
      </c>
      <c r="U1610" s="21">
        <v>41607.83085648148</v>
      </c>
      <c r="V1610" s="21">
        <v>41640.226388888892</v>
      </c>
    </row>
    <row r="1611" spans="1:22" ht="13.5" customHeight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  <c r="U1611" s="21">
        <v>40796.001261574071</v>
      </c>
      <c r="V1611" s="21">
        <v>40849.333333333336</v>
      </c>
    </row>
    <row r="1612" spans="1:22" ht="13.5" customHeight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  <c r="U1612" s="21">
        <v>41228.924884259257</v>
      </c>
      <c r="V1612" s="21">
        <v>41258.924884259257</v>
      </c>
    </row>
    <row r="1613" spans="1:22" ht="13.5" customHeight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  <c r="U1613" s="21">
        <v>41409.00037037037</v>
      </c>
      <c r="V1613" s="21">
        <v>41430.00037037037</v>
      </c>
    </row>
    <row r="1614" spans="1:22" ht="13.5" customHeight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  <c r="U1614" s="21">
        <v>41246.874814814815</v>
      </c>
      <c r="V1614" s="21">
        <v>41276.874814814815</v>
      </c>
    </row>
    <row r="1615" spans="1:22" ht="13.5" customHeight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  <c r="U1615" s="21">
        <v>41082.069467592592</v>
      </c>
      <c r="V1615" s="21">
        <v>41112.069467592592</v>
      </c>
    </row>
    <row r="1616" spans="1:22" ht="13.5" customHeight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6">
        <f t="shared" si="154"/>
        <v>41794.981122685182</v>
      </c>
      <c r="T1616" s="16">
        <f t="shared" si="155"/>
        <v>41854.708333333336</v>
      </c>
      <c r="U1616" s="21">
        <v>41794.981122685182</v>
      </c>
      <c r="V1616" s="21">
        <v>41854.708333333336</v>
      </c>
    </row>
    <row r="1617" spans="1:22" ht="13.5" customHeight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  <c r="U1617" s="21">
        <v>40845.050879629627</v>
      </c>
      <c r="V1617" s="21">
        <v>40890.092546296299</v>
      </c>
    </row>
    <row r="1618" spans="1:22" ht="13.5" customHeight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  <c r="U1618" s="21">
        <v>41194.715520833335</v>
      </c>
      <c r="V1618" s="21">
        <v>41235.916666666664</v>
      </c>
    </row>
    <row r="1619" spans="1:22" ht="13.5" customHeight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  <c r="U1619" s="21">
        <v>41546.664212962962</v>
      </c>
      <c r="V1619" s="21">
        <v>41579.791666666664</v>
      </c>
    </row>
    <row r="1620" spans="1:22" ht="13.5" customHeight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  <c r="U1620" s="21">
        <v>41301.654340277775</v>
      </c>
      <c r="V1620" s="21">
        <v>41341.654340277775</v>
      </c>
    </row>
    <row r="1621" spans="1:22" ht="13.5" customHeight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6">
        <f t="shared" si="154"/>
        <v>41876.18618055556</v>
      </c>
      <c r="T1621" s="16">
        <f t="shared" si="155"/>
        <v>41897.18618055556</v>
      </c>
      <c r="U1621" s="21">
        <v>41876.18618055556</v>
      </c>
      <c r="V1621" s="21">
        <v>41897.18618055556</v>
      </c>
    </row>
    <row r="1622" spans="1:22" ht="13.5" customHeight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  <c r="U1622" s="21">
        <v>41321.339583333334</v>
      </c>
      <c r="V1622" s="21">
        <v>41328.339583333334</v>
      </c>
    </row>
    <row r="1623" spans="1:22" ht="13.5" customHeight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  <c r="U1623" s="21">
        <v>41003.60665509259</v>
      </c>
      <c r="V1623" s="21">
        <v>41057.165972222225</v>
      </c>
    </row>
    <row r="1624" spans="1:22" ht="13.5" customHeight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6">
        <f t="shared" si="154"/>
        <v>41950.29483796296</v>
      </c>
      <c r="T1624" s="16">
        <f t="shared" si="155"/>
        <v>41990.332638888889</v>
      </c>
      <c r="U1624" s="21">
        <v>41950.29483796296</v>
      </c>
      <c r="V1624" s="21">
        <v>41990.332638888889</v>
      </c>
    </row>
    <row r="1625" spans="1:22" ht="13.5" customHeight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  <c r="U1625" s="21">
        <v>41453.688530092593</v>
      </c>
      <c r="V1625" s="21">
        <v>41513.688530092593</v>
      </c>
    </row>
    <row r="1626" spans="1:22" ht="13.5" customHeight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  <c r="U1626" s="21">
        <v>41243.367303240739</v>
      </c>
      <c r="V1626" s="21">
        <v>41283.367303240739</v>
      </c>
    </row>
    <row r="1627" spans="1:22" ht="13.5" customHeight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  <c r="U1627" s="21">
        <v>41135.699687500004</v>
      </c>
      <c r="V1627" s="21">
        <v>41163.699687500004</v>
      </c>
    </row>
    <row r="1628" spans="1:22" ht="13.5" customHeight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6">
        <f t="shared" si="154"/>
        <v>41579.847997685189</v>
      </c>
      <c r="T1628" s="16">
        <f t="shared" si="155"/>
        <v>41609.889664351853</v>
      </c>
      <c r="U1628" s="21">
        <v>41579.847997685189</v>
      </c>
      <c r="V1628" s="21">
        <v>41609.889664351853</v>
      </c>
    </row>
    <row r="1629" spans="1:22" ht="13.5" customHeight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  <c r="U1629" s="21">
        <v>41205.707048611112</v>
      </c>
      <c r="V1629" s="21">
        <v>41239.207638888889</v>
      </c>
    </row>
    <row r="1630" spans="1:22" ht="13.5" customHeight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  <c r="U1630" s="21">
        <v>41774.737060185187</v>
      </c>
      <c r="V1630" s="21">
        <v>41807.737060185187</v>
      </c>
    </row>
    <row r="1631" spans="1:22" ht="13.5" customHeight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  <c r="U1631" s="21">
        <v>41645.867280092592</v>
      </c>
      <c r="V1631" s="21">
        <v>41690.867280092592</v>
      </c>
    </row>
    <row r="1632" spans="1:22" ht="13.5" customHeight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  <c r="U1632" s="21">
        <v>40939.837673611109</v>
      </c>
      <c r="V1632" s="21">
        <v>40970.290972222225</v>
      </c>
    </row>
    <row r="1633" spans="1:22" ht="13.5" customHeight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  <c r="U1633" s="21">
        <v>41164.859502314815</v>
      </c>
      <c r="V1633" s="21">
        <v>41194.859502314815</v>
      </c>
    </row>
    <row r="1634" spans="1:22" ht="13.5" customHeight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6">
        <f t="shared" si="154"/>
        <v>40750.340902777774</v>
      </c>
      <c r="T1634" s="16">
        <f t="shared" si="155"/>
        <v>40810.340902777774</v>
      </c>
      <c r="U1634" s="21">
        <v>40750.340902777774</v>
      </c>
      <c r="V1634" s="21">
        <v>40810.340902777774</v>
      </c>
    </row>
    <row r="1635" spans="1:22" ht="13.5" customHeight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  <c r="U1635" s="21">
        <v>40896.883750000001</v>
      </c>
      <c r="V1635" s="21">
        <v>40924.208333333336</v>
      </c>
    </row>
    <row r="1636" spans="1:22" ht="13.5" customHeight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  <c r="U1636" s="21">
        <v>40658.189826388887</v>
      </c>
      <c r="V1636" s="21">
        <v>40696.249305555553</v>
      </c>
    </row>
    <row r="1637" spans="1:22" ht="13.5" customHeight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  <c r="U1637" s="21">
        <v>42502.868761574078</v>
      </c>
      <c r="V1637" s="21">
        <v>42562.868761574078</v>
      </c>
    </row>
    <row r="1638" spans="1:22" ht="13.5" customHeight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  <c r="U1638" s="21">
        <v>40663.08666666667</v>
      </c>
      <c r="V1638" s="21">
        <v>40706.166666666664</v>
      </c>
    </row>
    <row r="1639" spans="1:22" ht="13.5" customHeight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6">
        <f t="shared" si="154"/>
        <v>40122.751620370371</v>
      </c>
      <c r="T1639" s="16">
        <f t="shared" si="155"/>
        <v>40178.98541666667</v>
      </c>
      <c r="U1639" s="21">
        <v>40122.751620370371</v>
      </c>
      <c r="V1639" s="21">
        <v>40178.98541666667</v>
      </c>
    </row>
    <row r="1640" spans="1:22" ht="13.5" customHeight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  <c r="U1640" s="21">
        <v>41288.68712962963</v>
      </c>
      <c r="V1640" s="21">
        <v>41333.892361111109</v>
      </c>
    </row>
    <row r="1641" spans="1:22" ht="13.5" customHeight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  <c r="U1641" s="21">
        <v>40941.652372685188</v>
      </c>
      <c r="V1641" s="21">
        <v>40971.652372685188</v>
      </c>
    </row>
    <row r="1642" spans="1:22" ht="13.5" customHeight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  <c r="U1642" s="21">
        <v>40379.23096064815</v>
      </c>
      <c r="V1642" s="21">
        <v>40393.082638888889</v>
      </c>
    </row>
    <row r="1643" spans="1:22" ht="13.5" customHeight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  <c r="U1643" s="21">
        <v>41962.596574074079</v>
      </c>
      <c r="V1643" s="21">
        <v>41992.596574074079</v>
      </c>
    </row>
    <row r="1644" spans="1:22" ht="13.5" customHeight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  <c r="U1644" s="21">
        <v>40688.024618055555</v>
      </c>
      <c r="V1644" s="21">
        <v>40708.024618055555</v>
      </c>
    </row>
    <row r="1645" spans="1:22" ht="13.5" customHeight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  <c r="U1645" s="21">
        <v>41146.824212962965</v>
      </c>
      <c r="V1645" s="21">
        <v>41176.824212962965</v>
      </c>
    </row>
    <row r="1646" spans="1:22" ht="13.5" customHeight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6">
        <f t="shared" si="154"/>
        <v>41175.05972222222</v>
      </c>
      <c r="T1646" s="16">
        <f t="shared" si="155"/>
        <v>41235.101388888892</v>
      </c>
      <c r="U1646" s="21">
        <v>41175.05972222222</v>
      </c>
      <c r="V1646" s="21">
        <v>41235.101388888892</v>
      </c>
    </row>
    <row r="1647" spans="1:22" ht="13.5" customHeight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6">
        <f t="shared" si="154"/>
        <v>41521.617361111108</v>
      </c>
      <c r="T1647" s="16">
        <f t="shared" si="155"/>
        <v>41535.617361111108</v>
      </c>
      <c r="U1647" s="21">
        <v>41521.617361111108</v>
      </c>
      <c r="V1647" s="21">
        <v>41535.617361111108</v>
      </c>
    </row>
    <row r="1648" spans="1:22" ht="13.5" customHeight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6">
        <f t="shared" si="154"/>
        <v>41833.450266203705</v>
      </c>
      <c r="T1648" s="16">
        <f t="shared" si="155"/>
        <v>41865.757638888892</v>
      </c>
      <c r="U1648" s="21">
        <v>41833.450266203705</v>
      </c>
      <c r="V1648" s="21">
        <v>41865.757638888892</v>
      </c>
    </row>
    <row r="1649" spans="1:22" ht="13.5" customHeight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  <c r="U1649" s="21">
        <v>41039.409456018519</v>
      </c>
      <c r="V1649" s="21">
        <v>41069.409456018519</v>
      </c>
    </row>
    <row r="1650" spans="1:22" ht="13.5" customHeight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  <c r="U1650" s="21">
        <v>40592.704652777778</v>
      </c>
      <c r="V1650" s="21">
        <v>40622.662986111114</v>
      </c>
    </row>
    <row r="1651" spans="1:22" ht="13.5" customHeight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  <c r="U1651" s="21">
        <v>41737.684664351851</v>
      </c>
      <c r="V1651" s="21">
        <v>41782.684664351851</v>
      </c>
    </row>
    <row r="1652" spans="1:22" ht="13.5" customHeight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  <c r="U1652" s="21">
        <v>41526.435613425929</v>
      </c>
      <c r="V1652" s="21">
        <v>41556.435613425929</v>
      </c>
    </row>
    <row r="1653" spans="1:22" ht="13.5" customHeight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  <c r="U1653" s="21">
        <v>40625.900694444441</v>
      </c>
      <c r="V1653" s="21">
        <v>40659.290972222225</v>
      </c>
    </row>
    <row r="1654" spans="1:22" ht="13.5" customHeight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  <c r="U1654" s="21">
        <v>41572.492974537039</v>
      </c>
      <c r="V1654" s="21">
        <v>41602.534641203703</v>
      </c>
    </row>
    <row r="1655" spans="1:22" ht="13.5" customHeight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  <c r="U1655" s="21">
        <v>40626.834444444445</v>
      </c>
      <c r="V1655" s="21">
        <v>40657.834444444445</v>
      </c>
    </row>
    <row r="1656" spans="1:22" ht="13.5" customHeight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  <c r="U1656" s="21">
        <v>40987.890740740739</v>
      </c>
      <c r="V1656" s="21">
        <v>41017.890740740739</v>
      </c>
    </row>
    <row r="1657" spans="1:22" ht="13.5" customHeight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  <c r="U1657" s="21">
        <v>40974.791898148149</v>
      </c>
      <c r="V1657" s="21">
        <v>41004.750231481477</v>
      </c>
    </row>
    <row r="1658" spans="1:22" ht="13.5" customHeight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  <c r="U1658" s="21">
        <v>41226.928842592592</v>
      </c>
      <c r="V1658" s="21">
        <v>41256.928842592592</v>
      </c>
    </row>
    <row r="1659" spans="1:22" ht="13.5" customHeight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  <c r="U1659" s="21">
        <v>41023.782037037039</v>
      </c>
      <c r="V1659" s="21">
        <v>41053.782037037039</v>
      </c>
    </row>
    <row r="1660" spans="1:22" ht="13.5" customHeight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  <c r="U1660" s="21">
        <v>41223.22184027778</v>
      </c>
      <c r="V1660" s="21">
        <v>41261.597222222219</v>
      </c>
    </row>
    <row r="1661" spans="1:22" ht="13.5" customHeight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6">
        <f t="shared" si="154"/>
        <v>41596.913437499999</v>
      </c>
      <c r="T1661" s="16">
        <f t="shared" si="155"/>
        <v>41625.5</v>
      </c>
      <c r="U1661" s="21">
        <v>41596.913437499999</v>
      </c>
      <c r="V1661" s="21">
        <v>41625.5</v>
      </c>
    </row>
    <row r="1662" spans="1:22" ht="13.5" customHeight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  <c r="U1662" s="21">
        <v>42459.693865740745</v>
      </c>
      <c r="V1662" s="21">
        <v>42490.915972222225</v>
      </c>
    </row>
    <row r="1663" spans="1:22" ht="13.5" customHeight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6">
        <f t="shared" si="154"/>
        <v>42343.998043981483</v>
      </c>
      <c r="T1663" s="16">
        <f t="shared" si="155"/>
        <v>42386.875</v>
      </c>
      <c r="U1663" s="21">
        <v>42343.998043981483</v>
      </c>
      <c r="V1663" s="21">
        <v>42386.875</v>
      </c>
    </row>
    <row r="1664" spans="1:22" ht="13.5" customHeight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  <c r="U1664" s="21">
        <v>40848.198333333334</v>
      </c>
      <c r="V1664" s="21">
        <v>40908.239999999998</v>
      </c>
    </row>
    <row r="1665" spans="1:22" ht="13.5" customHeight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  <c r="U1665" s="21">
        <v>42006.02207175926</v>
      </c>
      <c r="V1665" s="21">
        <v>42036.02207175926</v>
      </c>
    </row>
    <row r="1666" spans="1:22" ht="13.5" customHeight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E1666/D1666*100</f>
        <v>122.40879999999999</v>
      </c>
      <c r="P1666" s="9">
        <f t="shared" ref="P1666:P1729" si="157">IF(L1666&gt;0,E1666/L1666,0)</f>
        <v>34.384494382022467</v>
      </c>
      <c r="Q1666" t="str">
        <f t="shared" si="152"/>
        <v>music</v>
      </c>
      <c r="R1666" t="str">
        <f t="shared" si="153"/>
        <v>pop</v>
      </c>
      <c r="S1666" s="16">
        <f t="shared" si="154"/>
        <v>40939.761782407404</v>
      </c>
      <c r="T1666" s="16">
        <f t="shared" si="155"/>
        <v>40984.165972222225</v>
      </c>
      <c r="U1666" s="21">
        <v>40939.761782407404</v>
      </c>
      <c r="V1666" s="21">
        <v>40984.165972222225</v>
      </c>
    </row>
    <row r="1667" spans="1:22" ht="13.5" customHeight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119.45714285714286</v>
      </c>
      <c r="P1667" s="9">
        <f t="shared" si="157"/>
        <v>44.956989247311824</v>
      </c>
      <c r="Q1667" t="str">
        <f t="shared" ref="Q1667:Q1730" si="158">LEFT(N1667,(FIND("/",N1667,1)-1))</f>
        <v>music</v>
      </c>
      <c r="R1667" t="str">
        <f t="shared" ref="R1667:R1730" si="159">RIGHT(N1667,LEN(N1667)-FIND("/",N1667))</f>
        <v>pop</v>
      </c>
      <c r="S1667" s="16">
        <f t="shared" ref="S1667:S1730" si="160">(((J1667/60)/60)/24)+DATE(1970,1,1)</f>
        <v>40564.649456018517</v>
      </c>
      <c r="T1667" s="16">
        <f t="shared" ref="T1667:T1730" si="161">(((I1667/60)/60)/24)+DATE(1970,1,1)</f>
        <v>40596.125</v>
      </c>
      <c r="U1667" s="21">
        <v>40564.649456018517</v>
      </c>
      <c r="V1667" s="21">
        <v>40596.125</v>
      </c>
    </row>
    <row r="1668" spans="1:22" ht="13.5" customHeight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  <c r="U1668" s="21">
        <v>41331.253159722226</v>
      </c>
      <c r="V1668" s="21">
        <v>41361.211493055554</v>
      </c>
    </row>
    <row r="1669" spans="1:22" ht="13.5" customHeight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  <c r="U1669" s="21">
        <v>41682.0705787037</v>
      </c>
      <c r="V1669" s="21">
        <v>41709.290972222225</v>
      </c>
    </row>
    <row r="1670" spans="1:22" ht="13.5" customHeight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6">
        <f t="shared" si="160"/>
        <v>40845.14975694444</v>
      </c>
      <c r="T1670" s="16">
        <f t="shared" si="161"/>
        <v>40875.191423611112</v>
      </c>
      <c r="U1670" s="21">
        <v>40845.14975694444</v>
      </c>
      <c r="V1670" s="21">
        <v>40875.191423611112</v>
      </c>
    </row>
    <row r="1671" spans="1:22" ht="13.5" customHeight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  <c r="U1671" s="21">
        <v>42461.885138888887</v>
      </c>
      <c r="V1671" s="21">
        <v>42521.885138888887</v>
      </c>
    </row>
    <row r="1672" spans="1:22" ht="13.5" customHeight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6">
        <f t="shared" si="160"/>
        <v>40313.930543981485</v>
      </c>
      <c r="T1672" s="16">
        <f t="shared" si="161"/>
        <v>40364.166666666664</v>
      </c>
      <c r="U1672" s="21">
        <v>40313.930543981485</v>
      </c>
      <c r="V1672" s="21">
        <v>40364.166666666664</v>
      </c>
    </row>
    <row r="1673" spans="1:22" ht="13.5" customHeight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  <c r="U1673" s="21">
        <v>42553.54414351852</v>
      </c>
      <c r="V1673" s="21">
        <v>42583.54414351852</v>
      </c>
    </row>
    <row r="1674" spans="1:22" ht="13.5" customHeight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  <c r="U1674" s="21">
        <v>41034.656597222223</v>
      </c>
      <c r="V1674" s="21">
        <v>41064.656597222223</v>
      </c>
    </row>
    <row r="1675" spans="1:22" ht="13.5" customHeight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  <c r="U1675" s="21">
        <v>42039.878379629634</v>
      </c>
      <c r="V1675" s="21">
        <v>42069.878379629634</v>
      </c>
    </row>
    <row r="1676" spans="1:22" ht="13.5" customHeight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  <c r="U1676" s="21">
        <v>42569.605393518519</v>
      </c>
      <c r="V1676" s="21">
        <v>42600.290972222225</v>
      </c>
    </row>
    <row r="1677" spans="1:22" ht="13.5" customHeight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  <c r="U1677" s="21">
        <v>40802.733101851853</v>
      </c>
      <c r="V1677" s="21">
        <v>40832.918749999997</v>
      </c>
    </row>
    <row r="1678" spans="1:22" ht="13.5" customHeight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6">
        <f t="shared" si="160"/>
        <v>40973.72623842593</v>
      </c>
      <c r="T1678" s="16">
        <f t="shared" si="161"/>
        <v>41020.165972222225</v>
      </c>
      <c r="U1678" s="21">
        <v>40973.72623842593</v>
      </c>
      <c r="V1678" s="21">
        <v>41020.165972222225</v>
      </c>
    </row>
    <row r="1679" spans="1:22" ht="13.5" customHeight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  <c r="U1679" s="21">
        <v>42416.407129629632</v>
      </c>
      <c r="V1679" s="21">
        <v>42476.249305555553</v>
      </c>
    </row>
    <row r="1680" spans="1:22" ht="13.5" customHeight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  <c r="U1680" s="21">
        <v>41662.854988425926</v>
      </c>
      <c r="V1680" s="21">
        <v>41676.854988425926</v>
      </c>
    </row>
    <row r="1681" spans="1:22" ht="13.5" customHeight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  <c r="U1681" s="21">
        <v>40723.068807870368</v>
      </c>
      <c r="V1681" s="21">
        <v>40746.068807870368</v>
      </c>
    </row>
    <row r="1682" spans="1:22" ht="13.5" customHeight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  <c r="U1682" s="21">
        <v>41802.757719907408</v>
      </c>
      <c r="V1682" s="21">
        <v>41832.757719907408</v>
      </c>
    </row>
    <row r="1683" spans="1:22" ht="13.5" customHeight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  <c r="U1683" s="21">
        <v>42774.121342592596</v>
      </c>
      <c r="V1683" s="21">
        <v>42823.083333333328</v>
      </c>
    </row>
    <row r="1684" spans="1:22" ht="13.5" customHeight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  <c r="U1684" s="21">
        <v>42779.21365740741</v>
      </c>
      <c r="V1684" s="21">
        <v>42839.171990740739</v>
      </c>
    </row>
    <row r="1685" spans="1:22" ht="13.5" customHeight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  <c r="U1685" s="21">
        <v>42808.781689814816</v>
      </c>
      <c r="V1685" s="21">
        <v>42832.781689814816</v>
      </c>
    </row>
    <row r="1686" spans="1:22" ht="13.5" customHeight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  <c r="U1686" s="21">
        <v>42783.815289351856</v>
      </c>
      <c r="V1686" s="21">
        <v>42811.773622685185</v>
      </c>
    </row>
    <row r="1687" spans="1:22" ht="13.5" customHeight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  <c r="U1687" s="21">
        <v>42788.2502662037</v>
      </c>
      <c r="V1687" s="21">
        <v>42818.208599537036</v>
      </c>
    </row>
    <row r="1688" spans="1:22" ht="13.5" customHeight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  <c r="U1688" s="21">
        <v>42792.843969907408</v>
      </c>
      <c r="V1688" s="21">
        <v>42852.802303240736</v>
      </c>
    </row>
    <row r="1689" spans="1:22" ht="13.5" customHeight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  <c r="U1689" s="21">
        <v>42802.046817129631</v>
      </c>
      <c r="V1689" s="21">
        <v>42835.84375</v>
      </c>
    </row>
    <row r="1690" spans="1:22" ht="13.5" customHeight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  <c r="U1690" s="21">
        <v>42804.534652777773</v>
      </c>
      <c r="V1690" s="21">
        <v>42834.492986111116</v>
      </c>
    </row>
    <row r="1691" spans="1:22" ht="13.5" customHeight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  <c r="U1691" s="21">
        <v>42780.942476851851</v>
      </c>
      <c r="V1691" s="21">
        <v>42810.900810185187</v>
      </c>
    </row>
    <row r="1692" spans="1:22" ht="13.5" customHeight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  <c r="U1692" s="21">
        <v>42801.43104166667</v>
      </c>
      <c r="V1692" s="21">
        <v>42831.389374999999</v>
      </c>
    </row>
    <row r="1693" spans="1:22" ht="13.5" customHeight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  <c r="U1693" s="21">
        <v>42795.701481481476</v>
      </c>
      <c r="V1693" s="21">
        <v>42828.041666666672</v>
      </c>
    </row>
    <row r="1694" spans="1:22" ht="13.5" customHeight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  <c r="U1694" s="21">
        <v>42788.151238425926</v>
      </c>
      <c r="V1694" s="21">
        <v>42820.999305555553</v>
      </c>
    </row>
    <row r="1695" spans="1:22" ht="13.5" customHeight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  <c r="U1695" s="21">
        <v>42803.920277777783</v>
      </c>
      <c r="V1695" s="21">
        <v>42834.833333333328</v>
      </c>
    </row>
    <row r="1696" spans="1:22" ht="13.5" customHeight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  <c r="U1696" s="21">
        <v>42791.669837962967</v>
      </c>
      <c r="V1696" s="21">
        <v>42821.191666666666</v>
      </c>
    </row>
    <row r="1697" spans="1:22" ht="13.5" customHeight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  <c r="U1697" s="21">
        <v>42801.031412037039</v>
      </c>
      <c r="V1697" s="21">
        <v>42835.041666666672</v>
      </c>
    </row>
    <row r="1698" spans="1:22" ht="13.5" customHeight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  <c r="U1698" s="21">
        <v>42796.069571759261</v>
      </c>
      <c r="V1698" s="21">
        <v>42826.027905092589</v>
      </c>
    </row>
    <row r="1699" spans="1:22" ht="13.5" customHeight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  <c r="U1699" s="21">
        <v>42805.032962962956</v>
      </c>
      <c r="V1699" s="21">
        <v>42834.991296296299</v>
      </c>
    </row>
    <row r="1700" spans="1:22" ht="13.5" customHeight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  <c r="U1700" s="21">
        <v>42796.207870370374</v>
      </c>
      <c r="V1700" s="21">
        <v>42820.147916666669</v>
      </c>
    </row>
    <row r="1701" spans="1:22" ht="13.5" customHeight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  <c r="U1701" s="21">
        <v>42806.863946759258</v>
      </c>
      <c r="V1701" s="21">
        <v>42836.863946759258</v>
      </c>
    </row>
    <row r="1702" spans="1:22" ht="13.5" customHeight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  <c r="U1702" s="21">
        <v>42796.071643518517</v>
      </c>
      <c r="V1702" s="21">
        <v>42826.166666666672</v>
      </c>
    </row>
    <row r="1703" spans="1:22" ht="13.5" customHeight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  <c r="U1703" s="21">
        <v>41989.664409722223</v>
      </c>
      <c r="V1703" s="21">
        <v>42019.664409722223</v>
      </c>
    </row>
    <row r="1704" spans="1:22" ht="13.5" customHeight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  <c r="U1704" s="21">
        <v>42063.869791666672</v>
      </c>
      <c r="V1704" s="21">
        <v>42093.828125</v>
      </c>
    </row>
    <row r="1705" spans="1:22" ht="13.5" customHeight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  <c r="U1705" s="21">
        <v>42187.281678240746</v>
      </c>
      <c r="V1705" s="21">
        <v>42247.281678240746</v>
      </c>
    </row>
    <row r="1706" spans="1:22" ht="13.5" customHeight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  <c r="U1706" s="21">
        <v>42021.139733796299</v>
      </c>
      <c r="V1706" s="21">
        <v>42051.139733796299</v>
      </c>
    </row>
    <row r="1707" spans="1:22" ht="13.5" customHeight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  <c r="U1707" s="21">
        <v>42245.016736111109</v>
      </c>
      <c r="V1707" s="21">
        <v>42256.666666666672</v>
      </c>
    </row>
    <row r="1708" spans="1:22" ht="13.5" customHeight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  <c r="U1708" s="21">
        <v>42179.306388888886</v>
      </c>
      <c r="V1708" s="21">
        <v>42239.306388888886</v>
      </c>
    </row>
    <row r="1709" spans="1:22" ht="13.5" customHeight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  <c r="U1709" s="21">
        <v>42427.721006944441</v>
      </c>
      <c r="V1709" s="21">
        <v>42457.679340277777</v>
      </c>
    </row>
    <row r="1710" spans="1:22" ht="13.5" customHeight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  <c r="U1710" s="21">
        <v>42451.866967592592</v>
      </c>
      <c r="V1710" s="21">
        <v>42491.866967592592</v>
      </c>
    </row>
    <row r="1711" spans="1:22" ht="13.5" customHeight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  <c r="U1711" s="21">
        <v>41841.56381944444</v>
      </c>
      <c r="V1711" s="21">
        <v>41882.818749999999</v>
      </c>
    </row>
    <row r="1712" spans="1:22" ht="13.5" customHeight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  <c r="U1712" s="21">
        <v>42341.59129629629</v>
      </c>
      <c r="V1712" s="21">
        <v>42387.541666666672</v>
      </c>
    </row>
    <row r="1713" spans="1:22" ht="13.5" customHeight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  <c r="U1713" s="21">
        <v>41852.646226851852</v>
      </c>
      <c r="V1713" s="21">
        <v>41883.646226851852</v>
      </c>
    </row>
    <row r="1714" spans="1:22" ht="13.5" customHeight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  <c r="U1714" s="21">
        <v>42125.913807870369</v>
      </c>
      <c r="V1714" s="21">
        <v>42185.913807870369</v>
      </c>
    </row>
    <row r="1715" spans="1:22" ht="13.5" customHeight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  <c r="U1715" s="21">
        <v>41887.801064814819</v>
      </c>
      <c r="V1715" s="21">
        <v>41917.801064814819</v>
      </c>
    </row>
    <row r="1716" spans="1:22" ht="13.5" customHeight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  <c r="U1716" s="21">
        <v>42095.918530092589</v>
      </c>
      <c r="V1716" s="21">
        <v>42125.918530092589</v>
      </c>
    </row>
    <row r="1717" spans="1:22" ht="13.5" customHeight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  <c r="U1717" s="21">
        <v>42064.217418981483</v>
      </c>
      <c r="V1717" s="21">
        <v>42094.140277777777</v>
      </c>
    </row>
    <row r="1718" spans="1:22" ht="13.5" customHeight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  <c r="U1718" s="21">
        <v>42673.577534722222</v>
      </c>
      <c r="V1718" s="21">
        <v>42713.619201388887</v>
      </c>
    </row>
    <row r="1719" spans="1:22" ht="13.5" customHeight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  <c r="U1719" s="21">
        <v>42460.98192129629</v>
      </c>
      <c r="V1719" s="21">
        <v>42481.166666666672</v>
      </c>
    </row>
    <row r="1720" spans="1:22" ht="13.5" customHeight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  <c r="U1720" s="21">
        <v>42460.610520833332</v>
      </c>
      <c r="V1720" s="21">
        <v>42504.207638888889</v>
      </c>
    </row>
    <row r="1721" spans="1:22" ht="13.5" customHeight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  <c r="U1721" s="21">
        <v>41869.534618055557</v>
      </c>
      <c r="V1721" s="21">
        <v>41899.534618055557</v>
      </c>
    </row>
    <row r="1722" spans="1:22" ht="13.5" customHeight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  <c r="U1722" s="21">
        <v>41922.783229166671</v>
      </c>
      <c r="V1722" s="21">
        <v>41952.824895833335</v>
      </c>
    </row>
    <row r="1723" spans="1:22" ht="13.5" customHeight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  <c r="U1723" s="21">
        <v>42319.461377314816</v>
      </c>
      <c r="V1723" s="21">
        <v>42349.461377314816</v>
      </c>
    </row>
    <row r="1724" spans="1:22" ht="13.5" customHeight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  <c r="U1724" s="21">
        <v>42425.960983796293</v>
      </c>
      <c r="V1724" s="21">
        <v>42463.006944444445</v>
      </c>
    </row>
    <row r="1725" spans="1:22" ht="13.5" customHeight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6">
        <f t="shared" si="160"/>
        <v>42129.82540509259</v>
      </c>
      <c r="T1725" s="16">
        <f t="shared" si="161"/>
        <v>42186.25</v>
      </c>
      <c r="U1725" s="21">
        <v>42129.82540509259</v>
      </c>
      <c r="V1725" s="21">
        <v>42186.25</v>
      </c>
    </row>
    <row r="1726" spans="1:22" ht="13.5" customHeight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  <c r="U1726" s="21">
        <v>41912.932430555556</v>
      </c>
      <c r="V1726" s="21">
        <v>41942.932430555556</v>
      </c>
    </row>
    <row r="1727" spans="1:22" ht="13.5" customHeight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  <c r="U1727" s="21">
        <v>41845.968159722222</v>
      </c>
      <c r="V1727" s="21">
        <v>41875.968159722222</v>
      </c>
    </row>
    <row r="1728" spans="1:22" ht="13.5" customHeight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  <c r="U1728" s="21">
        <v>41788.919722222221</v>
      </c>
      <c r="V1728" s="21">
        <v>41817.919722222221</v>
      </c>
    </row>
    <row r="1729" spans="1:22" ht="13.5" customHeight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  <c r="U1729" s="21">
        <v>42044.927974537044</v>
      </c>
      <c r="V1729" s="21">
        <v>42099.458333333328</v>
      </c>
    </row>
    <row r="1730" spans="1:22" ht="13.5" customHeight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E1730/D1730*100</f>
        <v>68.400000000000006</v>
      </c>
      <c r="P1730" s="9">
        <f t="shared" ref="P1730:P1793" si="163">IF(L1730&gt;0,E1730/L1730,0)</f>
        <v>122.14285714285714</v>
      </c>
      <c r="Q1730" t="str">
        <f t="shared" si="158"/>
        <v>music</v>
      </c>
      <c r="R1730" t="str">
        <f t="shared" si="159"/>
        <v>faith</v>
      </c>
      <c r="S1730" s="16">
        <f t="shared" si="160"/>
        <v>42268.625856481478</v>
      </c>
      <c r="T1730" s="16">
        <f t="shared" si="161"/>
        <v>42298.625856481478</v>
      </c>
      <c r="U1730" s="21">
        <v>42268.625856481478</v>
      </c>
      <c r="V1730" s="21">
        <v>42298.625856481478</v>
      </c>
    </row>
    <row r="1731" spans="1:22" ht="13.5" customHeight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9">
        <f t="shared" si="163"/>
        <v>0</v>
      </c>
      <c r="Q1731" t="str">
        <f t="shared" ref="Q1731:Q1794" si="164">LEFT(N1731,(FIND("/",N1731,1)-1))</f>
        <v>music</v>
      </c>
      <c r="R1731" t="str">
        <f t="shared" ref="R1731:R1794" si="165">RIGHT(N1731,LEN(N1731)-FIND("/",N1731))</f>
        <v>faith</v>
      </c>
      <c r="S1731" s="16">
        <f t="shared" ref="S1731:S1794" si="166">(((J1731/60)/60)/24)+DATE(1970,1,1)</f>
        <v>42471.052152777775</v>
      </c>
      <c r="T1731" s="16">
        <f t="shared" ref="T1731:T1794" si="167">(((I1731/60)/60)/24)+DATE(1970,1,1)</f>
        <v>42531.052152777775</v>
      </c>
      <c r="U1731" s="21">
        <v>42471.052152777775</v>
      </c>
      <c r="V1731" s="21">
        <v>42531.052152777775</v>
      </c>
    </row>
    <row r="1732" spans="1:22" ht="13.5" customHeight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  <c r="U1732" s="21">
        <v>42272.087766203709</v>
      </c>
      <c r="V1732" s="21">
        <v>42302.087766203709</v>
      </c>
    </row>
    <row r="1733" spans="1:22" ht="13.5" customHeight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  <c r="U1733" s="21">
        <v>42152.906851851847</v>
      </c>
      <c r="V1733" s="21">
        <v>42166.625</v>
      </c>
    </row>
    <row r="1734" spans="1:22" ht="13.5" customHeight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  <c r="U1734" s="21">
        <v>42325.683807870373</v>
      </c>
      <c r="V1734" s="21">
        <v>42385.208333333328</v>
      </c>
    </row>
    <row r="1735" spans="1:22" ht="13.5" customHeight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  <c r="U1735" s="21">
        <v>42614.675625000003</v>
      </c>
      <c r="V1735" s="21">
        <v>42626.895833333328</v>
      </c>
    </row>
    <row r="1736" spans="1:22" ht="13.5" customHeight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  <c r="U1736" s="21">
        <v>42102.036527777775</v>
      </c>
      <c r="V1736" s="21">
        <v>42132.036527777775</v>
      </c>
    </row>
    <row r="1737" spans="1:22" ht="13.5" customHeight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  <c r="U1737" s="21">
        <v>42559.814178240747</v>
      </c>
      <c r="V1737" s="21">
        <v>42589.814178240747</v>
      </c>
    </row>
    <row r="1738" spans="1:22" ht="13.5" customHeight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  <c r="U1738" s="21">
        <v>42286.861493055556</v>
      </c>
      <c r="V1738" s="21">
        <v>42316.90315972222</v>
      </c>
    </row>
    <row r="1739" spans="1:22" ht="13.5" customHeight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  <c r="U1739" s="21">
        <v>42175.948981481488</v>
      </c>
      <c r="V1739" s="21">
        <v>42205.948981481488</v>
      </c>
    </row>
    <row r="1740" spans="1:22" ht="13.5" customHeight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  <c r="U1740" s="21">
        <v>41884.874328703707</v>
      </c>
      <c r="V1740" s="21">
        <v>41914.874328703707</v>
      </c>
    </row>
    <row r="1741" spans="1:22" ht="13.5" customHeight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  <c r="U1741" s="21">
        <v>42435.874212962968</v>
      </c>
      <c r="V1741" s="21">
        <v>42494.832546296297</v>
      </c>
    </row>
    <row r="1742" spans="1:22" ht="13.5" customHeight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  <c r="U1742" s="21">
        <v>42171.817384259266</v>
      </c>
      <c r="V1742" s="21">
        <v>42201.817384259266</v>
      </c>
    </row>
    <row r="1743" spans="1:22" ht="13.5" customHeight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  <c r="U1743" s="21">
        <v>42120.628136574072</v>
      </c>
      <c r="V1743" s="21">
        <v>42165.628136574072</v>
      </c>
    </row>
    <row r="1744" spans="1:22" ht="13.5" customHeight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6">
        <f t="shared" si="166"/>
        <v>42710.876967592587</v>
      </c>
      <c r="T1744" s="16">
        <f t="shared" si="167"/>
        <v>42742.875</v>
      </c>
      <c r="U1744" s="21">
        <v>42710.876967592587</v>
      </c>
      <c r="V1744" s="21">
        <v>42742.875</v>
      </c>
    </row>
    <row r="1745" spans="1:22" ht="13.5" customHeight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  <c r="U1745" s="21">
        <v>42586.925636574073</v>
      </c>
      <c r="V1745" s="21">
        <v>42609.165972222225</v>
      </c>
    </row>
    <row r="1746" spans="1:22" ht="13.5" customHeight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  <c r="U1746" s="21">
        <v>42026.605057870373</v>
      </c>
      <c r="V1746" s="21">
        <v>42071.563391203701</v>
      </c>
    </row>
    <row r="1747" spans="1:22" ht="13.5" customHeight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  <c r="U1747" s="21">
        <v>42690.259699074071</v>
      </c>
      <c r="V1747" s="21">
        <v>42726.083333333328</v>
      </c>
    </row>
    <row r="1748" spans="1:22" ht="13.5" customHeight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  <c r="U1748" s="21">
        <v>42668.176701388889</v>
      </c>
      <c r="V1748" s="21">
        <v>42698.083333333328</v>
      </c>
    </row>
    <row r="1749" spans="1:22" ht="13.5" customHeight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6">
        <f t="shared" si="166"/>
        <v>42292.435532407413</v>
      </c>
      <c r="T1749" s="16">
        <f t="shared" si="167"/>
        <v>42321.625</v>
      </c>
      <c r="U1749" s="21">
        <v>42292.435532407413</v>
      </c>
      <c r="V1749" s="21">
        <v>42321.625</v>
      </c>
    </row>
    <row r="1750" spans="1:22" ht="13.5" customHeight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  <c r="U1750" s="21">
        <v>42219.950729166667</v>
      </c>
      <c r="V1750" s="21">
        <v>42249.950729166667</v>
      </c>
    </row>
    <row r="1751" spans="1:22" ht="13.5" customHeight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  <c r="U1751" s="21">
        <v>42758.975937499999</v>
      </c>
      <c r="V1751" s="21">
        <v>42795.791666666672</v>
      </c>
    </row>
    <row r="1752" spans="1:22" ht="13.5" customHeight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  <c r="U1752" s="21">
        <v>42454.836851851855</v>
      </c>
      <c r="V1752" s="21">
        <v>42479.836851851855</v>
      </c>
    </row>
    <row r="1753" spans="1:22" ht="13.5" customHeight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  <c r="U1753" s="21">
        <v>42052.7815162037</v>
      </c>
      <c r="V1753" s="21">
        <v>42082.739849537036</v>
      </c>
    </row>
    <row r="1754" spans="1:22" ht="13.5" customHeight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  <c r="U1754" s="21">
        <v>42627.253263888888</v>
      </c>
      <c r="V1754" s="21">
        <v>42657.253263888888</v>
      </c>
    </row>
    <row r="1755" spans="1:22" ht="13.5" customHeight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  <c r="U1755" s="21">
        <v>42420.74962962963</v>
      </c>
      <c r="V1755" s="21">
        <v>42450.707962962959</v>
      </c>
    </row>
    <row r="1756" spans="1:22" ht="13.5" customHeight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  <c r="U1756" s="21">
        <v>42067.876770833333</v>
      </c>
      <c r="V1756" s="21">
        <v>42097.835104166668</v>
      </c>
    </row>
    <row r="1757" spans="1:22" ht="13.5" customHeight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  <c r="U1757" s="21">
        <v>42252.788900462961</v>
      </c>
      <c r="V1757" s="21">
        <v>42282.788900462961</v>
      </c>
    </row>
    <row r="1758" spans="1:22" ht="13.5" customHeight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  <c r="U1758" s="21">
        <v>42571.167465277773</v>
      </c>
      <c r="V1758" s="21">
        <v>42611.167465277773</v>
      </c>
    </row>
    <row r="1759" spans="1:22" ht="13.5" customHeight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  <c r="U1759" s="21">
        <v>42733.827349537038</v>
      </c>
      <c r="V1759" s="21">
        <v>42763.811805555553</v>
      </c>
    </row>
    <row r="1760" spans="1:22" ht="13.5" customHeight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  <c r="U1760" s="21">
        <v>42505.955925925926</v>
      </c>
      <c r="V1760" s="21">
        <v>42565.955925925926</v>
      </c>
    </row>
    <row r="1761" spans="1:22" ht="13.5" customHeight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  <c r="U1761" s="21">
        <v>42068.829039351855</v>
      </c>
      <c r="V1761" s="21">
        <v>42088.787372685183</v>
      </c>
    </row>
    <row r="1762" spans="1:22" ht="13.5" customHeight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  <c r="U1762" s="21">
        <v>42405.67260416667</v>
      </c>
      <c r="V1762" s="21">
        <v>42425.67260416667</v>
      </c>
    </row>
    <row r="1763" spans="1:22" ht="13.5" customHeight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  <c r="U1763" s="21">
        <v>42209.567824074074</v>
      </c>
      <c r="V1763" s="21">
        <v>42259.567824074074</v>
      </c>
    </row>
    <row r="1764" spans="1:22" ht="13.5" customHeight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  <c r="U1764" s="21">
        <v>42410.982002314813</v>
      </c>
      <c r="V1764" s="21">
        <v>42440.982002314813</v>
      </c>
    </row>
    <row r="1765" spans="1:22" ht="13.5" customHeight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  <c r="U1765" s="21">
        <v>42636.868518518517</v>
      </c>
      <c r="V1765" s="21">
        <v>42666.868518518517</v>
      </c>
    </row>
    <row r="1766" spans="1:22" ht="13.5" customHeight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  <c r="U1766" s="21">
        <v>41825.485868055555</v>
      </c>
      <c r="V1766" s="21">
        <v>41854.485868055555</v>
      </c>
    </row>
    <row r="1767" spans="1:22" ht="13.5" customHeight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  <c r="U1767" s="21">
        <v>41834.980462962965</v>
      </c>
      <c r="V1767" s="21">
        <v>41864.980462962965</v>
      </c>
    </row>
    <row r="1768" spans="1:22" ht="13.5" customHeight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  <c r="U1768" s="21">
        <v>41855.859814814816</v>
      </c>
      <c r="V1768" s="21">
        <v>41876.859814814816</v>
      </c>
    </row>
    <row r="1769" spans="1:22" ht="13.5" customHeight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  <c r="U1769" s="21">
        <v>41824.658379629633</v>
      </c>
      <c r="V1769" s="21">
        <v>41854.658379629633</v>
      </c>
    </row>
    <row r="1770" spans="1:22" ht="13.5" customHeight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  <c r="U1770" s="21">
        <v>41849.560694444444</v>
      </c>
      <c r="V1770" s="21">
        <v>41909.560694444444</v>
      </c>
    </row>
    <row r="1771" spans="1:22" ht="13.5" customHeight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  <c r="U1771" s="21">
        <v>41987.818969907406</v>
      </c>
      <c r="V1771" s="21">
        <v>42017.818969907406</v>
      </c>
    </row>
    <row r="1772" spans="1:22" ht="13.5" customHeight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  <c r="U1772" s="21">
        <v>41891.780023148152</v>
      </c>
      <c r="V1772" s="21">
        <v>41926.780023148152</v>
      </c>
    </row>
    <row r="1773" spans="1:22" ht="13.5" customHeight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  <c r="U1773" s="21">
        <v>41905.979629629634</v>
      </c>
      <c r="V1773" s="21">
        <v>41935.979629629634</v>
      </c>
    </row>
    <row r="1774" spans="1:22" ht="13.5" customHeight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  <c r="U1774" s="21">
        <v>41766.718009259261</v>
      </c>
      <c r="V1774" s="21">
        <v>41826.718009259261</v>
      </c>
    </row>
    <row r="1775" spans="1:22" ht="13.5" customHeight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  <c r="U1775" s="21">
        <v>41978.760393518518</v>
      </c>
      <c r="V1775" s="21">
        <v>42023.760393518518</v>
      </c>
    </row>
    <row r="1776" spans="1:22" ht="13.5" customHeight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  <c r="U1776" s="21">
        <v>41930.218657407408</v>
      </c>
      <c r="V1776" s="21">
        <v>41972.624305555553</v>
      </c>
    </row>
    <row r="1777" spans="1:22" ht="13.5" customHeight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  <c r="U1777" s="21">
        <v>41891.976388888892</v>
      </c>
      <c r="V1777" s="21">
        <v>41936.976388888892</v>
      </c>
    </row>
    <row r="1778" spans="1:22" ht="13.5" customHeight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  <c r="U1778" s="21">
        <v>41905.95684027778</v>
      </c>
      <c r="V1778" s="21">
        <v>41941.95684027778</v>
      </c>
    </row>
    <row r="1779" spans="1:22" ht="13.5" customHeight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  <c r="U1779" s="21">
        <v>42025.357094907406</v>
      </c>
      <c r="V1779" s="21">
        <v>42055.357094907406</v>
      </c>
    </row>
    <row r="1780" spans="1:22" ht="13.5" customHeight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  <c r="U1780" s="21">
        <v>42045.86336805555</v>
      </c>
      <c r="V1780" s="21">
        <v>42090.821701388893</v>
      </c>
    </row>
    <row r="1781" spans="1:22" ht="13.5" customHeight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  <c r="U1781" s="21">
        <v>42585.691898148143</v>
      </c>
      <c r="V1781" s="21">
        <v>42615.691898148143</v>
      </c>
    </row>
    <row r="1782" spans="1:22" ht="13.5" customHeight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  <c r="U1782" s="21">
        <v>42493.600810185191</v>
      </c>
      <c r="V1782" s="21">
        <v>42553.600810185191</v>
      </c>
    </row>
    <row r="1783" spans="1:22" ht="13.5" customHeight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  <c r="U1783" s="21">
        <v>42597.617418981477</v>
      </c>
      <c r="V1783" s="21">
        <v>42628.617418981477</v>
      </c>
    </row>
    <row r="1784" spans="1:22" ht="13.5" customHeight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  <c r="U1784" s="21">
        <v>42388.575104166666</v>
      </c>
      <c r="V1784" s="21">
        <v>42421.575104166666</v>
      </c>
    </row>
    <row r="1785" spans="1:22" ht="13.5" customHeight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  <c r="U1785" s="21">
        <v>42115.949976851851</v>
      </c>
      <c r="V1785" s="21">
        <v>42145.949976851851</v>
      </c>
    </row>
    <row r="1786" spans="1:22" ht="13.5" customHeight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  <c r="U1786" s="21">
        <v>42003.655555555553</v>
      </c>
      <c r="V1786" s="21">
        <v>42035.142361111109</v>
      </c>
    </row>
    <row r="1787" spans="1:22" ht="13.5" customHeight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  <c r="U1787" s="21">
        <v>41897.134895833333</v>
      </c>
      <c r="V1787" s="21">
        <v>41928</v>
      </c>
    </row>
    <row r="1788" spans="1:22" ht="13.5" customHeight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  <c r="U1788" s="21">
        <v>41958.550659722227</v>
      </c>
      <c r="V1788" s="21">
        <v>41988.550659722227</v>
      </c>
    </row>
    <row r="1789" spans="1:22" ht="13.5" customHeight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  <c r="U1789" s="21">
        <v>42068.65552083333</v>
      </c>
      <c r="V1789" s="21">
        <v>42098.613854166666</v>
      </c>
    </row>
    <row r="1790" spans="1:22" ht="13.5" customHeight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  <c r="U1790" s="21">
        <v>41913.94840277778</v>
      </c>
      <c r="V1790" s="21">
        <v>41943.94840277778</v>
      </c>
    </row>
    <row r="1791" spans="1:22" ht="13.5" customHeight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  <c r="U1791" s="21">
        <v>41956.250034722223</v>
      </c>
      <c r="V1791" s="21">
        <v>42016.250034722223</v>
      </c>
    </row>
    <row r="1792" spans="1:22" ht="13.5" customHeight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  <c r="U1792" s="21">
        <v>42010.674513888895</v>
      </c>
      <c r="V1792" s="21">
        <v>42040.674513888895</v>
      </c>
    </row>
    <row r="1793" spans="1:22" ht="13.5" customHeight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  <c r="U1793" s="21">
        <v>41973.740335648152</v>
      </c>
      <c r="V1793" s="21">
        <v>42033.740335648152</v>
      </c>
    </row>
    <row r="1794" spans="1:22" ht="13.5" customHeight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E1794/D1794*100</f>
        <v>61.124000000000002</v>
      </c>
      <c r="P1794" s="9">
        <f t="shared" ref="P1794:P1857" si="169">IF(L1794&gt;0,E1794/L1794,0)</f>
        <v>109.93525179856115</v>
      </c>
      <c r="Q1794" t="str">
        <f t="shared" si="164"/>
        <v>photography</v>
      </c>
      <c r="R1794" t="str">
        <f t="shared" si="165"/>
        <v>photobooks</v>
      </c>
      <c r="S1794" s="16">
        <f t="shared" si="166"/>
        <v>42189.031041666662</v>
      </c>
      <c r="T1794" s="16">
        <f t="shared" si="167"/>
        <v>42226.290972222225</v>
      </c>
      <c r="U1794" s="21">
        <v>42189.031041666662</v>
      </c>
      <c r="V1794" s="21">
        <v>42226.290972222225</v>
      </c>
    </row>
    <row r="1795" spans="1:22" ht="13.5" customHeight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1.3333333333333335</v>
      </c>
      <c r="P1795" s="9">
        <f t="shared" si="169"/>
        <v>20</v>
      </c>
      <c r="Q1795" t="str">
        <f t="shared" ref="Q1795:Q1858" si="170">LEFT(N1795,(FIND("/",N1795,1)-1))</f>
        <v>photography</v>
      </c>
      <c r="R1795" t="str">
        <f t="shared" ref="R1795:R1858" si="171">RIGHT(N1795,LEN(N1795)-FIND("/",N1795))</f>
        <v>photobooks</v>
      </c>
      <c r="S1795" s="16">
        <f t="shared" ref="S1795:S1858" si="172">(((J1795/60)/60)/24)+DATE(1970,1,1)</f>
        <v>41940.89166666667</v>
      </c>
      <c r="T1795" s="16">
        <f t="shared" ref="T1795:T1858" si="173">(((I1795/60)/60)/24)+DATE(1970,1,1)</f>
        <v>41970.933333333334</v>
      </c>
      <c r="U1795" s="21">
        <v>41940.89166666667</v>
      </c>
      <c r="V1795" s="21">
        <v>41970.933333333334</v>
      </c>
    </row>
    <row r="1796" spans="1:22" ht="13.5" customHeight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  <c r="U1796" s="21">
        <v>42011.551180555558</v>
      </c>
      <c r="V1796" s="21">
        <v>42046.551180555558</v>
      </c>
    </row>
    <row r="1797" spans="1:22" ht="13.5" customHeight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  <c r="U1797" s="21">
        <v>42628.288668981477</v>
      </c>
      <c r="V1797" s="21">
        <v>42657.666666666672</v>
      </c>
    </row>
    <row r="1798" spans="1:22" ht="13.5" customHeight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  <c r="U1798" s="21">
        <v>42515.439421296294</v>
      </c>
      <c r="V1798" s="21">
        <v>42575.439421296294</v>
      </c>
    </row>
    <row r="1799" spans="1:22" ht="13.5" customHeight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  <c r="U1799" s="21">
        <v>42689.56931712963</v>
      </c>
      <c r="V1799" s="21">
        <v>42719.56931712963</v>
      </c>
    </row>
    <row r="1800" spans="1:22" ht="13.5" customHeight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  <c r="U1800" s="21">
        <v>42344.32677083333</v>
      </c>
      <c r="V1800" s="21">
        <v>42404.32677083333</v>
      </c>
    </row>
    <row r="1801" spans="1:22" ht="13.5" customHeight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  <c r="U1801" s="21">
        <v>41934.842685185184</v>
      </c>
      <c r="V1801" s="21">
        <v>41954.884351851855</v>
      </c>
    </row>
    <row r="1802" spans="1:22" ht="13.5" customHeight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  <c r="U1802" s="21">
        <v>42623.606134259258</v>
      </c>
      <c r="V1802" s="21">
        <v>42653.606134259258</v>
      </c>
    </row>
    <row r="1803" spans="1:22" ht="13.5" customHeight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  <c r="U1803" s="21">
        <v>42321.660509259258</v>
      </c>
      <c r="V1803" s="21">
        <v>42353.506944444445</v>
      </c>
    </row>
    <row r="1804" spans="1:22" ht="13.5" customHeight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  <c r="U1804" s="21">
        <v>42159.47256944445</v>
      </c>
      <c r="V1804" s="21">
        <v>42182.915972222225</v>
      </c>
    </row>
    <row r="1805" spans="1:22" ht="13.5" customHeight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  <c r="U1805" s="21">
        <v>42018.071550925932</v>
      </c>
      <c r="V1805" s="21">
        <v>42049.071550925932</v>
      </c>
    </row>
    <row r="1806" spans="1:22" ht="13.5" customHeight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  <c r="U1806" s="21">
        <v>42282.678287037037</v>
      </c>
      <c r="V1806" s="21">
        <v>42322.719953703709</v>
      </c>
    </row>
    <row r="1807" spans="1:22" ht="13.5" customHeight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  <c r="U1807" s="21">
        <v>42247.803912037038</v>
      </c>
      <c r="V1807" s="21">
        <v>42279.75</v>
      </c>
    </row>
    <row r="1808" spans="1:22" ht="13.5" customHeight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  <c r="U1808" s="21">
        <v>41877.638298611113</v>
      </c>
      <c r="V1808" s="21">
        <v>41912.638298611113</v>
      </c>
    </row>
    <row r="1809" spans="1:22" ht="13.5" customHeight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  <c r="U1809" s="21">
        <v>41880.068437499998</v>
      </c>
      <c r="V1809" s="21">
        <v>41910.068437499998</v>
      </c>
    </row>
    <row r="1810" spans="1:22" ht="13.5" customHeight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  <c r="U1810" s="21">
        <v>42742.680902777778</v>
      </c>
      <c r="V1810" s="21">
        <v>42777.680902777778</v>
      </c>
    </row>
    <row r="1811" spans="1:22" ht="13.5" customHeight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  <c r="U1811" s="21">
        <v>42029.907858796301</v>
      </c>
      <c r="V1811" s="21">
        <v>42064.907858796301</v>
      </c>
    </row>
    <row r="1812" spans="1:22" ht="13.5" customHeight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  <c r="U1812" s="21">
        <v>41860.91002314815</v>
      </c>
      <c r="V1812" s="21">
        <v>41872.91002314815</v>
      </c>
    </row>
    <row r="1813" spans="1:22" ht="13.5" customHeight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  <c r="U1813" s="21">
        <v>41876.433680555558</v>
      </c>
      <c r="V1813" s="21">
        <v>41936.166666666664</v>
      </c>
    </row>
    <row r="1814" spans="1:22" ht="13.5" customHeight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  <c r="U1814" s="21">
        <v>42524.318703703699</v>
      </c>
      <c r="V1814" s="21">
        <v>42554.318703703699</v>
      </c>
    </row>
    <row r="1815" spans="1:22" ht="13.5" customHeight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  <c r="U1815" s="21">
        <v>41829.889027777775</v>
      </c>
      <c r="V1815" s="21">
        <v>41859.889027777775</v>
      </c>
    </row>
    <row r="1816" spans="1:22" ht="13.5" customHeight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  <c r="U1816" s="21">
        <v>42033.314074074078</v>
      </c>
      <c r="V1816" s="21">
        <v>42063.314074074078</v>
      </c>
    </row>
    <row r="1817" spans="1:22" ht="13.5" customHeight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  <c r="U1817" s="21">
        <v>42172.906678240746</v>
      </c>
      <c r="V1817" s="21">
        <v>42186.906678240746</v>
      </c>
    </row>
    <row r="1818" spans="1:22" ht="13.5" customHeight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  <c r="U1818" s="21">
        <v>42548.876192129625</v>
      </c>
      <c r="V1818" s="21">
        <v>42576.791666666672</v>
      </c>
    </row>
    <row r="1819" spans="1:22" ht="13.5" customHeight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  <c r="U1819" s="21">
        <v>42705.662118055552</v>
      </c>
      <c r="V1819" s="21">
        <v>42765.290972222225</v>
      </c>
    </row>
    <row r="1820" spans="1:22" ht="13.5" customHeight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  <c r="U1820" s="21">
        <v>42067.234375</v>
      </c>
      <c r="V1820" s="21">
        <v>42097.192708333328</v>
      </c>
    </row>
    <row r="1821" spans="1:22" ht="13.5" customHeight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  <c r="U1821" s="21">
        <v>41820.752268518518</v>
      </c>
      <c r="V1821" s="21">
        <v>41850.752268518518</v>
      </c>
    </row>
    <row r="1822" spans="1:22" ht="13.5" customHeight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  <c r="U1822" s="21">
        <v>42065.084375000006</v>
      </c>
      <c r="V1822" s="21">
        <v>42095.042708333334</v>
      </c>
    </row>
    <row r="1823" spans="1:22" ht="13.5" customHeight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  <c r="U1823" s="21">
        <v>40926.319062499999</v>
      </c>
      <c r="V1823" s="21">
        <v>40971.319062499999</v>
      </c>
    </row>
    <row r="1824" spans="1:22" ht="13.5" customHeight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6">
        <f t="shared" si="172"/>
        <v>41634.797013888885</v>
      </c>
      <c r="T1824" s="16">
        <f t="shared" si="173"/>
        <v>41670.792361111111</v>
      </c>
      <c r="U1824" s="21">
        <v>41634.797013888885</v>
      </c>
      <c r="V1824" s="21">
        <v>41670.792361111111</v>
      </c>
    </row>
    <row r="1825" spans="1:22" ht="13.5" customHeight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  <c r="U1825" s="21">
        <v>41176.684907407405</v>
      </c>
      <c r="V1825" s="21">
        <v>41206.684907407405</v>
      </c>
    </row>
    <row r="1826" spans="1:22" ht="13.5" customHeight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6">
        <f t="shared" si="172"/>
        <v>41626.916284722225</v>
      </c>
      <c r="T1826" s="16">
        <f t="shared" si="173"/>
        <v>41647.088888888888</v>
      </c>
      <c r="U1826" s="21">
        <v>41626.916284722225</v>
      </c>
      <c r="V1826" s="21">
        <v>41647.088888888888</v>
      </c>
    </row>
    <row r="1827" spans="1:22" ht="13.5" customHeight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  <c r="U1827" s="21">
        <v>41443.83452546296</v>
      </c>
      <c r="V1827" s="21">
        <v>41466.83452546296</v>
      </c>
    </row>
    <row r="1828" spans="1:22" ht="13.5" customHeight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  <c r="U1828" s="21">
        <v>41657.923807870371</v>
      </c>
      <c r="V1828" s="21">
        <v>41687.923807870371</v>
      </c>
    </row>
    <row r="1829" spans="1:22" ht="13.5" customHeight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  <c r="U1829" s="21">
        <v>40555.325937499998</v>
      </c>
      <c r="V1829" s="21">
        <v>40605.325937499998</v>
      </c>
    </row>
    <row r="1830" spans="1:22" ht="13.5" customHeight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  <c r="U1830" s="21">
        <v>41736.899652777778</v>
      </c>
      <c r="V1830" s="21">
        <v>41768.916666666664</v>
      </c>
    </row>
    <row r="1831" spans="1:22" ht="13.5" customHeight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  <c r="U1831" s="21">
        <v>40516.087627314817</v>
      </c>
      <c r="V1831" s="21">
        <v>40564.916666666664</v>
      </c>
    </row>
    <row r="1832" spans="1:22" ht="13.5" customHeight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  <c r="U1832" s="21">
        <v>41664.684108796297</v>
      </c>
      <c r="V1832" s="21">
        <v>41694.684108796297</v>
      </c>
    </row>
    <row r="1833" spans="1:22" ht="13.5" customHeight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  <c r="U1833" s="21">
        <v>41026.996099537035</v>
      </c>
      <c r="V1833" s="21">
        <v>41041.996099537035</v>
      </c>
    </row>
    <row r="1834" spans="1:22" ht="13.5" customHeight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  <c r="U1834" s="21">
        <v>40576.539664351854</v>
      </c>
      <c r="V1834" s="21">
        <v>40606.539664351854</v>
      </c>
    </row>
    <row r="1835" spans="1:22" ht="13.5" customHeight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  <c r="U1835" s="21">
        <v>41303.044016203705</v>
      </c>
      <c r="V1835" s="21">
        <v>41335.332638888889</v>
      </c>
    </row>
    <row r="1836" spans="1:22" ht="13.5" customHeight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  <c r="U1836" s="21">
        <v>41988.964062500003</v>
      </c>
      <c r="V1836" s="21">
        <v>42028.964062500003</v>
      </c>
    </row>
    <row r="1837" spans="1:22" ht="13.5" customHeight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  <c r="U1837" s="21">
        <v>42430.702210648145</v>
      </c>
      <c r="V1837" s="21">
        <v>42460.660543981481</v>
      </c>
    </row>
    <row r="1838" spans="1:22" ht="13.5" customHeight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  <c r="U1838" s="21">
        <v>41305.809363425928</v>
      </c>
      <c r="V1838" s="21">
        <v>41322.809363425928</v>
      </c>
    </row>
    <row r="1839" spans="1:22" ht="13.5" customHeight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  <c r="U1839" s="21">
        <v>40926.047858796301</v>
      </c>
      <c r="V1839" s="21">
        <v>40986.006192129629</v>
      </c>
    </row>
    <row r="1840" spans="1:22" ht="13.5" customHeight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  <c r="U1840" s="21">
        <v>40788.786539351851</v>
      </c>
      <c r="V1840" s="21">
        <v>40817.125</v>
      </c>
    </row>
    <row r="1841" spans="1:22" ht="13.5" customHeight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  <c r="U1841" s="21">
        <v>42614.722013888888</v>
      </c>
      <c r="V1841" s="21">
        <v>42644.722013888888</v>
      </c>
    </row>
    <row r="1842" spans="1:22" ht="13.5" customHeight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  <c r="U1842" s="21">
        <v>41382.096180555556</v>
      </c>
      <c r="V1842" s="21">
        <v>41401.207638888889</v>
      </c>
    </row>
    <row r="1843" spans="1:22" ht="13.5" customHeight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  <c r="U1843" s="21">
        <v>41745.84542824074</v>
      </c>
      <c r="V1843" s="21">
        <v>41779.207638888889</v>
      </c>
    </row>
    <row r="1844" spans="1:22" ht="13.5" customHeight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  <c r="U1844" s="21">
        <v>42031.631724537037</v>
      </c>
      <c r="V1844" s="21">
        <v>42065.249305555553</v>
      </c>
    </row>
    <row r="1845" spans="1:22" ht="13.5" customHeight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  <c r="U1845" s="21">
        <v>40564.994837962964</v>
      </c>
      <c r="V1845" s="21">
        <v>40594.994837962964</v>
      </c>
    </row>
    <row r="1846" spans="1:22" ht="13.5" customHeight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  <c r="U1846" s="21">
        <v>40666.973541666666</v>
      </c>
      <c r="V1846" s="21">
        <v>40705.125</v>
      </c>
    </row>
    <row r="1847" spans="1:22" ht="13.5" customHeight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  <c r="U1847" s="21">
        <v>42523.333310185189</v>
      </c>
      <c r="V1847" s="21">
        <v>42538.204861111109</v>
      </c>
    </row>
    <row r="1848" spans="1:22" ht="13.5" customHeight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  <c r="U1848" s="21">
        <v>41228.650196759263</v>
      </c>
      <c r="V1848" s="21">
        <v>41258.650196759263</v>
      </c>
    </row>
    <row r="1849" spans="1:22" ht="13.5" customHeight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  <c r="U1849" s="21">
        <v>42094.236481481479</v>
      </c>
      <c r="V1849" s="21">
        <v>42115.236481481479</v>
      </c>
    </row>
    <row r="1850" spans="1:22" ht="13.5" customHeight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  <c r="U1850" s="21">
        <v>40691.788055555553</v>
      </c>
      <c r="V1850" s="21">
        <v>40755.290972222225</v>
      </c>
    </row>
    <row r="1851" spans="1:22" ht="13.5" customHeight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  <c r="U1851" s="21">
        <v>41169.845590277779</v>
      </c>
      <c r="V1851" s="21">
        <v>41199.845590277779</v>
      </c>
    </row>
    <row r="1852" spans="1:22" ht="13.5" customHeight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  <c r="U1852" s="21">
        <v>41800.959490740745</v>
      </c>
      <c r="V1852" s="21">
        <v>41830.959490740745</v>
      </c>
    </row>
    <row r="1853" spans="1:22" ht="13.5" customHeight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  <c r="U1853" s="21">
        <v>41827.906689814816</v>
      </c>
      <c r="V1853" s="21">
        <v>41848.041666666664</v>
      </c>
    </row>
    <row r="1854" spans="1:22" ht="13.5" customHeight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6">
        <f t="shared" si="172"/>
        <v>42081.77143518519</v>
      </c>
      <c r="T1854" s="16">
        <f t="shared" si="173"/>
        <v>42119</v>
      </c>
      <c r="U1854" s="21">
        <v>42081.77143518519</v>
      </c>
      <c r="V1854" s="21">
        <v>42119</v>
      </c>
    </row>
    <row r="1855" spans="1:22" ht="13.5" customHeight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  <c r="U1855" s="21">
        <v>41177.060381944444</v>
      </c>
      <c r="V1855" s="21">
        <v>41227.102048611108</v>
      </c>
    </row>
    <row r="1856" spans="1:22" ht="13.5" customHeight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  <c r="U1856" s="21">
        <v>41388.021261574075</v>
      </c>
      <c r="V1856" s="21">
        <v>41418.021261574075</v>
      </c>
    </row>
    <row r="1857" spans="1:22" ht="13.5" customHeight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  <c r="U1857" s="21">
        <v>41600.538657407407</v>
      </c>
      <c r="V1857" s="21">
        <v>41645.538657407407</v>
      </c>
    </row>
    <row r="1858" spans="1:22" ht="13.5" customHeight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E1858/D1858*100</f>
        <v>101.25</v>
      </c>
      <c r="P1858" s="9">
        <f t="shared" ref="P1858:P1921" si="175">IF(L1858&gt;0,E1858/L1858,0)</f>
        <v>53.289473684210527</v>
      </c>
      <c r="Q1858" t="str">
        <f t="shared" si="170"/>
        <v>music</v>
      </c>
      <c r="R1858" t="str">
        <f t="shared" si="171"/>
        <v>rock</v>
      </c>
      <c r="S1858" s="16">
        <f t="shared" si="172"/>
        <v>41817.854999999996</v>
      </c>
      <c r="T1858" s="16">
        <f t="shared" si="173"/>
        <v>41838.854999999996</v>
      </c>
      <c r="U1858" s="21">
        <v>41817.854999999996</v>
      </c>
      <c r="V1858" s="21">
        <v>41838.854999999996</v>
      </c>
    </row>
    <row r="1859" spans="1:22" ht="13.5" customHeight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 s="9">
        <f t="shared" si="175"/>
        <v>136.36363636363637</v>
      </c>
      <c r="Q1859" t="str">
        <f t="shared" ref="Q1859:Q1922" si="176">LEFT(N1859,(FIND("/",N1859,1)-1))</f>
        <v>music</v>
      </c>
      <c r="R1859" t="str">
        <f t="shared" ref="R1859:R1922" si="177">RIGHT(N1859,LEN(N1859)-FIND("/",N1859))</f>
        <v>rock</v>
      </c>
      <c r="S1859" s="16">
        <f t="shared" ref="S1859:S1922" si="178">(((J1859/60)/60)/24)+DATE(1970,1,1)</f>
        <v>41864.76866898148</v>
      </c>
      <c r="T1859" s="16">
        <f t="shared" ref="T1859:T1922" si="179">(((I1859/60)/60)/24)+DATE(1970,1,1)</f>
        <v>41894.76866898148</v>
      </c>
      <c r="U1859" s="21">
        <v>41864.76866898148</v>
      </c>
      <c r="V1859" s="21">
        <v>41894.76866898148</v>
      </c>
    </row>
    <row r="1860" spans="1:22" ht="13.5" customHeight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  <c r="U1860" s="21">
        <v>40833.200474537036</v>
      </c>
      <c r="V1860" s="21">
        <v>40893.242141203707</v>
      </c>
    </row>
    <row r="1861" spans="1:22" ht="13.5" customHeight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  <c r="U1861" s="21">
        <v>40778.770011574074</v>
      </c>
      <c r="V1861" s="21">
        <v>40808.770011574074</v>
      </c>
    </row>
    <row r="1862" spans="1:22" ht="13.5" customHeight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6">
        <f t="shared" si="178"/>
        <v>41655.709305555552</v>
      </c>
      <c r="T1862" s="16">
        <f t="shared" si="179"/>
        <v>41676.709305555552</v>
      </c>
      <c r="U1862" s="21">
        <v>41655.709305555552</v>
      </c>
      <c r="V1862" s="21">
        <v>41676.709305555552</v>
      </c>
    </row>
    <row r="1863" spans="1:22" ht="13.5" customHeight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  <c r="U1863" s="21">
        <v>42000.300243055557</v>
      </c>
      <c r="V1863" s="21">
        <v>42030.300243055557</v>
      </c>
    </row>
    <row r="1864" spans="1:22" ht="13.5" customHeight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  <c r="U1864" s="21">
        <v>42755.492754629624</v>
      </c>
      <c r="V1864" s="21">
        <v>42802.3125</v>
      </c>
    </row>
    <row r="1865" spans="1:22" ht="13.5" customHeight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  <c r="U1865" s="21">
        <v>41772.797280092593</v>
      </c>
      <c r="V1865" s="21">
        <v>41802.797280092593</v>
      </c>
    </row>
    <row r="1866" spans="1:22" ht="13.5" customHeight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  <c r="U1866" s="21">
        <v>41733.716435185182</v>
      </c>
      <c r="V1866" s="21">
        <v>41763.716435185182</v>
      </c>
    </row>
    <row r="1867" spans="1:22" ht="13.5" customHeight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  <c r="U1867" s="21">
        <v>42645.367442129631</v>
      </c>
      <c r="V1867" s="21">
        <v>42680.409108796302</v>
      </c>
    </row>
    <row r="1868" spans="1:22" ht="13.5" customHeight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  <c r="U1868" s="21">
        <v>42742.246493055558</v>
      </c>
      <c r="V1868" s="21">
        <v>42795.166666666672</v>
      </c>
    </row>
    <row r="1869" spans="1:22" ht="13.5" customHeight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  <c r="U1869" s="21">
        <v>42649.924907407403</v>
      </c>
      <c r="V1869" s="21">
        <v>42679.924907407403</v>
      </c>
    </row>
    <row r="1870" spans="1:22" ht="13.5" customHeight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  <c r="U1870" s="21">
        <v>42328.779224537036</v>
      </c>
      <c r="V1870" s="21">
        <v>42353.332638888889</v>
      </c>
    </row>
    <row r="1871" spans="1:22" ht="13.5" customHeight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  <c r="U1871" s="21">
        <v>42709.002881944441</v>
      </c>
      <c r="V1871" s="21">
        <v>42739.002881944441</v>
      </c>
    </row>
    <row r="1872" spans="1:22" ht="13.5" customHeight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  <c r="U1872" s="21">
        <v>42371.355729166666</v>
      </c>
      <c r="V1872" s="21">
        <v>42400.178472222222</v>
      </c>
    </row>
    <row r="1873" spans="1:22" ht="13.5" customHeight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  <c r="U1873" s="21">
        <v>41923.783576388887</v>
      </c>
      <c r="V1873" s="21">
        <v>41963.825243055559</v>
      </c>
    </row>
    <row r="1874" spans="1:22" ht="13.5" customHeight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  <c r="U1874" s="21">
        <v>42155.129652777774</v>
      </c>
      <c r="V1874" s="21">
        <v>42185.129652777774</v>
      </c>
    </row>
    <row r="1875" spans="1:22" ht="13.5" customHeight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  <c r="U1875" s="21">
        <v>42164.615856481483</v>
      </c>
      <c r="V1875" s="21">
        <v>42193.697916666672</v>
      </c>
    </row>
    <row r="1876" spans="1:22" ht="13.5" customHeight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  <c r="U1876" s="21">
        <v>42529.969131944439</v>
      </c>
      <c r="V1876" s="21">
        <v>42549.969131944439</v>
      </c>
    </row>
    <row r="1877" spans="1:22" ht="13.5" customHeight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  <c r="U1877" s="21">
        <v>42528.899398148147</v>
      </c>
      <c r="V1877" s="21">
        <v>42588.899398148147</v>
      </c>
    </row>
    <row r="1878" spans="1:22" ht="13.5" customHeight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  <c r="U1878" s="21">
        <v>41776.284780092588</v>
      </c>
      <c r="V1878" s="21">
        <v>41806.284780092588</v>
      </c>
    </row>
    <row r="1879" spans="1:22" ht="13.5" customHeight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  <c r="U1879" s="21">
        <v>42035.029224537036</v>
      </c>
      <c r="V1879" s="21">
        <v>42064.029224537036</v>
      </c>
    </row>
    <row r="1880" spans="1:22" ht="13.5" customHeight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  <c r="U1880" s="21">
        <v>41773.008738425924</v>
      </c>
      <c r="V1880" s="21">
        <v>41803.008738425924</v>
      </c>
    </row>
    <row r="1881" spans="1:22" ht="13.5" customHeight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  <c r="U1881" s="21">
        <v>42413.649641203709</v>
      </c>
      <c r="V1881" s="21">
        <v>42443.607974537037</v>
      </c>
    </row>
    <row r="1882" spans="1:22" ht="13.5" customHeight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  <c r="U1882" s="21">
        <v>42430.566898148143</v>
      </c>
      <c r="V1882" s="21">
        <v>42459.525231481486</v>
      </c>
    </row>
    <row r="1883" spans="1:22" ht="13.5" customHeight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  <c r="U1883" s="21">
        <v>42043.152650462958</v>
      </c>
      <c r="V1883" s="21">
        <v>42073.110983796301</v>
      </c>
    </row>
    <row r="1884" spans="1:22" ht="13.5" customHeight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  <c r="U1884" s="21">
        <v>41067.949212962965</v>
      </c>
      <c r="V1884" s="21">
        <v>41100.991666666669</v>
      </c>
    </row>
    <row r="1885" spans="1:22" ht="13.5" customHeight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  <c r="U1885" s="21">
        <v>40977.948009259257</v>
      </c>
      <c r="V1885" s="21">
        <v>41007.906342592592</v>
      </c>
    </row>
    <row r="1886" spans="1:22" ht="13.5" customHeight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  <c r="U1886" s="21">
        <v>41205.198321759257</v>
      </c>
      <c r="V1886" s="21">
        <v>41240.5</v>
      </c>
    </row>
    <row r="1887" spans="1:22" ht="13.5" customHeight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  <c r="U1887" s="21">
        <v>41099.093865740739</v>
      </c>
      <c r="V1887" s="21">
        <v>41131.916666666664</v>
      </c>
    </row>
    <row r="1888" spans="1:22" ht="13.5" customHeight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  <c r="U1888" s="21">
        <v>41925.906689814816</v>
      </c>
      <c r="V1888" s="21">
        <v>41955.94835648148</v>
      </c>
    </row>
    <row r="1889" spans="1:22" ht="13.5" customHeight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  <c r="U1889" s="21">
        <v>42323.800138888888</v>
      </c>
      <c r="V1889" s="21">
        <v>42341.895833333328</v>
      </c>
    </row>
    <row r="1890" spans="1:22" ht="13.5" customHeight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  <c r="U1890" s="21">
        <v>40299.239953703705</v>
      </c>
      <c r="V1890" s="21">
        <v>40330.207638888889</v>
      </c>
    </row>
    <row r="1891" spans="1:22" ht="13.5" customHeight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  <c r="U1891" s="21">
        <v>41299.793356481481</v>
      </c>
      <c r="V1891" s="21">
        <v>41344.751689814817</v>
      </c>
    </row>
    <row r="1892" spans="1:22" ht="13.5" customHeight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  <c r="U1892" s="21">
        <v>41228.786203703705</v>
      </c>
      <c r="V1892" s="21">
        <v>41258.786203703705</v>
      </c>
    </row>
    <row r="1893" spans="1:22" ht="13.5" customHeight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  <c r="U1893" s="21">
        <v>40335.798078703701</v>
      </c>
      <c r="V1893" s="21">
        <v>40381.25</v>
      </c>
    </row>
    <row r="1894" spans="1:22" ht="13.5" customHeight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  <c r="U1894" s="21">
        <v>40671.637511574074</v>
      </c>
      <c r="V1894" s="21">
        <v>40701.637511574074</v>
      </c>
    </row>
    <row r="1895" spans="1:22" ht="13.5" customHeight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  <c r="U1895" s="21">
        <v>40632.94195601852</v>
      </c>
      <c r="V1895" s="21">
        <v>40649.165972222225</v>
      </c>
    </row>
    <row r="1896" spans="1:22" ht="13.5" customHeight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6">
        <f t="shared" si="178"/>
        <v>40920.904895833337</v>
      </c>
      <c r="T1896" s="16">
        <f t="shared" si="179"/>
        <v>40951.904895833337</v>
      </c>
      <c r="U1896" s="21">
        <v>40920.904895833337</v>
      </c>
      <c r="V1896" s="21">
        <v>40951.904895833337</v>
      </c>
    </row>
    <row r="1897" spans="1:22" ht="13.5" customHeight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  <c r="U1897" s="21">
        <v>42267.746782407412</v>
      </c>
      <c r="V1897" s="21">
        <v>42297.746782407412</v>
      </c>
    </row>
    <row r="1898" spans="1:22" ht="13.5" customHeight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  <c r="U1898" s="21">
        <v>40981.710243055553</v>
      </c>
      <c r="V1898" s="21">
        <v>41011.710243055553</v>
      </c>
    </row>
    <row r="1899" spans="1:22" ht="13.5" customHeight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6">
        <f t="shared" si="178"/>
        <v>41680.583402777782</v>
      </c>
      <c r="T1899" s="16">
        <f t="shared" si="179"/>
        <v>41702.875</v>
      </c>
      <c r="U1899" s="21">
        <v>41680.583402777782</v>
      </c>
      <c r="V1899" s="21">
        <v>41702.875</v>
      </c>
    </row>
    <row r="1900" spans="1:22" ht="13.5" customHeight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  <c r="U1900" s="21">
        <v>42366.192974537036</v>
      </c>
      <c r="V1900" s="21">
        <v>42401.75</v>
      </c>
    </row>
    <row r="1901" spans="1:22" ht="13.5" customHeight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  <c r="U1901" s="21">
        <v>42058.941736111112</v>
      </c>
      <c r="V1901" s="21">
        <v>42088.90006944444</v>
      </c>
    </row>
    <row r="1902" spans="1:22" ht="13.5" customHeight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  <c r="U1902" s="21">
        <v>41160.871886574074</v>
      </c>
      <c r="V1902" s="21">
        <v>41188.415972222225</v>
      </c>
    </row>
    <row r="1903" spans="1:22" ht="13.5" customHeight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  <c r="U1903" s="21">
        <v>42116.54315972222</v>
      </c>
      <c r="V1903" s="21">
        <v>42146.541666666672</v>
      </c>
    </row>
    <row r="1904" spans="1:22" ht="13.5" customHeight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  <c r="U1904" s="21">
        <v>42037.789895833332</v>
      </c>
      <c r="V1904" s="21">
        <v>42067.789895833332</v>
      </c>
    </row>
    <row r="1905" spans="1:22" ht="13.5" customHeight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  <c r="U1905" s="21">
        <v>42702.770729166667</v>
      </c>
      <c r="V1905" s="21">
        <v>42762.770729166667</v>
      </c>
    </row>
    <row r="1906" spans="1:22" ht="13.5" customHeight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  <c r="U1906" s="21">
        <v>42326.685428240744</v>
      </c>
      <c r="V1906" s="21">
        <v>42371.685428240744</v>
      </c>
    </row>
    <row r="1907" spans="1:22" ht="13.5" customHeight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  <c r="U1907" s="21">
        <v>41859.925856481481</v>
      </c>
      <c r="V1907" s="21">
        <v>41889.925856481481</v>
      </c>
    </row>
    <row r="1908" spans="1:22" ht="13.5" customHeight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  <c r="U1908" s="21">
        <v>42514.671099537038</v>
      </c>
      <c r="V1908" s="21">
        <v>42544.671099537038</v>
      </c>
    </row>
    <row r="1909" spans="1:22" ht="13.5" customHeight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  <c r="U1909" s="21">
        <v>41767.587094907409</v>
      </c>
      <c r="V1909" s="21">
        <v>41782.587094907409</v>
      </c>
    </row>
    <row r="1910" spans="1:22" ht="13.5" customHeight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  <c r="U1910" s="21">
        <v>42703.917824074073</v>
      </c>
      <c r="V1910" s="21">
        <v>42733.917824074073</v>
      </c>
    </row>
    <row r="1911" spans="1:22" ht="13.5" customHeight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  <c r="U1911" s="21">
        <v>41905.429155092592</v>
      </c>
      <c r="V1911" s="21">
        <v>41935.429155092592</v>
      </c>
    </row>
    <row r="1912" spans="1:22" ht="13.5" customHeight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  <c r="U1912" s="21">
        <v>42264.963159722218</v>
      </c>
      <c r="V1912" s="21">
        <v>42308.947916666672</v>
      </c>
    </row>
    <row r="1913" spans="1:22" ht="13.5" customHeight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  <c r="U1913" s="21">
        <v>41830.033958333333</v>
      </c>
      <c r="V1913" s="21">
        <v>41860.033958333333</v>
      </c>
    </row>
    <row r="1914" spans="1:22" ht="13.5" customHeight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  <c r="U1914" s="21">
        <v>42129.226388888885</v>
      </c>
      <c r="V1914" s="21">
        <v>42159.226388888885</v>
      </c>
    </row>
    <row r="1915" spans="1:22" ht="13.5" customHeight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  <c r="U1915" s="21">
        <v>41890.511319444442</v>
      </c>
      <c r="V1915" s="21">
        <v>41920.511319444442</v>
      </c>
    </row>
    <row r="1916" spans="1:22" ht="13.5" customHeight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  <c r="U1916" s="21">
        <v>41929.174456018518</v>
      </c>
      <c r="V1916" s="21">
        <v>41944.165972222225</v>
      </c>
    </row>
    <row r="1917" spans="1:22" ht="13.5" customHeight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  <c r="U1917" s="21">
        <v>41864.04886574074</v>
      </c>
      <c r="V1917" s="21">
        <v>41884.04886574074</v>
      </c>
    </row>
    <row r="1918" spans="1:22" ht="13.5" customHeight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  <c r="U1918" s="21">
        <v>42656.717303240745</v>
      </c>
      <c r="V1918" s="21">
        <v>42681.758969907409</v>
      </c>
    </row>
    <row r="1919" spans="1:22" ht="13.5" customHeight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  <c r="U1919" s="21">
        <v>42746.270057870366</v>
      </c>
      <c r="V1919" s="21">
        <v>42776.270057870366</v>
      </c>
    </row>
    <row r="1920" spans="1:22" ht="13.5" customHeight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  <c r="U1920" s="21">
        <v>41828.789942129632</v>
      </c>
      <c r="V1920" s="21">
        <v>41863.789942129632</v>
      </c>
    </row>
    <row r="1921" spans="1:22" ht="13.5" customHeight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  <c r="U1921" s="21">
        <v>42113.875567129624</v>
      </c>
      <c r="V1921" s="21">
        <v>42143.875567129624</v>
      </c>
    </row>
    <row r="1922" spans="1:22" ht="13.5" customHeight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E1922/D1922*100</f>
        <v>43.03</v>
      </c>
      <c r="P1922" s="9">
        <f t="shared" ref="P1922:P1985" si="181">IF(L1922&gt;0,E1922/L1922,0)</f>
        <v>40.980952380952381</v>
      </c>
      <c r="Q1922" t="str">
        <f t="shared" si="176"/>
        <v>technology</v>
      </c>
      <c r="R1922" t="str">
        <f t="shared" si="177"/>
        <v>gadgets</v>
      </c>
      <c r="S1922" s="16">
        <f t="shared" si="178"/>
        <v>42270.875706018516</v>
      </c>
      <c r="T1922" s="16">
        <f t="shared" si="179"/>
        <v>42298.958333333328</v>
      </c>
      <c r="U1922" s="21">
        <v>42270.875706018516</v>
      </c>
      <c r="V1922" s="21">
        <v>42298.958333333328</v>
      </c>
    </row>
    <row r="1923" spans="1:22" ht="13.5" customHeight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136.80000000000001</v>
      </c>
      <c r="P1923" s="9">
        <f t="shared" si="181"/>
        <v>54</v>
      </c>
      <c r="Q1923" t="str">
        <f t="shared" ref="Q1923:Q1986" si="182">LEFT(N1923,(FIND("/",N1923,1)-1))</f>
        <v>music</v>
      </c>
      <c r="R1923" t="str">
        <f t="shared" ref="R1923:R1986" si="183">RIGHT(N1923,LEN(N1923)-FIND("/",N1923))</f>
        <v>indie rock</v>
      </c>
      <c r="S1923" s="16">
        <f t="shared" ref="S1923:S1986" si="184">(((J1923/60)/60)/24)+DATE(1970,1,1)</f>
        <v>41074.221562500003</v>
      </c>
      <c r="T1923" s="16">
        <f t="shared" ref="T1923:T1986" si="185">(((I1923/60)/60)/24)+DATE(1970,1,1)</f>
        <v>41104.221562500003</v>
      </c>
      <c r="U1923" s="21">
        <v>41074.221562500003</v>
      </c>
      <c r="V1923" s="21">
        <v>41104.221562500003</v>
      </c>
    </row>
    <row r="1924" spans="1:22" ht="13.5" customHeight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  <c r="U1924" s="21">
        <v>41590.255868055552</v>
      </c>
      <c r="V1924" s="21">
        <v>41620.255868055552</v>
      </c>
    </row>
    <row r="1925" spans="1:22" ht="13.5" customHeight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  <c r="U1925" s="21">
        <v>40772.848749999997</v>
      </c>
      <c r="V1925" s="21">
        <v>40813.207638888889</v>
      </c>
    </row>
    <row r="1926" spans="1:22" ht="13.5" customHeight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  <c r="U1926" s="21">
        <v>41626.761053240742</v>
      </c>
      <c r="V1926" s="21">
        <v>41654.814583333333</v>
      </c>
    </row>
    <row r="1927" spans="1:22" ht="13.5" customHeight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  <c r="U1927" s="21">
        <v>41535.90148148148</v>
      </c>
      <c r="V1927" s="21">
        <v>41558</v>
      </c>
    </row>
    <row r="1928" spans="1:22" ht="13.5" customHeight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  <c r="U1928" s="21">
        <v>40456.954351851848</v>
      </c>
      <c r="V1928" s="21">
        <v>40484.018055555556</v>
      </c>
    </row>
    <row r="1929" spans="1:22" ht="13.5" customHeight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  <c r="U1929" s="21">
        <v>40960.861562500002</v>
      </c>
      <c r="V1929" s="21">
        <v>40976.207638888889</v>
      </c>
    </row>
    <row r="1930" spans="1:22" ht="13.5" customHeight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6">
        <f t="shared" si="184"/>
        <v>41371.648078703707</v>
      </c>
      <c r="T1930" s="16">
        <f t="shared" si="185"/>
        <v>41401.648078703707</v>
      </c>
      <c r="U1930" s="21">
        <v>41371.648078703707</v>
      </c>
      <c r="V1930" s="21">
        <v>41401.648078703707</v>
      </c>
    </row>
    <row r="1931" spans="1:22" ht="13.5" customHeight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  <c r="U1931" s="21">
        <v>40687.021597222221</v>
      </c>
      <c r="V1931" s="21">
        <v>40729.021597222221</v>
      </c>
    </row>
    <row r="1932" spans="1:22" ht="13.5" customHeight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  <c r="U1932" s="21">
        <v>41402.558819444443</v>
      </c>
      <c r="V1932" s="21">
        <v>41462.558819444443</v>
      </c>
    </row>
    <row r="1933" spans="1:22" ht="13.5" customHeight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  <c r="U1933" s="21">
        <v>41037.892465277779</v>
      </c>
      <c r="V1933" s="21">
        <v>41051.145833333336</v>
      </c>
    </row>
    <row r="1934" spans="1:22" ht="13.5" customHeight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6">
        <f t="shared" si="184"/>
        <v>40911.809872685182</v>
      </c>
      <c r="T1934" s="16">
        <f t="shared" si="185"/>
        <v>40932.809872685182</v>
      </c>
      <c r="U1934" s="21">
        <v>40911.809872685182</v>
      </c>
      <c r="V1934" s="21">
        <v>40932.809872685182</v>
      </c>
    </row>
    <row r="1935" spans="1:22" ht="13.5" customHeight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  <c r="U1935" s="21">
        <v>41879.130868055552</v>
      </c>
      <c r="V1935" s="21">
        <v>41909.130868055552</v>
      </c>
    </row>
    <row r="1936" spans="1:22" ht="13.5" customHeight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  <c r="U1936" s="21">
        <v>40865.867141203707</v>
      </c>
      <c r="V1936" s="21">
        <v>40902.208333333336</v>
      </c>
    </row>
    <row r="1937" spans="1:22" ht="13.5" customHeight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6">
        <f t="shared" si="184"/>
        <v>41773.932534722226</v>
      </c>
      <c r="T1937" s="16">
        <f t="shared" si="185"/>
        <v>41811.207638888889</v>
      </c>
      <c r="U1937" s="21">
        <v>41773.932534722226</v>
      </c>
      <c r="V1937" s="21">
        <v>41811.207638888889</v>
      </c>
    </row>
    <row r="1938" spans="1:22" ht="13.5" customHeight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  <c r="U1938" s="21">
        <v>40852.889699074076</v>
      </c>
      <c r="V1938" s="21">
        <v>40883.249305555553</v>
      </c>
    </row>
    <row r="1939" spans="1:22" ht="13.5" customHeight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  <c r="U1939" s="21">
        <v>41059.118993055556</v>
      </c>
      <c r="V1939" s="21">
        <v>41075.165972222225</v>
      </c>
    </row>
    <row r="1940" spans="1:22" ht="13.5" customHeight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  <c r="U1940" s="21">
        <v>41426.259618055556</v>
      </c>
      <c r="V1940" s="21">
        <v>41457.208333333336</v>
      </c>
    </row>
    <row r="1941" spans="1:22" ht="13.5" customHeight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  <c r="U1941" s="21">
        <v>41313.985046296293</v>
      </c>
      <c r="V1941" s="21">
        <v>41343.943379629629</v>
      </c>
    </row>
    <row r="1942" spans="1:22" ht="13.5" customHeight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  <c r="U1942" s="21">
        <v>40670.507326388892</v>
      </c>
      <c r="V1942" s="21">
        <v>40709.165972222225</v>
      </c>
    </row>
    <row r="1943" spans="1:22" ht="13.5" customHeight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  <c r="U1943" s="21">
        <v>41744.290868055556</v>
      </c>
      <c r="V1943" s="21">
        <v>41774.290868055556</v>
      </c>
    </row>
    <row r="1944" spans="1:22" ht="13.5" customHeight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  <c r="U1944" s="21">
        <v>40638.828009259261</v>
      </c>
      <c r="V1944" s="21">
        <v>40728.828009259261</v>
      </c>
    </row>
    <row r="1945" spans="1:22" ht="13.5" customHeight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  <c r="U1945" s="21">
        <v>42548.269861111112</v>
      </c>
      <c r="V1945" s="21">
        <v>42593.269861111112</v>
      </c>
    </row>
    <row r="1946" spans="1:22" ht="13.5" customHeight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  <c r="U1946" s="21">
        <v>41730.584374999999</v>
      </c>
      <c r="V1946" s="21">
        <v>41760.584374999999</v>
      </c>
    </row>
    <row r="1947" spans="1:22" ht="13.5" customHeight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6">
        <f t="shared" si="184"/>
        <v>42157.251828703709</v>
      </c>
      <c r="T1947" s="16">
        <f t="shared" si="185"/>
        <v>42197.251828703709</v>
      </c>
      <c r="U1947" s="21">
        <v>42157.251828703709</v>
      </c>
      <c r="V1947" s="21">
        <v>42197.251828703709</v>
      </c>
    </row>
    <row r="1948" spans="1:22" ht="13.5" customHeight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6">
        <f t="shared" si="184"/>
        <v>41689.150011574071</v>
      </c>
      <c r="T1948" s="16">
        <f t="shared" si="185"/>
        <v>41749.108344907407</v>
      </c>
      <c r="U1948" s="21">
        <v>41689.150011574071</v>
      </c>
      <c r="V1948" s="21">
        <v>41749.108344907407</v>
      </c>
    </row>
    <row r="1949" spans="1:22" ht="13.5" customHeight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  <c r="U1949" s="21">
        <v>40102.918055555558</v>
      </c>
      <c r="V1949" s="21">
        <v>40140.249305555553</v>
      </c>
    </row>
    <row r="1950" spans="1:22" ht="13.5" customHeight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  <c r="U1950" s="21">
        <v>42473.604270833333</v>
      </c>
      <c r="V1950" s="21">
        <v>42527.709722222222</v>
      </c>
    </row>
    <row r="1951" spans="1:22" ht="13.5" customHeight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6">
        <f t="shared" si="184"/>
        <v>41800.423043981478</v>
      </c>
      <c r="T1951" s="16">
        <f t="shared" si="185"/>
        <v>41830.423043981478</v>
      </c>
      <c r="U1951" s="21">
        <v>41800.423043981478</v>
      </c>
      <c r="V1951" s="21">
        <v>41830.423043981478</v>
      </c>
    </row>
    <row r="1952" spans="1:22" ht="13.5" customHeight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  <c r="U1952" s="21">
        <v>40624.181400462963</v>
      </c>
      <c r="V1952" s="21">
        <v>40655.181400462963</v>
      </c>
    </row>
    <row r="1953" spans="1:22" ht="13.5" customHeight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  <c r="U1953" s="21">
        <v>42651.420567129629</v>
      </c>
      <c r="V1953" s="21">
        <v>42681.462233796294</v>
      </c>
    </row>
    <row r="1954" spans="1:22" ht="13.5" customHeight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  <c r="U1954" s="21">
        <v>41526.60665509259</v>
      </c>
      <c r="V1954" s="21">
        <v>41563.60665509259</v>
      </c>
    </row>
    <row r="1955" spans="1:22" ht="13.5" customHeight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  <c r="U1955" s="21">
        <v>40941.199826388889</v>
      </c>
      <c r="V1955" s="21">
        <v>40970.125</v>
      </c>
    </row>
    <row r="1956" spans="1:22" ht="13.5" customHeight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  <c r="U1956" s="21">
        <v>42394.580740740741</v>
      </c>
      <c r="V1956" s="21">
        <v>42441.208333333328</v>
      </c>
    </row>
    <row r="1957" spans="1:22" ht="13.5" customHeight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  <c r="U1957" s="21">
        <v>41020.271770833337</v>
      </c>
      <c r="V1957" s="21">
        <v>41052.791666666664</v>
      </c>
    </row>
    <row r="1958" spans="1:22" ht="13.5" customHeight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  <c r="U1958" s="21">
        <v>42067.923668981486</v>
      </c>
      <c r="V1958" s="21">
        <v>42112.882002314815</v>
      </c>
    </row>
    <row r="1959" spans="1:22" ht="13.5" customHeight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6">
        <f t="shared" si="184"/>
        <v>41179.098530092589</v>
      </c>
      <c r="T1959" s="16">
        <f t="shared" si="185"/>
        <v>41209.098530092589</v>
      </c>
      <c r="U1959" s="21">
        <v>41179.098530092589</v>
      </c>
      <c r="V1959" s="21">
        <v>41209.098530092589</v>
      </c>
    </row>
    <row r="1960" spans="1:22" ht="13.5" customHeight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  <c r="U1960" s="21">
        <v>41326.987974537034</v>
      </c>
      <c r="V1960" s="21">
        <v>41356.94630787037</v>
      </c>
    </row>
    <row r="1961" spans="1:22" ht="13.5" customHeight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6">
        <f t="shared" si="184"/>
        <v>41871.845601851855</v>
      </c>
      <c r="T1961" s="16">
        <f t="shared" si="185"/>
        <v>41913</v>
      </c>
      <c r="U1961" s="21">
        <v>41871.845601851855</v>
      </c>
      <c r="V1961" s="21">
        <v>41913</v>
      </c>
    </row>
    <row r="1962" spans="1:22" ht="13.5" customHeight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  <c r="U1962" s="21">
        <v>41964.362743055557</v>
      </c>
      <c r="V1962" s="21">
        <v>41994.362743055557</v>
      </c>
    </row>
    <row r="1963" spans="1:22" ht="13.5" customHeight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  <c r="U1963" s="21">
        <v>41148.194641203707</v>
      </c>
      <c r="V1963" s="21">
        <v>41188.165972222225</v>
      </c>
    </row>
    <row r="1964" spans="1:22" ht="13.5" customHeight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  <c r="U1964" s="21">
        <v>41742.780509259261</v>
      </c>
      <c r="V1964" s="21">
        <v>41772.780509259261</v>
      </c>
    </row>
    <row r="1965" spans="1:22" ht="13.5" customHeight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  <c r="U1965" s="21">
        <v>41863.429791666669</v>
      </c>
      <c r="V1965" s="21">
        <v>41898.429791666669</v>
      </c>
    </row>
    <row r="1966" spans="1:22" ht="13.5" customHeight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  <c r="U1966" s="21">
        <v>42452.272824074069</v>
      </c>
      <c r="V1966" s="21">
        <v>42482.272824074069</v>
      </c>
    </row>
    <row r="1967" spans="1:22" ht="13.5" customHeight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  <c r="U1967" s="21">
        <v>40898.089236111111</v>
      </c>
      <c r="V1967" s="21">
        <v>40920.041666666664</v>
      </c>
    </row>
    <row r="1968" spans="1:22" ht="13.5" customHeight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  <c r="U1968" s="21">
        <v>41835.540486111109</v>
      </c>
      <c r="V1968" s="21">
        <v>41865.540486111109</v>
      </c>
    </row>
    <row r="1969" spans="1:22" ht="13.5" customHeight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  <c r="U1969" s="21">
        <v>41730.663530092592</v>
      </c>
      <c r="V1969" s="21">
        <v>41760.663530092592</v>
      </c>
    </row>
    <row r="1970" spans="1:22" ht="13.5" customHeight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  <c r="U1970" s="21">
        <v>42676.586979166663</v>
      </c>
      <c r="V1970" s="21">
        <v>42707.628645833334</v>
      </c>
    </row>
    <row r="1971" spans="1:22" ht="13.5" customHeight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  <c r="U1971" s="21">
        <v>42557.792453703703</v>
      </c>
      <c r="V1971" s="21">
        <v>42587.792453703703</v>
      </c>
    </row>
    <row r="1972" spans="1:22" ht="13.5" customHeight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6">
        <f t="shared" si="184"/>
        <v>41324.193298611113</v>
      </c>
      <c r="T1972" s="16">
        <f t="shared" si="185"/>
        <v>41384.151631944449</v>
      </c>
      <c r="U1972" s="21">
        <v>41324.193298611113</v>
      </c>
      <c r="V1972" s="21">
        <v>41384.151631944449</v>
      </c>
    </row>
    <row r="1973" spans="1:22" ht="13.5" customHeight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  <c r="U1973" s="21">
        <v>41561.500706018516</v>
      </c>
      <c r="V1973" s="21">
        <v>41593.166666666664</v>
      </c>
    </row>
    <row r="1974" spans="1:22" ht="13.5" customHeight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  <c r="U1974" s="21">
        <v>41201.012083333335</v>
      </c>
      <c r="V1974" s="21">
        <v>41231.053749999999</v>
      </c>
    </row>
    <row r="1975" spans="1:22" ht="13.5" customHeight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  <c r="U1975" s="21">
        <v>42549.722962962958</v>
      </c>
      <c r="V1975" s="21">
        <v>42588.291666666672</v>
      </c>
    </row>
    <row r="1976" spans="1:22" ht="13.5" customHeight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  <c r="U1976" s="21">
        <v>41445.334131944444</v>
      </c>
      <c r="V1976" s="21">
        <v>41505.334131944444</v>
      </c>
    </row>
    <row r="1977" spans="1:22" ht="13.5" customHeight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  <c r="U1977" s="21">
        <v>41313.755219907405</v>
      </c>
      <c r="V1977" s="21">
        <v>41343.755219907405</v>
      </c>
    </row>
    <row r="1978" spans="1:22" ht="13.5" customHeight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  <c r="U1978" s="21">
        <v>41438.899594907409</v>
      </c>
      <c r="V1978" s="21">
        <v>41468.899594907409</v>
      </c>
    </row>
    <row r="1979" spans="1:22" ht="13.5" customHeight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  <c r="U1979" s="21">
        <v>42311.216898148152</v>
      </c>
      <c r="V1979" s="21">
        <v>42357.332638888889</v>
      </c>
    </row>
    <row r="1980" spans="1:22" ht="13.5" customHeight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  <c r="U1980" s="21">
        <v>41039.225601851853</v>
      </c>
      <c r="V1980" s="21">
        <v>41072.291666666664</v>
      </c>
    </row>
    <row r="1981" spans="1:22" ht="13.5" customHeight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  <c r="U1981" s="21">
        <v>42290.460023148145</v>
      </c>
      <c r="V1981" s="21">
        <v>42327.207638888889</v>
      </c>
    </row>
    <row r="1982" spans="1:22" ht="13.5" customHeight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  <c r="U1982" s="21">
        <v>42423.542384259257</v>
      </c>
      <c r="V1982" s="21">
        <v>42463.500717592593</v>
      </c>
    </row>
    <row r="1983" spans="1:22" ht="13.5" customHeight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  <c r="U1983" s="21">
        <v>41799.725289351853</v>
      </c>
      <c r="V1983" s="21">
        <v>41829.725289351853</v>
      </c>
    </row>
    <row r="1984" spans="1:22" ht="13.5" customHeight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  <c r="U1984" s="21">
        <v>42678.586655092593</v>
      </c>
      <c r="V1984" s="21">
        <v>42708.628321759257</v>
      </c>
    </row>
    <row r="1985" spans="1:22" ht="13.5" customHeight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  <c r="U1985" s="21">
        <v>42593.011782407411</v>
      </c>
      <c r="V1985" s="21">
        <v>42615.291666666672</v>
      </c>
    </row>
    <row r="1986" spans="1:22" ht="13.5" customHeight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E1986/D1986*100</f>
        <v>21.146666666666665</v>
      </c>
      <c r="P1986" s="9">
        <f t="shared" ref="P1986:P2049" si="187">IF(L1986&gt;0,E1986/L1986,0)</f>
        <v>453.14285714285717</v>
      </c>
      <c r="Q1986" t="str">
        <f t="shared" si="182"/>
        <v>photography</v>
      </c>
      <c r="R1986" t="str">
        <f t="shared" si="183"/>
        <v>people</v>
      </c>
      <c r="S1986" s="16">
        <f t="shared" si="184"/>
        <v>41913.790289351848</v>
      </c>
      <c r="T1986" s="16">
        <f t="shared" si="185"/>
        <v>41973.831956018519</v>
      </c>
      <c r="U1986" s="21">
        <v>41913.790289351848</v>
      </c>
      <c r="V1986" s="21">
        <v>41973.831956018519</v>
      </c>
    </row>
    <row r="1987" spans="1:22" ht="13.5" customHeight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</v>
      </c>
      <c r="P1987" s="9">
        <f t="shared" si="187"/>
        <v>12.75</v>
      </c>
      <c r="Q1987" t="str">
        <f t="shared" ref="Q1987:Q2050" si="188">LEFT(N1987,(FIND("/",N1987,1)-1))</f>
        <v>photography</v>
      </c>
      <c r="R1987" t="str">
        <f t="shared" ref="R1987:R2050" si="189">RIGHT(N1987,LEN(N1987)-FIND("/",N1987))</f>
        <v>people</v>
      </c>
      <c r="S1987" s="16">
        <f t="shared" ref="S1987:S2050" si="190">(((J1987/60)/60)/24)+DATE(1970,1,1)</f>
        <v>42555.698738425926</v>
      </c>
      <c r="T1987" s="16">
        <f t="shared" ref="T1987:T2050" si="191">(((I1987/60)/60)/24)+DATE(1970,1,1)</f>
        <v>42584.958333333328</v>
      </c>
      <c r="U1987" s="21">
        <v>42555.698738425926</v>
      </c>
      <c r="V1987" s="21">
        <v>42584.958333333328</v>
      </c>
    </row>
    <row r="1988" spans="1:22" ht="13.5" customHeight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  <c r="U1988" s="21">
        <v>42413.433831018512</v>
      </c>
      <c r="V1988" s="21">
        <v>42443.392164351855</v>
      </c>
    </row>
    <row r="1989" spans="1:22" ht="13.5" customHeight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  <c r="U1989" s="21">
        <v>42034.639768518522</v>
      </c>
      <c r="V1989" s="21">
        <v>42064.639768518522</v>
      </c>
    </row>
    <row r="1990" spans="1:22" ht="13.5" customHeight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  <c r="U1990" s="21">
        <v>42206.763217592597</v>
      </c>
      <c r="V1990" s="21">
        <v>42236.763217592597</v>
      </c>
    </row>
    <row r="1991" spans="1:22" ht="13.5" customHeight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  <c r="U1991" s="21">
        <v>42685.680648148147</v>
      </c>
      <c r="V1991" s="21">
        <v>42715.680648148147</v>
      </c>
    </row>
    <row r="1992" spans="1:22" ht="13.5" customHeight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  <c r="U1992" s="21">
        <v>42398.195972222224</v>
      </c>
      <c r="V1992" s="21">
        <v>42413.195972222224</v>
      </c>
    </row>
    <row r="1993" spans="1:22" ht="13.5" customHeight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  <c r="U1993" s="21">
        <v>42167.89335648148</v>
      </c>
      <c r="V1993" s="21">
        <v>42188.89335648148</v>
      </c>
    </row>
    <row r="1994" spans="1:22" ht="13.5" customHeight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  <c r="U1994" s="21">
        <v>42023.143414351856</v>
      </c>
      <c r="V1994" s="21">
        <v>42053.143414351856</v>
      </c>
    </row>
    <row r="1995" spans="1:22" ht="13.5" customHeight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  <c r="U1995" s="21">
        <v>42329.58839120371</v>
      </c>
      <c r="V1995" s="21">
        <v>42359.58839120371</v>
      </c>
    </row>
    <row r="1996" spans="1:22" ht="13.5" customHeight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  <c r="U1996" s="21">
        <v>42651.006273148145</v>
      </c>
      <c r="V1996" s="21">
        <v>42711.047939814816</v>
      </c>
    </row>
    <row r="1997" spans="1:22" ht="13.5" customHeight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  <c r="U1997" s="21">
        <v>42181.902037037042</v>
      </c>
      <c r="V1997" s="21">
        <v>42201.902037037042</v>
      </c>
    </row>
    <row r="1998" spans="1:22" ht="13.5" customHeight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  <c r="U1998" s="21">
        <v>41800.819571759261</v>
      </c>
      <c r="V1998" s="21">
        <v>41830.819571759261</v>
      </c>
    </row>
    <row r="1999" spans="1:22" ht="13.5" customHeight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  <c r="U1999" s="21">
        <v>41847.930694444447</v>
      </c>
      <c r="V1999" s="21">
        <v>41877.930694444447</v>
      </c>
    </row>
    <row r="2000" spans="1:22" ht="13.5" customHeight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  <c r="U2000" s="21">
        <v>41807.118495370371</v>
      </c>
      <c r="V2000" s="21">
        <v>41852.118495370371</v>
      </c>
    </row>
    <row r="2001" spans="1:22" ht="13.5" customHeight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  <c r="U2001" s="21">
        <v>41926.482731481483</v>
      </c>
      <c r="V2001" s="21">
        <v>41956.524398148147</v>
      </c>
    </row>
    <row r="2002" spans="1:22" ht="13.5" customHeight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  <c r="U2002" s="21">
        <v>42345.951539351852</v>
      </c>
      <c r="V2002" s="21">
        <v>42375.951539351852</v>
      </c>
    </row>
    <row r="2003" spans="1:22" ht="13.5" customHeight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  <c r="U2003" s="21">
        <v>42136.209675925929</v>
      </c>
      <c r="V2003" s="21">
        <v>42167.833333333328</v>
      </c>
    </row>
    <row r="2004" spans="1:22" ht="13.5" customHeight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  <c r="U2004" s="21">
        <v>42728.71230324074</v>
      </c>
      <c r="V2004" s="21">
        <v>42758.71230324074</v>
      </c>
    </row>
    <row r="2005" spans="1:22" ht="13.5" customHeight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  <c r="U2005" s="21">
        <v>40347.125601851854</v>
      </c>
      <c r="V2005" s="21">
        <v>40361.958333333336</v>
      </c>
    </row>
    <row r="2006" spans="1:22" ht="13.5" customHeight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  <c r="U2006" s="21">
        <v>41800.604895833334</v>
      </c>
      <c r="V2006" s="21">
        <v>41830.604895833334</v>
      </c>
    </row>
    <row r="2007" spans="1:22" ht="13.5" customHeight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  <c r="U2007" s="21">
        <v>41535.812708333331</v>
      </c>
      <c r="V2007" s="21">
        <v>41563.165972222225</v>
      </c>
    </row>
    <row r="2008" spans="1:22" ht="13.5" customHeight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  <c r="U2008" s="21">
        <v>41941.500520833331</v>
      </c>
      <c r="V2008" s="21">
        <v>41976.542187500003</v>
      </c>
    </row>
    <row r="2009" spans="1:22" ht="13.5" customHeight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  <c r="U2009" s="21">
        <v>40347.837800925925</v>
      </c>
      <c r="V2009" s="21">
        <v>40414.166666666664</v>
      </c>
    </row>
    <row r="2010" spans="1:22" ht="13.5" customHeight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  <c r="U2010" s="21">
        <v>40761.604421296295</v>
      </c>
      <c r="V2010" s="21">
        <v>40805.604421296295</v>
      </c>
    </row>
    <row r="2011" spans="1:22" ht="13.5" customHeight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  <c r="U2011" s="21">
        <v>42661.323414351849</v>
      </c>
      <c r="V2011" s="21">
        <v>42697.365081018521</v>
      </c>
    </row>
    <row r="2012" spans="1:22" ht="13.5" customHeight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  <c r="U2012" s="21">
        <v>42570.996423611112</v>
      </c>
      <c r="V2012" s="21">
        <v>42600.996423611112</v>
      </c>
    </row>
    <row r="2013" spans="1:22" ht="13.5" customHeight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  <c r="U2013" s="21">
        <v>42347.358483796299</v>
      </c>
      <c r="V2013" s="21">
        <v>42380.958333333328</v>
      </c>
    </row>
    <row r="2014" spans="1:22" ht="13.5" customHeight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  <c r="U2014" s="21">
        <v>42010.822233796294</v>
      </c>
      <c r="V2014" s="21">
        <v>42040.822233796294</v>
      </c>
    </row>
    <row r="2015" spans="1:22" ht="13.5" customHeight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  <c r="U2015" s="21">
        <v>42499.960810185185</v>
      </c>
      <c r="V2015" s="21">
        <v>42559.960810185185</v>
      </c>
    </row>
    <row r="2016" spans="1:22" ht="13.5" customHeight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  <c r="U2016" s="21">
        <v>41324.214571759258</v>
      </c>
      <c r="V2016" s="21">
        <v>41358.172905092593</v>
      </c>
    </row>
    <row r="2017" spans="1:22" ht="13.5" customHeight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  <c r="U2017" s="21">
        <v>40765.876886574071</v>
      </c>
      <c r="V2017" s="21">
        <v>40795.876886574071</v>
      </c>
    </row>
    <row r="2018" spans="1:22" ht="13.5" customHeight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6">
        <f t="shared" si="190"/>
        <v>41312.88077546296</v>
      </c>
      <c r="T2018" s="16">
        <f t="shared" si="191"/>
        <v>41342.88077546296</v>
      </c>
      <c r="U2018" s="21">
        <v>41312.88077546296</v>
      </c>
      <c r="V2018" s="21">
        <v>41342.88077546296</v>
      </c>
    </row>
    <row r="2019" spans="1:22" ht="13.5" customHeight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  <c r="U2019" s="21">
        <v>40961.057349537034</v>
      </c>
      <c r="V2019" s="21">
        <v>40992.166666666664</v>
      </c>
    </row>
    <row r="2020" spans="1:22" ht="13.5" customHeight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  <c r="U2020" s="21">
        <v>42199.365844907406</v>
      </c>
      <c r="V2020" s="21">
        <v>42229.365844907406</v>
      </c>
    </row>
    <row r="2021" spans="1:22" ht="13.5" customHeight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  <c r="U2021" s="21">
        <v>42605.70857638889</v>
      </c>
      <c r="V2021" s="21">
        <v>42635.70857638889</v>
      </c>
    </row>
    <row r="2022" spans="1:22" ht="13.5" customHeight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6">
        <f t="shared" si="190"/>
        <v>41737.097499999996</v>
      </c>
      <c r="T2022" s="16">
        <f t="shared" si="191"/>
        <v>41773.961111111108</v>
      </c>
      <c r="U2022" s="21">
        <v>41737.097499999996</v>
      </c>
      <c r="V2022" s="21">
        <v>41773.961111111108</v>
      </c>
    </row>
    <row r="2023" spans="1:22" ht="13.5" customHeight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  <c r="U2023" s="21">
        <v>41861.070567129631</v>
      </c>
      <c r="V2023" s="21">
        <v>41906.070567129631</v>
      </c>
    </row>
    <row r="2024" spans="1:22" ht="13.5" customHeight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  <c r="U2024" s="21">
        <v>42502.569120370375</v>
      </c>
      <c r="V2024" s="21">
        <v>42532.569120370375</v>
      </c>
    </row>
    <row r="2025" spans="1:22" ht="13.5" customHeight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  <c r="U2025" s="21">
        <v>42136.420752314814</v>
      </c>
      <c r="V2025" s="21">
        <v>42166.420752314814</v>
      </c>
    </row>
    <row r="2026" spans="1:22" ht="13.5" customHeight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  <c r="U2026" s="21">
        <v>41099.966944444444</v>
      </c>
      <c r="V2026" s="21">
        <v>41134.125</v>
      </c>
    </row>
    <row r="2027" spans="1:22" ht="13.5" customHeight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  <c r="U2027" s="21">
        <v>42136.184560185182</v>
      </c>
      <c r="V2027" s="21">
        <v>42166.184560185182</v>
      </c>
    </row>
    <row r="2028" spans="1:22" ht="13.5" customHeight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  <c r="U2028" s="21">
        <v>41704.735937500001</v>
      </c>
      <c r="V2028" s="21">
        <v>41750.165972222225</v>
      </c>
    </row>
    <row r="2029" spans="1:22" ht="13.5" customHeight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6">
        <f t="shared" si="190"/>
        <v>42048.813877314817</v>
      </c>
      <c r="T2029" s="16">
        <f t="shared" si="191"/>
        <v>42093.772210648152</v>
      </c>
      <c r="U2029" s="21">
        <v>42048.813877314817</v>
      </c>
      <c r="V2029" s="21">
        <v>42093.772210648152</v>
      </c>
    </row>
    <row r="2030" spans="1:22" ht="13.5" customHeight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  <c r="U2030" s="21">
        <v>40215.919050925928</v>
      </c>
      <c r="V2030" s="21">
        <v>40252.913194444445</v>
      </c>
    </row>
    <row r="2031" spans="1:22" ht="13.5" customHeight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  <c r="U2031" s="21">
        <v>41848.021770833337</v>
      </c>
      <c r="V2031" s="21">
        <v>41878.021770833337</v>
      </c>
    </row>
    <row r="2032" spans="1:22" ht="13.5" customHeight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  <c r="U2032" s="21">
        <v>41212.996481481481</v>
      </c>
      <c r="V2032" s="21">
        <v>41242.996481481481</v>
      </c>
    </row>
    <row r="2033" spans="1:22" ht="13.5" customHeight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  <c r="U2033" s="21">
        <v>41975.329317129625</v>
      </c>
      <c r="V2033" s="21">
        <v>42013.041666666672</v>
      </c>
    </row>
    <row r="2034" spans="1:22" ht="13.5" customHeight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  <c r="U2034" s="21">
        <v>42689.565671296295</v>
      </c>
      <c r="V2034" s="21">
        <v>42719.208333333328</v>
      </c>
    </row>
    <row r="2035" spans="1:22" ht="13.5" customHeight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  <c r="U2035" s="21">
        <v>41725.082384259258</v>
      </c>
      <c r="V2035" s="21">
        <v>41755.082384259258</v>
      </c>
    </row>
    <row r="2036" spans="1:22" ht="13.5" customHeight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  <c r="U2036" s="21">
        <v>42076.130011574074</v>
      </c>
      <c r="V2036" s="21">
        <v>42131.290277777778</v>
      </c>
    </row>
    <row r="2037" spans="1:22" ht="13.5" customHeight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  <c r="U2037" s="21">
        <v>42311.625081018516</v>
      </c>
      <c r="V2037" s="21">
        <v>42357.041666666672</v>
      </c>
    </row>
    <row r="2038" spans="1:22" ht="13.5" customHeight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6">
        <f t="shared" si="190"/>
        <v>41738.864803240744</v>
      </c>
      <c r="T2038" s="16">
        <f t="shared" si="191"/>
        <v>41768.864803240744</v>
      </c>
      <c r="U2038" s="21">
        <v>41738.864803240744</v>
      </c>
      <c r="V2038" s="21">
        <v>41768.864803240744</v>
      </c>
    </row>
    <row r="2039" spans="1:22" ht="13.5" customHeight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  <c r="U2039" s="21">
        <v>41578.210104166668</v>
      </c>
      <c r="V2039" s="21">
        <v>41638.251770833333</v>
      </c>
    </row>
    <row r="2040" spans="1:22" ht="13.5" customHeight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  <c r="U2040" s="21">
        <v>41424.27107638889</v>
      </c>
      <c r="V2040" s="21">
        <v>41456.75</v>
      </c>
    </row>
    <row r="2041" spans="1:22" ht="13.5" customHeight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  <c r="U2041" s="21">
        <v>42675.438946759255</v>
      </c>
      <c r="V2041" s="21">
        <v>42705.207638888889</v>
      </c>
    </row>
    <row r="2042" spans="1:22" ht="13.5" customHeight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6">
        <f t="shared" si="190"/>
        <v>41578.927118055559</v>
      </c>
      <c r="T2042" s="16">
        <f t="shared" si="191"/>
        <v>41593.968784722223</v>
      </c>
      <c r="U2042" s="21">
        <v>41578.927118055559</v>
      </c>
      <c r="V2042" s="21">
        <v>41593.968784722223</v>
      </c>
    </row>
    <row r="2043" spans="1:22" ht="13.5" customHeight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  <c r="U2043" s="21">
        <v>42654.525775462964</v>
      </c>
      <c r="V2043" s="21">
        <v>42684.567442129628</v>
      </c>
    </row>
    <row r="2044" spans="1:22" ht="13.5" customHeight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  <c r="U2044" s="21">
        <v>42331.708032407405</v>
      </c>
      <c r="V2044" s="21">
        <v>42391.708032407405</v>
      </c>
    </row>
    <row r="2045" spans="1:22" ht="13.5" customHeight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  <c r="U2045" s="21">
        <v>42661.176817129628</v>
      </c>
      <c r="V2045" s="21">
        <v>42715.207638888889</v>
      </c>
    </row>
    <row r="2046" spans="1:22" ht="13.5" customHeight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  <c r="U2046" s="21">
        <v>42138.684189814812</v>
      </c>
      <c r="V2046" s="21">
        <v>42168.684189814812</v>
      </c>
    </row>
    <row r="2047" spans="1:22" ht="13.5" customHeight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6">
        <f t="shared" si="190"/>
        <v>41069.088506944441</v>
      </c>
      <c r="T2047" s="16">
        <f t="shared" si="191"/>
        <v>41099.088506944441</v>
      </c>
      <c r="U2047" s="21">
        <v>41069.088506944441</v>
      </c>
      <c r="V2047" s="21">
        <v>41099.088506944441</v>
      </c>
    </row>
    <row r="2048" spans="1:22" ht="13.5" customHeight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  <c r="U2048" s="21">
        <v>41387.171805555554</v>
      </c>
      <c r="V2048" s="21">
        <v>41417.171805555554</v>
      </c>
    </row>
    <row r="2049" spans="1:22" ht="13.5" customHeight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  <c r="U2049" s="21">
        <v>42081.903587962966</v>
      </c>
      <c r="V2049" s="21">
        <v>42111</v>
      </c>
    </row>
    <row r="2050" spans="1:22" ht="13.5" customHeight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E2050/D2050*100</f>
        <v>148.33229411764705</v>
      </c>
      <c r="P2050" s="9">
        <f t="shared" ref="P2050:P2113" si="193">IF(L2050&gt;0,E2050/L2050,0)</f>
        <v>91.82989803350327</v>
      </c>
      <c r="Q2050" t="str">
        <f t="shared" si="188"/>
        <v>technology</v>
      </c>
      <c r="R2050" t="str">
        <f t="shared" si="189"/>
        <v>hardware</v>
      </c>
      <c r="S2050" s="16">
        <f t="shared" si="190"/>
        <v>41387.651516203703</v>
      </c>
      <c r="T2050" s="16">
        <f t="shared" si="191"/>
        <v>41417.651516203703</v>
      </c>
      <c r="U2050" s="21">
        <v>41387.651516203703</v>
      </c>
      <c r="V2050" s="21">
        <v>41417.651516203703</v>
      </c>
    </row>
    <row r="2051" spans="1:22" ht="13.5" customHeight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120.19070000000001</v>
      </c>
      <c r="P2051" s="9">
        <f t="shared" si="193"/>
        <v>80.991037735849048</v>
      </c>
      <c r="Q2051" t="str">
        <f t="shared" ref="Q2051:Q2114" si="194">LEFT(N2051,(FIND("/",N2051,1)-1))</f>
        <v>technology</v>
      </c>
      <c r="R2051" t="str">
        <f t="shared" ref="R2051:R2114" si="195">RIGHT(N2051,LEN(N2051)-FIND("/",N2051))</f>
        <v>hardware</v>
      </c>
      <c r="S2051" s="16">
        <f t="shared" ref="S2051:S2114" si="196">(((J2051/60)/60)/24)+DATE(1970,1,1)</f>
        <v>41575.527349537035</v>
      </c>
      <c r="T2051" s="16">
        <f t="shared" ref="T2051:T2114" si="197">(((I2051/60)/60)/24)+DATE(1970,1,1)</f>
        <v>41610.957638888889</v>
      </c>
      <c r="U2051" s="21">
        <v>41575.527349537035</v>
      </c>
      <c r="V2051" s="21">
        <v>41610.957638888889</v>
      </c>
    </row>
    <row r="2052" spans="1:22" ht="13.5" customHeight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  <c r="U2052" s="21">
        <v>42115.071504629625</v>
      </c>
      <c r="V2052" s="21">
        <v>42155.071504629625</v>
      </c>
    </row>
    <row r="2053" spans="1:22" ht="13.5" customHeight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  <c r="U2053" s="21">
        <v>41604.022418981483</v>
      </c>
      <c r="V2053" s="21">
        <v>41634.022418981483</v>
      </c>
    </row>
    <row r="2054" spans="1:22" ht="13.5" customHeight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  <c r="U2054" s="21">
        <v>42375.08394675926</v>
      </c>
      <c r="V2054" s="21">
        <v>42420.08394675926</v>
      </c>
    </row>
    <row r="2055" spans="1:22" ht="13.5" customHeight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  <c r="U2055" s="21">
        <v>42303.617488425924</v>
      </c>
      <c r="V2055" s="21">
        <v>42333.659155092595</v>
      </c>
    </row>
    <row r="2056" spans="1:22" ht="13.5" customHeight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  <c r="U2056" s="21">
        <v>41731.520949074074</v>
      </c>
      <c r="V2056" s="21">
        <v>41761.520949074074</v>
      </c>
    </row>
    <row r="2057" spans="1:22" ht="13.5" customHeight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  <c r="U2057" s="21">
        <v>41946.674108796295</v>
      </c>
      <c r="V2057" s="21">
        <v>41976.166666666672</v>
      </c>
    </row>
    <row r="2058" spans="1:22" ht="13.5" customHeight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  <c r="U2058" s="21">
        <v>41351.76090277778</v>
      </c>
      <c r="V2058" s="21">
        <v>41381.76090277778</v>
      </c>
    </row>
    <row r="2059" spans="1:22" ht="13.5" customHeight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  <c r="U2059" s="21">
        <v>42396.494583333333</v>
      </c>
      <c r="V2059" s="21">
        <v>42426.494583333333</v>
      </c>
    </row>
    <row r="2060" spans="1:22" ht="13.5" customHeight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  <c r="U2060" s="21">
        <v>42026.370717592596</v>
      </c>
      <c r="V2060" s="21">
        <v>42065.833333333328</v>
      </c>
    </row>
    <row r="2061" spans="1:22" ht="13.5" customHeight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  <c r="U2061" s="21">
        <v>42361.602476851855</v>
      </c>
      <c r="V2061" s="21">
        <v>42400.915972222225</v>
      </c>
    </row>
    <row r="2062" spans="1:22" ht="13.5" customHeight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  <c r="U2062" s="21">
        <v>41783.642939814818</v>
      </c>
      <c r="V2062" s="21">
        <v>41843.642939814818</v>
      </c>
    </row>
    <row r="2063" spans="1:22" ht="13.5" customHeight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  <c r="U2063" s="21">
        <v>42705.764513888891</v>
      </c>
      <c r="V2063" s="21">
        <v>42735.764513888891</v>
      </c>
    </row>
    <row r="2064" spans="1:22" ht="13.5" customHeight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  <c r="U2064" s="21">
        <v>42423.3830787037</v>
      </c>
      <c r="V2064" s="21">
        <v>42453.341412037036</v>
      </c>
    </row>
    <row r="2065" spans="1:22" ht="13.5" customHeight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  <c r="U2065" s="21">
        <v>42472.73265046296</v>
      </c>
      <c r="V2065" s="21">
        <v>42505.73265046296</v>
      </c>
    </row>
    <row r="2066" spans="1:22" ht="13.5" customHeight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  <c r="U2066" s="21">
        <v>41389.364849537036</v>
      </c>
      <c r="V2066" s="21">
        <v>41425.5</v>
      </c>
    </row>
    <row r="2067" spans="1:22" ht="13.5" customHeight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  <c r="U2067" s="21">
        <v>41603.333668981482</v>
      </c>
      <c r="V2067" s="21">
        <v>41633.333668981482</v>
      </c>
    </row>
    <row r="2068" spans="1:22" ht="13.5" customHeight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  <c r="U2068" s="21">
        <v>41844.771793981483</v>
      </c>
      <c r="V2068" s="21">
        <v>41874.771793981483</v>
      </c>
    </row>
    <row r="2069" spans="1:22" ht="13.5" customHeight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  <c r="U2069" s="21">
        <v>42115.853888888887</v>
      </c>
      <c r="V2069" s="21">
        <v>42148.853888888887</v>
      </c>
    </row>
    <row r="2070" spans="1:22" ht="13.5" customHeight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  <c r="U2070" s="21">
        <v>42633.841608796298</v>
      </c>
      <c r="V2070" s="21">
        <v>42663.841608796298</v>
      </c>
    </row>
    <row r="2071" spans="1:22" ht="13.5" customHeight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  <c r="U2071" s="21">
        <v>42340.972118055557</v>
      </c>
      <c r="V2071" s="21">
        <v>42371.972118055557</v>
      </c>
    </row>
    <row r="2072" spans="1:22" ht="13.5" customHeight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  <c r="U2072" s="21">
        <v>42519.6565162037</v>
      </c>
      <c r="V2072" s="21">
        <v>42549.6565162037</v>
      </c>
    </row>
    <row r="2073" spans="1:22" ht="13.5" customHeight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  <c r="U2073" s="21">
        <v>42600.278749999998</v>
      </c>
      <c r="V2073" s="21">
        <v>42645.278749999998</v>
      </c>
    </row>
    <row r="2074" spans="1:22" ht="13.5" customHeight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  <c r="U2074" s="21">
        <v>42467.581388888888</v>
      </c>
      <c r="V2074" s="21">
        <v>42497.581388888888</v>
      </c>
    </row>
    <row r="2075" spans="1:22" ht="13.5" customHeight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  <c r="U2075" s="21">
        <v>42087.668032407411</v>
      </c>
      <c r="V2075" s="21">
        <v>42132.668032407411</v>
      </c>
    </row>
    <row r="2076" spans="1:22" ht="13.5" customHeight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  <c r="U2076" s="21">
        <v>42466.826180555552</v>
      </c>
      <c r="V2076" s="21">
        <v>42496.826180555552</v>
      </c>
    </row>
    <row r="2077" spans="1:22" ht="13.5" customHeight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  <c r="U2077" s="21">
        <v>41450.681574074071</v>
      </c>
      <c r="V2077" s="21">
        <v>41480.681574074071</v>
      </c>
    </row>
    <row r="2078" spans="1:22" ht="13.5" customHeight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  <c r="U2078" s="21">
        <v>41803.880659722221</v>
      </c>
      <c r="V2078" s="21">
        <v>41843.880659722221</v>
      </c>
    </row>
    <row r="2079" spans="1:22" ht="13.5" customHeight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  <c r="U2079" s="21">
        <v>42103.042546296296</v>
      </c>
      <c r="V2079" s="21">
        <v>42160.875</v>
      </c>
    </row>
    <row r="2080" spans="1:22" ht="13.5" customHeight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  <c r="U2080" s="21">
        <v>42692.771493055552</v>
      </c>
      <c r="V2080" s="21">
        <v>42722.771493055552</v>
      </c>
    </row>
    <row r="2081" spans="1:22" ht="13.5" customHeight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  <c r="U2081" s="21">
        <v>42150.71056712963</v>
      </c>
      <c r="V2081" s="21">
        <v>42180.791666666672</v>
      </c>
    </row>
    <row r="2082" spans="1:22" ht="13.5" customHeight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  <c r="U2082" s="21">
        <v>42289.957175925927</v>
      </c>
      <c r="V2082" s="21">
        <v>42319.998842592591</v>
      </c>
    </row>
    <row r="2083" spans="1:22" ht="13.5" customHeight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6">
        <f t="shared" si="196"/>
        <v>41004.156886574077</v>
      </c>
      <c r="T2083" s="16">
        <f t="shared" si="197"/>
        <v>41045.207638888889</v>
      </c>
      <c r="U2083" s="21">
        <v>41004.156886574077</v>
      </c>
      <c r="V2083" s="21">
        <v>41045.207638888889</v>
      </c>
    </row>
    <row r="2084" spans="1:22" ht="13.5" customHeight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6">
        <f t="shared" si="196"/>
        <v>40811.120324074072</v>
      </c>
      <c r="T2084" s="16">
        <f t="shared" si="197"/>
        <v>40871.161990740737</v>
      </c>
      <c r="U2084" s="21">
        <v>40811.120324074072</v>
      </c>
      <c r="V2084" s="21">
        <v>40871.161990740737</v>
      </c>
    </row>
    <row r="2085" spans="1:22" ht="13.5" customHeight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  <c r="U2085" s="21">
        <v>41034.72216435185</v>
      </c>
      <c r="V2085" s="21">
        <v>41064.72216435185</v>
      </c>
    </row>
    <row r="2086" spans="1:22" ht="13.5" customHeight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  <c r="U2086" s="21">
        <v>41731.833124999997</v>
      </c>
      <c r="V2086" s="21">
        <v>41763.290972222225</v>
      </c>
    </row>
    <row r="2087" spans="1:22" ht="13.5" customHeight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  <c r="U2087" s="21">
        <v>41075.835497685184</v>
      </c>
      <c r="V2087" s="21">
        <v>41105.835497685184</v>
      </c>
    </row>
    <row r="2088" spans="1:22" ht="13.5" customHeight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  <c r="U2088" s="21">
        <v>40860.67050925926</v>
      </c>
      <c r="V2088" s="21">
        <v>40891.207638888889</v>
      </c>
    </row>
    <row r="2089" spans="1:22" ht="13.5" customHeight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  <c r="U2089" s="21">
        <v>40764.204375000001</v>
      </c>
      <c r="V2089" s="21">
        <v>40794.204375000001</v>
      </c>
    </row>
    <row r="2090" spans="1:22" ht="13.5" customHeight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6">
        <f t="shared" si="196"/>
        <v>40395.714722222219</v>
      </c>
      <c r="T2090" s="16">
        <f t="shared" si="197"/>
        <v>40432.165972222225</v>
      </c>
      <c r="U2090" s="21">
        <v>40395.714722222219</v>
      </c>
      <c r="V2090" s="21">
        <v>40432.165972222225</v>
      </c>
    </row>
    <row r="2091" spans="1:22" ht="13.5" customHeight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  <c r="U2091" s="21">
        <v>41453.076319444444</v>
      </c>
      <c r="V2091" s="21">
        <v>41488.076319444444</v>
      </c>
    </row>
    <row r="2092" spans="1:22" ht="13.5" customHeight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6">
        <f t="shared" si="196"/>
        <v>41299.381423611114</v>
      </c>
      <c r="T2092" s="16">
        <f t="shared" si="197"/>
        <v>41329.381423611114</v>
      </c>
      <c r="U2092" s="21">
        <v>41299.381423611114</v>
      </c>
      <c r="V2092" s="21">
        <v>41329.381423611114</v>
      </c>
    </row>
    <row r="2093" spans="1:22" ht="13.5" customHeight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6">
        <f t="shared" si="196"/>
        <v>40555.322662037033</v>
      </c>
      <c r="T2093" s="16">
        <f t="shared" si="197"/>
        <v>40603.833333333336</v>
      </c>
      <c r="U2093" s="21">
        <v>40555.322662037033</v>
      </c>
      <c r="V2093" s="21">
        <v>40603.833333333336</v>
      </c>
    </row>
    <row r="2094" spans="1:22" ht="13.5" customHeight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  <c r="U2094" s="21">
        <v>40763.707546296297</v>
      </c>
      <c r="V2094" s="21">
        <v>40823.707546296297</v>
      </c>
    </row>
    <row r="2095" spans="1:22" ht="13.5" customHeight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  <c r="U2095" s="21">
        <v>41205.854537037041</v>
      </c>
      <c r="V2095" s="21">
        <v>41265.896203703705</v>
      </c>
    </row>
    <row r="2096" spans="1:22" ht="13.5" customHeight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  <c r="U2096" s="21">
        <v>40939.02002314815</v>
      </c>
      <c r="V2096" s="21">
        <v>40973.125</v>
      </c>
    </row>
    <row r="2097" spans="1:22" ht="13.5" customHeight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6">
        <f t="shared" si="196"/>
        <v>40758.733483796292</v>
      </c>
      <c r="T2097" s="16">
        <f t="shared" si="197"/>
        <v>40818.733483796292</v>
      </c>
      <c r="U2097" s="21">
        <v>40758.733483796292</v>
      </c>
      <c r="V2097" s="21">
        <v>40818.733483796292</v>
      </c>
    </row>
    <row r="2098" spans="1:22" ht="13.5" customHeight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  <c r="U2098" s="21">
        <v>41192.758506944447</v>
      </c>
      <c r="V2098" s="21">
        <v>41208.165972222225</v>
      </c>
    </row>
    <row r="2099" spans="1:22" ht="13.5" customHeight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6">
        <f t="shared" si="196"/>
        <v>40818.58489583333</v>
      </c>
      <c r="T2099" s="16">
        <f t="shared" si="197"/>
        <v>40878.626562500001</v>
      </c>
      <c r="U2099" s="21">
        <v>40818.58489583333</v>
      </c>
      <c r="V2099" s="21">
        <v>40878.626562500001</v>
      </c>
    </row>
    <row r="2100" spans="1:22" ht="13.5" customHeight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  <c r="U2100" s="21">
        <v>40946.11383101852</v>
      </c>
      <c r="V2100" s="21">
        <v>40976.11383101852</v>
      </c>
    </row>
    <row r="2101" spans="1:22" ht="13.5" customHeight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  <c r="U2101" s="21">
        <v>42173.746342592596</v>
      </c>
      <c r="V2101" s="21">
        <v>42187.152777777781</v>
      </c>
    </row>
    <row r="2102" spans="1:22" ht="13.5" customHeight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  <c r="U2102" s="21">
        <v>41074.834965277776</v>
      </c>
      <c r="V2102" s="21">
        <v>41090.165972222225</v>
      </c>
    </row>
    <row r="2103" spans="1:22" ht="13.5" customHeight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  <c r="U2103" s="21">
        <v>40892.149467592593</v>
      </c>
      <c r="V2103" s="21">
        <v>40952.149467592593</v>
      </c>
    </row>
    <row r="2104" spans="1:22" ht="13.5" customHeight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  <c r="U2104" s="21">
        <v>40638.868611111109</v>
      </c>
      <c r="V2104" s="21">
        <v>40668.868611111109</v>
      </c>
    </row>
    <row r="2105" spans="1:22" ht="13.5" customHeight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  <c r="U2105" s="21">
        <v>41192.754942129628</v>
      </c>
      <c r="V2105" s="21">
        <v>41222.7966087963</v>
      </c>
    </row>
    <row r="2106" spans="1:22" ht="13.5" customHeight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  <c r="U2106" s="21">
        <v>41394.074467592596</v>
      </c>
      <c r="V2106" s="21">
        <v>41425</v>
      </c>
    </row>
    <row r="2107" spans="1:22" ht="13.5" customHeight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  <c r="U2107" s="21">
        <v>41951.788807870369</v>
      </c>
      <c r="V2107" s="21">
        <v>41964.166666666672</v>
      </c>
    </row>
    <row r="2108" spans="1:22" ht="13.5" customHeight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  <c r="U2108" s="21">
        <v>41270.21497685185</v>
      </c>
      <c r="V2108" s="21">
        <v>41300.21497685185</v>
      </c>
    </row>
    <row r="2109" spans="1:22" ht="13.5" customHeight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  <c r="U2109" s="21">
        <v>41934.71056712963</v>
      </c>
      <c r="V2109" s="21">
        <v>41955.752233796295</v>
      </c>
    </row>
    <row r="2110" spans="1:22" ht="13.5" customHeight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  <c r="U2110" s="21">
        <v>41135.175694444442</v>
      </c>
      <c r="V2110" s="21">
        <v>41162.163194444445</v>
      </c>
    </row>
    <row r="2111" spans="1:22" ht="13.5" customHeight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  <c r="U2111" s="21">
        <v>42160.708530092597</v>
      </c>
      <c r="V2111" s="21">
        <v>42190.708530092597</v>
      </c>
    </row>
    <row r="2112" spans="1:22" ht="13.5" customHeight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  <c r="U2112" s="21">
        <v>41759.670937499999</v>
      </c>
      <c r="V2112" s="21">
        <v>41787.207638888889</v>
      </c>
    </row>
    <row r="2113" spans="1:22" ht="13.5" customHeight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  <c r="U2113" s="21">
        <v>40703.197048611109</v>
      </c>
      <c r="V2113" s="21">
        <v>40770.041666666664</v>
      </c>
    </row>
    <row r="2114" spans="1:22" ht="13.5" customHeight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E2114/D2114*100</f>
        <v>100</v>
      </c>
      <c r="P2114" s="9">
        <f t="shared" ref="P2114:P2177" si="199">IF(L2114&gt;0,E2114/L2114,0)</f>
        <v>27.272727272727273</v>
      </c>
      <c r="Q2114" t="str">
        <f t="shared" si="194"/>
        <v>music</v>
      </c>
      <c r="R2114" t="str">
        <f t="shared" si="195"/>
        <v>indie rock</v>
      </c>
      <c r="S2114" s="16">
        <f t="shared" si="196"/>
        <v>41365.928159722222</v>
      </c>
      <c r="T2114" s="16">
        <f t="shared" si="197"/>
        <v>41379.928159722222</v>
      </c>
      <c r="U2114" s="21">
        <v>41365.928159722222</v>
      </c>
      <c r="V2114" s="21">
        <v>41379.928159722222</v>
      </c>
    </row>
    <row r="2115" spans="1:22" ht="13.5" customHeight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104.85714285714285</v>
      </c>
      <c r="P2115" s="9">
        <f t="shared" si="199"/>
        <v>68.598130841121488</v>
      </c>
      <c r="Q2115" t="str">
        <f t="shared" ref="Q2115:Q2178" si="200">LEFT(N2115,(FIND("/",N2115,1)-1))</f>
        <v>music</v>
      </c>
      <c r="R2115" t="str">
        <f t="shared" ref="R2115:R2178" si="201">RIGHT(N2115,LEN(N2115)-FIND("/",N2115))</f>
        <v>indie rock</v>
      </c>
      <c r="S2115" s="16">
        <f t="shared" ref="S2115:S2178" si="202">(((J2115/60)/60)/24)+DATE(1970,1,1)</f>
        <v>41870.86546296296</v>
      </c>
      <c r="T2115" s="16">
        <f t="shared" ref="T2115:T2178" si="203">(((I2115/60)/60)/24)+DATE(1970,1,1)</f>
        <v>41905.86546296296</v>
      </c>
      <c r="U2115" s="21">
        <v>41870.86546296296</v>
      </c>
      <c r="V2115" s="21">
        <v>41905.86546296296</v>
      </c>
    </row>
    <row r="2116" spans="1:22" ht="13.5" customHeight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  <c r="U2116" s="21">
        <v>40458.815625000003</v>
      </c>
      <c r="V2116" s="21">
        <v>40521.207638888889</v>
      </c>
    </row>
    <row r="2117" spans="1:22" ht="13.5" customHeight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  <c r="U2117" s="21">
        <v>40564.081030092595</v>
      </c>
      <c r="V2117" s="21">
        <v>40594.081030092595</v>
      </c>
    </row>
    <row r="2118" spans="1:22" ht="13.5" customHeight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  <c r="U2118" s="21">
        <v>41136.777812500004</v>
      </c>
      <c r="V2118" s="21">
        <v>41184.777812500004</v>
      </c>
    </row>
    <row r="2119" spans="1:22" ht="13.5" customHeight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  <c r="U2119" s="21">
        <v>42290.059594907405</v>
      </c>
      <c r="V2119" s="21">
        <v>42304.207638888889</v>
      </c>
    </row>
    <row r="2120" spans="1:22" ht="13.5" customHeight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  <c r="U2120" s="21">
        <v>40718.839537037034</v>
      </c>
      <c r="V2120" s="21">
        <v>40748.839537037034</v>
      </c>
    </row>
    <row r="2121" spans="1:22" ht="13.5" customHeight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  <c r="U2121" s="21">
        <v>41107.130150462966</v>
      </c>
      <c r="V2121" s="21">
        <v>41137.130150462966</v>
      </c>
    </row>
    <row r="2122" spans="1:22" ht="13.5" customHeight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  <c r="U2122" s="21">
        <v>41591.964537037034</v>
      </c>
      <c r="V2122" s="21">
        <v>41640.964537037034</v>
      </c>
    </row>
    <row r="2123" spans="1:22" ht="13.5" customHeight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  <c r="U2123" s="21">
        <v>42716.7424537037</v>
      </c>
      <c r="V2123" s="21">
        <v>42746.7424537037</v>
      </c>
    </row>
    <row r="2124" spans="1:22" ht="13.5" customHeight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  <c r="U2124" s="21">
        <v>42712.300567129627</v>
      </c>
      <c r="V2124" s="21">
        <v>42742.300567129627</v>
      </c>
    </row>
    <row r="2125" spans="1:22" ht="13.5" customHeight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  <c r="U2125" s="21">
        <v>40198.424849537041</v>
      </c>
      <c r="V2125" s="21">
        <v>40252.290972222225</v>
      </c>
    </row>
    <row r="2126" spans="1:22" ht="13.5" customHeight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  <c r="U2126" s="21">
        <v>40464.028182870366</v>
      </c>
      <c r="V2126" s="21">
        <v>40512.208333333336</v>
      </c>
    </row>
    <row r="2127" spans="1:22" ht="13.5" customHeight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  <c r="U2127" s="21">
        <v>42191.023530092592</v>
      </c>
      <c r="V2127" s="21">
        <v>42221.023530092592</v>
      </c>
    </row>
    <row r="2128" spans="1:22" ht="13.5" customHeight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  <c r="U2128" s="21">
        <v>41951.973229166666</v>
      </c>
      <c r="V2128" s="21">
        <v>41981.973229166666</v>
      </c>
    </row>
    <row r="2129" spans="1:22" ht="13.5" customHeight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  <c r="U2129" s="21">
        <v>42045.50535879629</v>
      </c>
      <c r="V2129" s="21">
        <v>42075.463692129633</v>
      </c>
    </row>
    <row r="2130" spans="1:22" ht="13.5" customHeight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  <c r="U2130" s="21">
        <v>41843.772789351853</v>
      </c>
      <c r="V2130" s="21">
        <v>41903.772789351853</v>
      </c>
    </row>
    <row r="2131" spans="1:22" ht="13.5" customHeight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  <c r="U2131" s="21">
        <v>42409.024305555555</v>
      </c>
      <c r="V2131" s="21">
        <v>42439.024305555555</v>
      </c>
    </row>
    <row r="2132" spans="1:22" ht="13.5" customHeight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  <c r="U2132" s="21">
        <v>41832.086377314816</v>
      </c>
      <c r="V2132" s="21">
        <v>41867.086377314816</v>
      </c>
    </row>
    <row r="2133" spans="1:22" ht="13.5" customHeight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  <c r="U2133" s="21">
        <v>42167.207071759258</v>
      </c>
      <c r="V2133" s="21">
        <v>42197.207071759258</v>
      </c>
    </row>
    <row r="2134" spans="1:22" ht="13.5" customHeight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  <c r="U2134" s="21">
        <v>41643.487175925926</v>
      </c>
      <c r="V2134" s="21">
        <v>41673.487175925926</v>
      </c>
    </row>
    <row r="2135" spans="1:22" ht="13.5" customHeight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  <c r="U2135" s="21">
        <v>40619.097210648149</v>
      </c>
      <c r="V2135" s="21">
        <v>40657.290972222225</v>
      </c>
    </row>
    <row r="2136" spans="1:22" ht="13.5" customHeight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  <c r="U2136" s="21">
        <v>41361.886469907404</v>
      </c>
      <c r="V2136" s="21">
        <v>41391.886469907404</v>
      </c>
    </row>
    <row r="2137" spans="1:22" ht="13.5" customHeight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  <c r="U2137" s="21">
        <v>41156.963344907403</v>
      </c>
      <c r="V2137" s="21">
        <v>41186.963344907403</v>
      </c>
    </row>
    <row r="2138" spans="1:22" ht="13.5" customHeight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  <c r="U2138" s="21">
        <v>41536.509097222224</v>
      </c>
      <c r="V2138" s="21">
        <v>41566.509097222224</v>
      </c>
    </row>
    <row r="2139" spans="1:22" ht="13.5" customHeight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  <c r="U2139" s="21">
        <v>41948.771168981482</v>
      </c>
      <c r="V2139" s="21">
        <v>41978.771168981482</v>
      </c>
    </row>
    <row r="2140" spans="1:22" ht="13.5" customHeight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  <c r="U2140" s="21">
        <v>41557.013182870374</v>
      </c>
      <c r="V2140" s="21">
        <v>41587.054849537039</v>
      </c>
    </row>
    <row r="2141" spans="1:22" ht="13.5" customHeight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  <c r="U2141" s="21">
        <v>42647.750092592592</v>
      </c>
      <c r="V2141" s="21">
        <v>42677.750092592592</v>
      </c>
    </row>
    <row r="2142" spans="1:22" ht="13.5" customHeight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  <c r="U2142" s="21">
        <v>41255.833611111113</v>
      </c>
      <c r="V2142" s="21">
        <v>41285.833611111113</v>
      </c>
    </row>
    <row r="2143" spans="1:22" ht="13.5" customHeight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  <c r="U2143" s="21">
        <v>41927.235636574071</v>
      </c>
      <c r="V2143" s="21">
        <v>41957.277303240742</v>
      </c>
    </row>
    <row r="2144" spans="1:22" ht="13.5" customHeight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  <c r="U2144" s="21">
        <v>42340.701504629629</v>
      </c>
      <c r="V2144" s="21">
        <v>42368.701504629629</v>
      </c>
    </row>
    <row r="2145" spans="1:22" ht="13.5" customHeight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  <c r="U2145" s="21">
        <v>40332.886712962965</v>
      </c>
      <c r="V2145" s="21">
        <v>40380.791666666664</v>
      </c>
    </row>
    <row r="2146" spans="1:22" ht="13.5" customHeight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  <c r="U2146" s="21">
        <v>41499.546759259261</v>
      </c>
      <c r="V2146" s="21">
        <v>41531.546759259261</v>
      </c>
    </row>
    <row r="2147" spans="1:22" ht="13.5" customHeight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  <c r="U2147" s="21">
        <v>41575.237430555557</v>
      </c>
      <c r="V2147" s="21">
        <v>41605.279097222221</v>
      </c>
    </row>
    <row r="2148" spans="1:22" ht="13.5" customHeight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  <c r="U2148" s="21">
        <v>42397.679513888885</v>
      </c>
      <c r="V2148" s="21">
        <v>42411.679513888885</v>
      </c>
    </row>
    <row r="2149" spans="1:22" ht="13.5" customHeight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  <c r="U2149" s="21">
        <v>41927.295694444445</v>
      </c>
      <c r="V2149" s="21">
        <v>41959.337361111116</v>
      </c>
    </row>
    <row r="2150" spans="1:22" ht="13.5" customHeight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  <c r="U2150" s="21">
        <v>42066.733587962968</v>
      </c>
      <c r="V2150" s="21">
        <v>42096.691921296297</v>
      </c>
    </row>
    <row r="2151" spans="1:22" ht="13.5" customHeight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  <c r="U2151" s="21">
        <v>40355.024953703702</v>
      </c>
      <c r="V2151" s="21">
        <v>40390</v>
      </c>
    </row>
    <row r="2152" spans="1:22" ht="13.5" customHeight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  <c r="U2152" s="21">
        <v>42534.284710648149</v>
      </c>
      <c r="V2152" s="21">
        <v>42564.284710648149</v>
      </c>
    </row>
    <row r="2153" spans="1:22" ht="13.5" customHeight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  <c r="U2153" s="21">
        <v>42520.847384259265</v>
      </c>
      <c r="V2153" s="21">
        <v>42550.847384259265</v>
      </c>
    </row>
    <row r="2154" spans="1:22" ht="13.5" customHeight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  <c r="U2154" s="21">
        <v>41683.832280092596</v>
      </c>
      <c r="V2154" s="21">
        <v>41713.790613425925</v>
      </c>
    </row>
    <row r="2155" spans="1:22" ht="13.5" customHeight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  <c r="U2155" s="21">
        <v>41974.911087962959</v>
      </c>
      <c r="V2155" s="21">
        <v>42014.332638888889</v>
      </c>
    </row>
    <row r="2156" spans="1:22" ht="13.5" customHeight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  <c r="U2156" s="21">
        <v>41647.632256944446</v>
      </c>
      <c r="V2156" s="21">
        <v>41667.632256944446</v>
      </c>
    </row>
    <row r="2157" spans="1:22" ht="13.5" customHeight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  <c r="U2157" s="21">
        <v>42430.747511574074</v>
      </c>
      <c r="V2157" s="21">
        <v>42460.70584490741</v>
      </c>
    </row>
    <row r="2158" spans="1:22" ht="13.5" customHeight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  <c r="U2158" s="21">
        <v>41488.85423611111</v>
      </c>
      <c r="V2158" s="21">
        <v>41533.85423611111</v>
      </c>
    </row>
    <row r="2159" spans="1:22" ht="13.5" customHeight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  <c r="U2159" s="21">
        <v>42694.98128472222</v>
      </c>
      <c r="V2159" s="21">
        <v>42727.332638888889</v>
      </c>
    </row>
    <row r="2160" spans="1:22" ht="13.5" customHeight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  <c r="U2160" s="21">
        <v>41264.853865740741</v>
      </c>
      <c r="V2160" s="21">
        <v>41309.853865740741</v>
      </c>
    </row>
    <row r="2161" spans="1:22" ht="13.5" customHeight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  <c r="U2161" s="21">
        <v>40710.731180555551</v>
      </c>
      <c r="V2161" s="21">
        <v>40740.731180555551</v>
      </c>
    </row>
    <row r="2162" spans="1:22" ht="13.5" customHeight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  <c r="U2162" s="21">
        <v>41018.711863425924</v>
      </c>
      <c r="V2162" s="21">
        <v>41048.711863425924</v>
      </c>
    </row>
    <row r="2163" spans="1:22" ht="13.5" customHeight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6">
        <f t="shared" si="202"/>
        <v>42240.852534722217</v>
      </c>
      <c r="T2163" s="16">
        <f t="shared" si="203"/>
        <v>42270.852534722217</v>
      </c>
      <c r="U2163" s="21">
        <v>42240.852534722217</v>
      </c>
      <c r="V2163" s="21">
        <v>42270.852534722217</v>
      </c>
    </row>
    <row r="2164" spans="1:22" ht="13.5" customHeight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  <c r="U2164" s="21">
        <v>41813.766099537039</v>
      </c>
      <c r="V2164" s="21">
        <v>41844.766099537039</v>
      </c>
    </row>
    <row r="2165" spans="1:22" ht="13.5" customHeight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  <c r="U2165" s="21">
        <v>42111.899537037039</v>
      </c>
      <c r="V2165" s="21">
        <v>42163.159722222219</v>
      </c>
    </row>
    <row r="2166" spans="1:22" ht="13.5" customHeight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  <c r="U2166" s="21">
        <v>42515.71775462963</v>
      </c>
      <c r="V2166" s="21">
        <v>42546.165972222225</v>
      </c>
    </row>
    <row r="2167" spans="1:22" ht="13.5" customHeight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  <c r="U2167" s="21">
        <v>42438.667071759264</v>
      </c>
      <c r="V2167" s="21">
        <v>42468.625405092593</v>
      </c>
    </row>
    <row r="2168" spans="1:22" ht="13.5" customHeight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  <c r="U2168" s="21">
        <v>41933.838171296295</v>
      </c>
      <c r="V2168" s="21">
        <v>41978.879837962959</v>
      </c>
    </row>
    <row r="2169" spans="1:22" ht="13.5" customHeight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  <c r="U2169" s="21">
        <v>41153.066400462965</v>
      </c>
      <c r="V2169" s="21">
        <v>41167.066400462965</v>
      </c>
    </row>
    <row r="2170" spans="1:22" ht="13.5" customHeight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  <c r="U2170" s="21">
        <v>42745.600243055553</v>
      </c>
      <c r="V2170" s="21">
        <v>42776.208333333328</v>
      </c>
    </row>
    <row r="2171" spans="1:22" ht="13.5" customHeight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  <c r="U2171" s="21">
        <v>42793.700821759259</v>
      </c>
      <c r="V2171" s="21">
        <v>42796.700821759259</v>
      </c>
    </row>
    <row r="2172" spans="1:22" ht="13.5" customHeight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  <c r="U2172" s="21">
        <v>42198.750254629631</v>
      </c>
      <c r="V2172" s="21">
        <v>42238.750254629631</v>
      </c>
    </row>
    <row r="2173" spans="1:22" ht="13.5" customHeight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  <c r="U2173" s="21">
        <v>42141.95711805555</v>
      </c>
      <c r="V2173" s="21">
        <v>42177.208333333328</v>
      </c>
    </row>
    <row r="2174" spans="1:22" ht="13.5" customHeight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6">
        <f t="shared" si="202"/>
        <v>42082.580092592587</v>
      </c>
      <c r="T2174" s="16">
        <f t="shared" si="203"/>
        <v>42112.580092592587</v>
      </c>
      <c r="U2174" s="21">
        <v>42082.580092592587</v>
      </c>
      <c r="V2174" s="21">
        <v>42112.580092592587</v>
      </c>
    </row>
    <row r="2175" spans="1:22" ht="13.5" customHeight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  <c r="U2175" s="21">
        <v>41495.692627314813</v>
      </c>
      <c r="V2175" s="21">
        <v>41527.165972222225</v>
      </c>
    </row>
    <row r="2176" spans="1:22" ht="13.5" customHeight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  <c r="U2176" s="21">
        <v>42465.542905092589</v>
      </c>
      <c r="V2176" s="21">
        <v>42495.542905092589</v>
      </c>
    </row>
    <row r="2177" spans="1:22" ht="13.5" customHeight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  <c r="U2177" s="21">
        <v>42565.009097222224</v>
      </c>
      <c r="V2177" s="21">
        <v>42572.009097222224</v>
      </c>
    </row>
    <row r="2178" spans="1:22" ht="13.5" customHeight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E2178/D2178*100</f>
        <v>126.02</v>
      </c>
      <c r="P2178" s="9">
        <f t="shared" ref="P2178:P2241" si="205">IF(L2178&gt;0,E2178/L2178,0)</f>
        <v>88.74647887323944</v>
      </c>
      <c r="Q2178" t="str">
        <f t="shared" si="200"/>
        <v>music</v>
      </c>
      <c r="R2178" t="str">
        <f t="shared" si="201"/>
        <v>rock</v>
      </c>
      <c r="S2178" s="16">
        <f t="shared" si="202"/>
        <v>42096.633206018523</v>
      </c>
      <c r="T2178" s="16">
        <f t="shared" si="203"/>
        <v>42126.633206018523</v>
      </c>
      <c r="U2178" s="21">
        <v>42096.633206018523</v>
      </c>
      <c r="V2178" s="21">
        <v>42126.633206018523</v>
      </c>
    </row>
    <row r="2179" spans="1:22" ht="13.5" customHeight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100.12</v>
      </c>
      <c r="P2179" s="9">
        <f t="shared" si="205"/>
        <v>65.868421052631575</v>
      </c>
      <c r="Q2179" t="str">
        <f t="shared" ref="Q2179:Q2242" si="206">LEFT(N2179,(FIND("/",N2179,1)-1))</f>
        <v>music</v>
      </c>
      <c r="R2179" t="str">
        <f t="shared" ref="R2179:R2242" si="207">RIGHT(N2179,LEN(N2179)-FIND("/",N2179))</f>
        <v>rock</v>
      </c>
      <c r="S2179" s="16">
        <f t="shared" ref="S2179:S2242" si="208">(((J2179/60)/60)/24)+DATE(1970,1,1)</f>
        <v>42502.250775462962</v>
      </c>
      <c r="T2179" s="16">
        <f t="shared" ref="T2179:T2242" si="209">(((I2179/60)/60)/24)+DATE(1970,1,1)</f>
        <v>42527.250775462962</v>
      </c>
      <c r="U2179" s="21">
        <v>42502.250775462962</v>
      </c>
      <c r="V2179" s="21">
        <v>42527.250775462962</v>
      </c>
    </row>
    <row r="2180" spans="1:22" ht="13.5" customHeight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  <c r="U2180" s="21">
        <v>42723.63653935185</v>
      </c>
      <c r="V2180" s="21">
        <v>42753.63653935185</v>
      </c>
    </row>
    <row r="2181" spans="1:22" ht="13.5" customHeight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  <c r="U2181" s="21">
        <v>42075.171203703707</v>
      </c>
      <c r="V2181" s="21">
        <v>42105.171203703707</v>
      </c>
    </row>
    <row r="2182" spans="1:22" ht="13.5" customHeight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  <c r="U2182" s="21">
        <v>42279.669768518521</v>
      </c>
      <c r="V2182" s="21">
        <v>42321.711435185185</v>
      </c>
    </row>
    <row r="2183" spans="1:22" ht="13.5" customHeight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  <c r="U2183" s="21">
        <v>42773.005243055552</v>
      </c>
      <c r="V2183" s="21">
        <v>42787.005243055552</v>
      </c>
    </row>
    <row r="2184" spans="1:22" ht="13.5" customHeight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  <c r="U2184" s="21">
        <v>41879.900752314818</v>
      </c>
      <c r="V2184" s="21">
        <v>41914.900752314818</v>
      </c>
    </row>
    <row r="2185" spans="1:22" ht="13.5" customHeight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6">
        <f t="shared" si="208"/>
        <v>42745.365474537044</v>
      </c>
      <c r="T2185" s="16">
        <f t="shared" si="209"/>
        <v>42775.208333333328</v>
      </c>
      <c r="U2185" s="21">
        <v>42745.365474537044</v>
      </c>
      <c r="V2185" s="21">
        <v>42775.208333333328</v>
      </c>
    </row>
    <row r="2186" spans="1:22" ht="13.5" customHeight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  <c r="U2186" s="21">
        <v>42380.690289351856</v>
      </c>
      <c r="V2186" s="21">
        <v>42394.666666666672</v>
      </c>
    </row>
    <row r="2187" spans="1:22" ht="13.5" customHeight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6">
        <f t="shared" si="208"/>
        <v>41319.349988425929</v>
      </c>
      <c r="T2187" s="16">
        <f t="shared" si="209"/>
        <v>41359.349988425929</v>
      </c>
      <c r="U2187" s="21">
        <v>41319.349988425929</v>
      </c>
      <c r="V2187" s="21">
        <v>41359.349988425929</v>
      </c>
    </row>
    <row r="2188" spans="1:22" ht="13.5" customHeight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  <c r="U2188" s="21">
        <v>42583.615081018521</v>
      </c>
      <c r="V2188" s="21">
        <v>42620.083333333328</v>
      </c>
    </row>
    <row r="2189" spans="1:22" ht="13.5" customHeight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  <c r="U2189" s="21">
        <v>42068.209097222221</v>
      </c>
      <c r="V2189" s="21">
        <v>42097.165972222225</v>
      </c>
    </row>
    <row r="2190" spans="1:22" ht="13.5" customHeight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  <c r="U2190" s="21">
        <v>42633.586122685185</v>
      </c>
      <c r="V2190" s="21">
        <v>42668.708333333328</v>
      </c>
    </row>
    <row r="2191" spans="1:22" ht="13.5" customHeight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  <c r="U2191" s="21">
        <v>42467.788194444445</v>
      </c>
      <c r="V2191" s="21">
        <v>42481.916666666672</v>
      </c>
    </row>
    <row r="2192" spans="1:22" ht="13.5" customHeight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  <c r="U2192" s="21">
        <v>42417.625046296293</v>
      </c>
      <c r="V2192" s="21">
        <v>42452.290972222225</v>
      </c>
    </row>
    <row r="2193" spans="1:22" ht="13.5" customHeight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  <c r="U2193" s="21">
        <v>42768.833645833336</v>
      </c>
      <c r="V2193" s="21">
        <v>42780.833645833336</v>
      </c>
    </row>
    <row r="2194" spans="1:22" ht="13.5" customHeight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  <c r="U2194" s="21">
        <v>42691.8512037037</v>
      </c>
      <c r="V2194" s="21">
        <v>42719.958333333328</v>
      </c>
    </row>
    <row r="2195" spans="1:22" ht="13.5" customHeight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  <c r="U2195" s="21">
        <v>42664.405925925923</v>
      </c>
      <c r="V2195" s="21">
        <v>42695.207638888889</v>
      </c>
    </row>
    <row r="2196" spans="1:22" ht="13.5" customHeight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  <c r="U2196" s="21">
        <v>42425.757986111115</v>
      </c>
      <c r="V2196" s="21">
        <v>42455.716319444444</v>
      </c>
    </row>
    <row r="2197" spans="1:22" ht="13.5" customHeight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  <c r="U2197" s="21">
        <v>42197.771990740745</v>
      </c>
      <c r="V2197" s="21">
        <v>42227.771990740745</v>
      </c>
    </row>
    <row r="2198" spans="1:22" ht="13.5" customHeight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  <c r="U2198" s="21">
        <v>42675.487291666665</v>
      </c>
      <c r="V2198" s="21">
        <v>42706.291666666672</v>
      </c>
    </row>
    <row r="2199" spans="1:22" ht="13.5" customHeight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  <c r="U2199" s="21">
        <v>42033.584016203706</v>
      </c>
      <c r="V2199" s="21">
        <v>42063.584016203706</v>
      </c>
    </row>
    <row r="2200" spans="1:22" ht="13.5" customHeight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  <c r="U2200" s="21">
        <v>42292.513888888891</v>
      </c>
      <c r="V2200" s="21">
        <v>42322.555555555555</v>
      </c>
    </row>
    <row r="2201" spans="1:22" ht="13.5" customHeight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  <c r="U2201" s="21">
        <v>42262.416643518518</v>
      </c>
      <c r="V2201" s="21">
        <v>42292.416643518518</v>
      </c>
    </row>
    <row r="2202" spans="1:22" ht="13.5" customHeight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  <c r="U2202" s="21">
        <v>42163.625787037032</v>
      </c>
      <c r="V2202" s="21">
        <v>42191.125</v>
      </c>
    </row>
    <row r="2203" spans="1:22" ht="13.5" customHeight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6">
        <f t="shared" si="208"/>
        <v>41276.846817129634</v>
      </c>
      <c r="T2203" s="16">
        <f t="shared" si="209"/>
        <v>41290.846817129634</v>
      </c>
      <c r="U2203" s="21">
        <v>41276.846817129634</v>
      </c>
      <c r="V2203" s="21">
        <v>41290.846817129634</v>
      </c>
    </row>
    <row r="2204" spans="1:22" ht="13.5" customHeight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  <c r="U2204" s="21">
        <v>41184.849166666667</v>
      </c>
      <c r="V2204" s="21">
        <v>41214.849166666667</v>
      </c>
    </row>
    <row r="2205" spans="1:22" ht="13.5" customHeight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  <c r="U2205" s="21">
        <v>42241.85974537037</v>
      </c>
      <c r="V2205" s="21">
        <v>42271.85974537037</v>
      </c>
    </row>
    <row r="2206" spans="1:22" ht="13.5" customHeight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  <c r="U2206" s="21">
        <v>41312.311562499999</v>
      </c>
      <c r="V2206" s="21">
        <v>41342.311562499999</v>
      </c>
    </row>
    <row r="2207" spans="1:22" ht="13.5" customHeight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6">
        <f t="shared" si="208"/>
        <v>41031.82163194444</v>
      </c>
      <c r="T2207" s="16">
        <f t="shared" si="209"/>
        <v>41061.82163194444</v>
      </c>
      <c r="U2207" s="21">
        <v>41031.82163194444</v>
      </c>
      <c r="V2207" s="21">
        <v>41061.82163194444</v>
      </c>
    </row>
    <row r="2208" spans="1:22" ht="13.5" customHeight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  <c r="U2208" s="21">
        <v>40997.257222222222</v>
      </c>
      <c r="V2208" s="21">
        <v>41015.257222222222</v>
      </c>
    </row>
    <row r="2209" spans="1:22" ht="13.5" customHeight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  <c r="U2209" s="21">
        <v>41564.194131944445</v>
      </c>
      <c r="V2209" s="21">
        <v>41594.235798611109</v>
      </c>
    </row>
    <row r="2210" spans="1:22" ht="13.5" customHeight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  <c r="U2210" s="21">
        <v>40946.882245370369</v>
      </c>
      <c r="V2210" s="21">
        <v>41006.166666666664</v>
      </c>
    </row>
    <row r="2211" spans="1:22" ht="13.5" customHeight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  <c r="U2211" s="21">
        <v>41732.479675925926</v>
      </c>
      <c r="V2211" s="21">
        <v>41743.958333333336</v>
      </c>
    </row>
    <row r="2212" spans="1:22" ht="13.5" customHeight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</v>
      </c>
      <c r="U2212" s="21">
        <v>40956.066087962965</v>
      </c>
      <c r="V2212" s="21">
        <v>41013.73333333333</v>
      </c>
    </row>
    <row r="2213" spans="1:22" ht="13.5" customHeight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  <c r="U2213" s="21">
        <v>41716.785011574073</v>
      </c>
      <c r="V2213" s="21">
        <v>41739.290972222225</v>
      </c>
    </row>
    <row r="2214" spans="1:22" ht="13.5" customHeight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  <c r="U2214" s="21">
        <v>41548.747418981482</v>
      </c>
      <c r="V2214" s="21">
        <v>41582.041666666664</v>
      </c>
    </row>
    <row r="2215" spans="1:22" ht="13.5" customHeight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  <c r="U2215" s="21">
        <v>42109.826145833329</v>
      </c>
      <c r="V2215" s="21">
        <v>42139.826145833329</v>
      </c>
    </row>
    <row r="2216" spans="1:22" ht="13.5" customHeight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  <c r="U2216" s="21">
        <v>41646.792222222226</v>
      </c>
      <c r="V2216" s="21">
        <v>41676.792222222226</v>
      </c>
    </row>
    <row r="2217" spans="1:22" ht="13.5" customHeight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  <c r="U2217" s="21">
        <v>40958.717268518521</v>
      </c>
      <c r="V2217" s="21">
        <v>40981.290972222225</v>
      </c>
    </row>
    <row r="2218" spans="1:22" ht="13.5" customHeight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6">
        <f t="shared" si="208"/>
        <v>42194.751678240747</v>
      </c>
      <c r="T2218" s="16">
        <f t="shared" si="209"/>
        <v>42208.751678240747</v>
      </c>
      <c r="U2218" s="21">
        <v>42194.751678240747</v>
      </c>
      <c r="V2218" s="21">
        <v>42208.751678240747</v>
      </c>
    </row>
    <row r="2219" spans="1:22" ht="13.5" customHeight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  <c r="U2219" s="21">
        <v>42299.776770833334</v>
      </c>
      <c r="V2219" s="21">
        <v>42310.333333333328</v>
      </c>
    </row>
    <row r="2220" spans="1:22" ht="13.5" customHeight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  <c r="U2220" s="21">
        <v>41127.812303240738</v>
      </c>
      <c r="V2220" s="21">
        <v>41150</v>
      </c>
    </row>
    <row r="2221" spans="1:22" ht="13.5" customHeight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  <c r="U2221" s="21">
        <v>42205.718888888892</v>
      </c>
      <c r="V2221" s="21">
        <v>42235.718888888892</v>
      </c>
    </row>
    <row r="2222" spans="1:22" ht="13.5" customHeight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  <c r="U2222" s="21">
        <v>41452.060601851852</v>
      </c>
      <c r="V2222" s="21">
        <v>41482.060601851852</v>
      </c>
    </row>
    <row r="2223" spans="1:22" ht="13.5" customHeight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  <c r="U2223" s="21">
        <v>42452.666770833333</v>
      </c>
      <c r="V2223" s="21">
        <v>42483</v>
      </c>
    </row>
    <row r="2224" spans="1:22" ht="13.5" customHeight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  <c r="U2224" s="21">
        <v>40906.787581018521</v>
      </c>
      <c r="V2224" s="21">
        <v>40936.787581018521</v>
      </c>
    </row>
    <row r="2225" spans="1:22" ht="13.5" customHeight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  <c r="U2225" s="21">
        <v>42152.640833333338</v>
      </c>
      <c r="V2225" s="21">
        <v>42182.640833333338</v>
      </c>
    </row>
    <row r="2226" spans="1:22" ht="13.5" customHeight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  <c r="U2226" s="21">
        <v>42644.667534722219</v>
      </c>
      <c r="V2226" s="21">
        <v>42672.791666666672</v>
      </c>
    </row>
    <row r="2227" spans="1:22" ht="13.5" customHeight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  <c r="U2227" s="21">
        <v>41873.79184027778</v>
      </c>
      <c r="V2227" s="21">
        <v>41903.79184027778</v>
      </c>
    </row>
    <row r="2228" spans="1:22" ht="13.5" customHeight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  <c r="U2228" s="21">
        <v>42381.79886574074</v>
      </c>
      <c r="V2228" s="21">
        <v>42412.207638888889</v>
      </c>
    </row>
    <row r="2229" spans="1:22" ht="13.5" customHeight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  <c r="U2229" s="21">
        <v>41561.807349537034</v>
      </c>
      <c r="V2229" s="21">
        <v>41591.849016203705</v>
      </c>
    </row>
    <row r="2230" spans="1:22" ht="13.5" customHeight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  <c r="U2230" s="21">
        <v>42202.278194444443</v>
      </c>
      <c r="V2230" s="21">
        <v>42232.278194444443</v>
      </c>
    </row>
    <row r="2231" spans="1:22" ht="13.5" customHeight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  <c r="U2231" s="21">
        <v>41484.664247685185</v>
      </c>
      <c r="V2231" s="21">
        <v>41520.166666666664</v>
      </c>
    </row>
    <row r="2232" spans="1:22" ht="13.5" customHeight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  <c r="U2232" s="21">
        <v>41724.881099537037</v>
      </c>
      <c r="V2232" s="21">
        <v>41754.881099537037</v>
      </c>
    </row>
    <row r="2233" spans="1:22" ht="13.5" customHeight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  <c r="U2233" s="21">
        <v>41423.910891203705</v>
      </c>
      <c r="V2233" s="21">
        <v>41450.208333333336</v>
      </c>
    </row>
    <row r="2234" spans="1:22" ht="13.5" customHeight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  <c r="U2234" s="21">
        <v>41806.794074074074</v>
      </c>
      <c r="V2234" s="21">
        <v>41839.125</v>
      </c>
    </row>
    <row r="2235" spans="1:22" ht="13.5" customHeight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6">
        <f t="shared" si="208"/>
        <v>42331.378923611104</v>
      </c>
      <c r="T2235" s="16">
        <f t="shared" si="209"/>
        <v>42352</v>
      </c>
      <c r="U2235" s="21">
        <v>42331.378923611104</v>
      </c>
      <c r="V2235" s="21">
        <v>42352</v>
      </c>
    </row>
    <row r="2236" spans="1:22" ht="13.5" customHeight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  <c r="U2236" s="21">
        <v>42710.824618055558</v>
      </c>
      <c r="V2236" s="21">
        <v>42740.824618055558</v>
      </c>
    </row>
    <row r="2237" spans="1:22" ht="13.5" customHeight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6">
        <f t="shared" si="208"/>
        <v>42062.022118055553</v>
      </c>
      <c r="T2237" s="16">
        <f t="shared" si="209"/>
        <v>42091.980451388896</v>
      </c>
      <c r="U2237" s="21">
        <v>42062.022118055553</v>
      </c>
      <c r="V2237" s="21">
        <v>42091.980451388896</v>
      </c>
    </row>
    <row r="2238" spans="1:22" ht="13.5" customHeight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  <c r="U2238" s="21">
        <v>42371.617164351846</v>
      </c>
      <c r="V2238" s="21">
        <v>42401.617164351846</v>
      </c>
    </row>
    <row r="2239" spans="1:22" ht="13.5" customHeight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  <c r="U2239" s="21">
        <v>41915.003275462965</v>
      </c>
      <c r="V2239" s="21">
        <v>41955.332638888889</v>
      </c>
    </row>
    <row r="2240" spans="1:22" ht="13.5" customHeight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  <c r="U2240" s="21">
        <v>42774.621712962966</v>
      </c>
      <c r="V2240" s="21">
        <v>42804.621712962966</v>
      </c>
    </row>
    <row r="2241" spans="1:22" ht="13.5" customHeight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  <c r="U2241" s="21">
        <v>41572.958495370374</v>
      </c>
      <c r="V2241" s="21">
        <v>41609.168055555558</v>
      </c>
    </row>
    <row r="2242" spans="1:22" ht="13.5" customHeight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E2242/D2242*100</f>
        <v>270.68</v>
      </c>
      <c r="P2242" s="9">
        <f t="shared" ref="P2242:P2305" si="211">IF(L2242&gt;0,E2242/L2242,0)</f>
        <v>140.97916666666666</v>
      </c>
      <c r="Q2242" t="str">
        <f t="shared" si="206"/>
        <v>games</v>
      </c>
      <c r="R2242" t="str">
        <f t="shared" si="207"/>
        <v>tabletop games</v>
      </c>
      <c r="S2242" s="16">
        <f t="shared" si="208"/>
        <v>42452.825740740736</v>
      </c>
      <c r="T2242" s="16">
        <f t="shared" si="209"/>
        <v>42482.825740740736</v>
      </c>
      <c r="U2242" s="21">
        <v>42452.825740740736</v>
      </c>
      <c r="V2242" s="21">
        <v>42482.825740740736</v>
      </c>
    </row>
    <row r="2243" spans="1:22" ht="13.5" customHeight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806.4</v>
      </c>
      <c r="P2243" s="9">
        <f t="shared" si="211"/>
        <v>49.472392638036808</v>
      </c>
      <c r="Q2243" t="str">
        <f t="shared" ref="Q2243:Q2306" si="212">LEFT(N2243,(FIND("/",N2243,1)-1))</f>
        <v>games</v>
      </c>
      <c r="R2243" t="str">
        <f t="shared" ref="R2243:R2306" si="213">RIGHT(N2243,LEN(N2243)-FIND("/",N2243))</f>
        <v>tabletop games</v>
      </c>
      <c r="S2243" s="16">
        <f t="shared" ref="S2243:S2306" si="214">(((J2243/60)/60)/24)+DATE(1970,1,1)</f>
        <v>42766.827546296292</v>
      </c>
      <c r="T2243" s="16">
        <f t="shared" ref="T2243:T2306" si="215">(((I2243/60)/60)/24)+DATE(1970,1,1)</f>
        <v>42796.827546296292</v>
      </c>
      <c r="U2243" s="21">
        <v>42766.827546296292</v>
      </c>
      <c r="V2243" s="21">
        <v>42796.827546296292</v>
      </c>
    </row>
    <row r="2244" spans="1:22" ht="13.5" customHeight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6">
        <f t="shared" si="214"/>
        <v>41569.575613425928</v>
      </c>
      <c r="T2244" s="16">
        <f t="shared" si="215"/>
        <v>41605.126388888886</v>
      </c>
      <c r="U2244" s="21">
        <v>41569.575613425928</v>
      </c>
      <c r="V2244" s="21">
        <v>41605.126388888886</v>
      </c>
    </row>
    <row r="2245" spans="1:22" ht="13.5" customHeight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  <c r="U2245" s="21">
        <v>42800.751041666663</v>
      </c>
      <c r="V2245" s="21">
        <v>42807.125</v>
      </c>
    </row>
    <row r="2246" spans="1:22" ht="13.5" customHeight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  <c r="U2246" s="21">
        <v>42647.818819444445</v>
      </c>
      <c r="V2246" s="21">
        <v>42659.854166666672</v>
      </c>
    </row>
    <row r="2247" spans="1:22" ht="13.5" customHeight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6">
        <f t="shared" si="214"/>
        <v>41660.708530092597</v>
      </c>
      <c r="T2247" s="16">
        <f t="shared" si="215"/>
        <v>41691.75</v>
      </c>
      <c r="U2247" s="21">
        <v>41660.708530092597</v>
      </c>
      <c r="V2247" s="21">
        <v>41691.75</v>
      </c>
    </row>
    <row r="2248" spans="1:22" ht="13.5" customHeight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  <c r="U2248" s="21">
        <v>42221.79178240741</v>
      </c>
      <c r="V2248" s="21">
        <v>42251.79178240741</v>
      </c>
    </row>
    <row r="2249" spans="1:22" ht="13.5" customHeight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  <c r="U2249" s="21">
        <v>42200.666261574079</v>
      </c>
      <c r="V2249" s="21">
        <v>42214.666261574079</v>
      </c>
    </row>
    <row r="2250" spans="1:22" ht="13.5" customHeight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  <c r="U2250" s="21">
        <v>42688.875902777778</v>
      </c>
      <c r="V2250" s="21">
        <v>42718.875902777778</v>
      </c>
    </row>
    <row r="2251" spans="1:22" ht="13.5" customHeight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6">
        <f t="shared" si="214"/>
        <v>41336.703298611108</v>
      </c>
      <c r="T2251" s="16">
        <f t="shared" si="215"/>
        <v>41366.661631944444</v>
      </c>
      <c r="U2251" s="21">
        <v>41336.703298611108</v>
      </c>
      <c r="V2251" s="21">
        <v>41366.661631944444</v>
      </c>
    </row>
    <row r="2252" spans="1:22" ht="13.5" customHeight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  <c r="U2252" s="21">
        <v>42677.005474537036</v>
      </c>
      <c r="V2252" s="21">
        <v>42707.0471412037</v>
      </c>
    </row>
    <row r="2253" spans="1:22" ht="13.5" customHeight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  <c r="U2253" s="21">
        <v>41846.34579861111</v>
      </c>
      <c r="V2253" s="21">
        <v>41867.34579861111</v>
      </c>
    </row>
    <row r="2254" spans="1:22" ht="13.5" customHeight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  <c r="U2254" s="21">
        <v>42573.327986111108</v>
      </c>
      <c r="V2254" s="21">
        <v>42588.327986111108</v>
      </c>
    </row>
    <row r="2255" spans="1:22" ht="13.5" customHeight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  <c r="U2255" s="21">
        <v>42296.631331018521</v>
      </c>
      <c r="V2255" s="21">
        <v>42326.672997685186</v>
      </c>
    </row>
    <row r="2256" spans="1:22" ht="13.5" customHeight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  <c r="U2256" s="21">
        <v>42752.647777777776</v>
      </c>
      <c r="V2256" s="21">
        <v>42759.647777777776</v>
      </c>
    </row>
    <row r="2257" spans="1:22" ht="13.5" customHeight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  <c r="U2257" s="21">
        <v>42467.951979166668</v>
      </c>
      <c r="V2257" s="21">
        <v>42497.951979166668</v>
      </c>
    </row>
    <row r="2258" spans="1:22" ht="13.5" customHeight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  <c r="U2258" s="21">
        <v>42682.451921296291</v>
      </c>
      <c r="V2258" s="21">
        <v>42696.451921296291</v>
      </c>
    </row>
    <row r="2259" spans="1:22" ht="13.5" customHeight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  <c r="U2259" s="21">
        <v>42505.936678240745</v>
      </c>
      <c r="V2259" s="21">
        <v>42540.958333333328</v>
      </c>
    </row>
    <row r="2260" spans="1:22" ht="13.5" customHeight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  <c r="U2260" s="21">
        <v>42136.75100694444</v>
      </c>
      <c r="V2260" s="21">
        <v>42166.75100694444</v>
      </c>
    </row>
    <row r="2261" spans="1:22" ht="13.5" customHeight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  <c r="U2261" s="21">
        <v>42702.804814814815</v>
      </c>
      <c r="V2261" s="21">
        <v>42712.804814814815</v>
      </c>
    </row>
    <row r="2262" spans="1:22" ht="13.5" customHeight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  <c r="U2262" s="21">
        <v>41695.016782407409</v>
      </c>
      <c r="V2262" s="21">
        <v>41724.975115740745</v>
      </c>
    </row>
    <row r="2263" spans="1:22" ht="13.5" customHeight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  <c r="U2263" s="21">
        <v>42759.724768518514</v>
      </c>
      <c r="V2263" s="21">
        <v>42780.724768518514</v>
      </c>
    </row>
    <row r="2264" spans="1:22" ht="13.5" customHeight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  <c r="U2264" s="21">
        <v>41926.585162037038</v>
      </c>
      <c r="V2264" s="21">
        <v>41961</v>
      </c>
    </row>
    <row r="2265" spans="1:22" ht="13.5" customHeight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  <c r="U2265" s="21">
        <v>42014.832326388889</v>
      </c>
      <c r="V2265" s="21">
        <v>42035.832326388889</v>
      </c>
    </row>
    <row r="2266" spans="1:22" ht="13.5" customHeight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  <c r="U2266" s="21">
        <v>42496.582337962958</v>
      </c>
      <c r="V2266" s="21">
        <v>42513.125</v>
      </c>
    </row>
    <row r="2267" spans="1:22" ht="13.5" customHeight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  <c r="U2267" s="21">
        <v>42689.853090277778</v>
      </c>
      <c r="V2267" s="21">
        <v>42696.853090277778</v>
      </c>
    </row>
    <row r="2268" spans="1:22" ht="13.5" customHeight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  <c r="U2268" s="21">
        <v>42469.874907407408</v>
      </c>
      <c r="V2268" s="21">
        <v>42487.083333333328</v>
      </c>
    </row>
    <row r="2269" spans="1:22" ht="13.5" customHeight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  <c r="U2269" s="21">
        <v>41968.829826388886</v>
      </c>
      <c r="V2269" s="21">
        <v>41994.041666666672</v>
      </c>
    </row>
    <row r="2270" spans="1:22" ht="13.5" customHeight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6">
        <f t="shared" si="214"/>
        <v>42776.082349537035</v>
      </c>
      <c r="T2270" s="16">
        <f t="shared" si="215"/>
        <v>42806.082349537035</v>
      </c>
      <c r="U2270" s="21">
        <v>42776.082349537035</v>
      </c>
      <c r="V2270" s="21">
        <v>42806.082349537035</v>
      </c>
    </row>
    <row r="2271" spans="1:22" ht="13.5" customHeight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  <c r="U2271" s="21">
        <v>42776.704432870371</v>
      </c>
      <c r="V2271" s="21">
        <v>42801.208333333328</v>
      </c>
    </row>
    <row r="2272" spans="1:22" ht="13.5" customHeight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  <c r="U2272" s="21">
        <v>42725.869363425925</v>
      </c>
      <c r="V2272" s="21">
        <v>42745.915972222225</v>
      </c>
    </row>
    <row r="2273" spans="1:22" ht="13.5" customHeight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  <c r="U2273" s="21">
        <v>42684.000046296293</v>
      </c>
      <c r="V2273" s="21">
        <v>42714.000046296293</v>
      </c>
    </row>
    <row r="2274" spans="1:22" ht="13.5" customHeight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6">
        <f t="shared" si="214"/>
        <v>42315.699490740735</v>
      </c>
      <c r="T2274" s="16">
        <f t="shared" si="215"/>
        <v>42345.699490740735</v>
      </c>
      <c r="U2274" s="21">
        <v>42315.699490740735</v>
      </c>
      <c r="V2274" s="21">
        <v>42345.699490740735</v>
      </c>
    </row>
    <row r="2275" spans="1:22" ht="13.5" customHeight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  <c r="U2275" s="21">
        <v>42781.549097222218</v>
      </c>
      <c r="V2275" s="21">
        <v>42806.507430555561</v>
      </c>
    </row>
    <row r="2276" spans="1:22" ht="13.5" customHeight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  <c r="U2276" s="21">
        <v>41663.500659722224</v>
      </c>
      <c r="V2276" s="21">
        <v>41693.500659722224</v>
      </c>
    </row>
    <row r="2277" spans="1:22" ht="13.5" customHeight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6">
        <f t="shared" si="214"/>
        <v>41965.616655092599</v>
      </c>
      <c r="T2277" s="16">
        <f t="shared" si="215"/>
        <v>41995.616655092599</v>
      </c>
      <c r="U2277" s="21">
        <v>41965.616655092599</v>
      </c>
      <c r="V2277" s="21">
        <v>41995.616655092599</v>
      </c>
    </row>
    <row r="2278" spans="1:22" ht="13.5" customHeight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  <c r="U2278" s="21">
        <v>41614.651493055557</v>
      </c>
      <c r="V2278" s="21">
        <v>41644.651493055557</v>
      </c>
    </row>
    <row r="2279" spans="1:22" ht="13.5" customHeight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  <c r="U2279" s="21">
        <v>40936.678506944445</v>
      </c>
      <c r="V2279" s="21">
        <v>40966.678506944445</v>
      </c>
    </row>
    <row r="2280" spans="1:22" ht="13.5" customHeight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6">
        <f t="shared" si="214"/>
        <v>42338.709108796291</v>
      </c>
      <c r="T2280" s="16">
        <f t="shared" si="215"/>
        <v>42372.957638888889</v>
      </c>
      <c r="U2280" s="21">
        <v>42338.709108796291</v>
      </c>
      <c r="V2280" s="21">
        <v>42372.957638888889</v>
      </c>
    </row>
    <row r="2281" spans="1:22" ht="13.5" customHeight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6">
        <f t="shared" si="214"/>
        <v>42020.806701388887</v>
      </c>
      <c r="T2281" s="16">
        <f t="shared" si="215"/>
        <v>42039.166666666672</v>
      </c>
      <c r="U2281" s="21">
        <v>42020.806701388887</v>
      </c>
      <c r="V2281" s="21">
        <v>42039.166666666672</v>
      </c>
    </row>
    <row r="2282" spans="1:22" ht="13.5" customHeight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  <c r="U2282" s="21">
        <v>42234.624895833331</v>
      </c>
      <c r="V2282" s="21">
        <v>42264.624895833331</v>
      </c>
    </row>
    <row r="2283" spans="1:22" ht="13.5" customHeight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  <c r="U2283" s="21">
        <v>40687.285844907405</v>
      </c>
      <c r="V2283" s="21">
        <v>40749.284722222219</v>
      </c>
    </row>
    <row r="2284" spans="1:22" ht="13.5" customHeight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  <c r="U2284" s="21">
        <v>42323.17460648148</v>
      </c>
      <c r="V2284" s="21">
        <v>42383.17460648148</v>
      </c>
    </row>
    <row r="2285" spans="1:22" ht="13.5" customHeight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  <c r="U2285" s="21">
        <v>40978.125046296293</v>
      </c>
      <c r="V2285" s="21">
        <v>41038.083379629628</v>
      </c>
    </row>
    <row r="2286" spans="1:22" ht="13.5" customHeight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  <c r="U2286" s="21">
        <v>40585.796817129631</v>
      </c>
      <c r="V2286" s="21">
        <v>40614.166666666664</v>
      </c>
    </row>
    <row r="2287" spans="1:22" ht="13.5" customHeight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6">
        <f t="shared" si="214"/>
        <v>41059.185682870368</v>
      </c>
      <c r="T2287" s="16">
        <f t="shared" si="215"/>
        <v>41089.185682870368</v>
      </c>
      <c r="U2287" s="21">
        <v>41059.185682870368</v>
      </c>
      <c r="V2287" s="21">
        <v>41089.185682870368</v>
      </c>
    </row>
    <row r="2288" spans="1:22" ht="13.5" customHeight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  <c r="U2288" s="21">
        <v>41494.963587962964</v>
      </c>
      <c r="V2288" s="21">
        <v>41523.165972222225</v>
      </c>
    </row>
    <row r="2289" spans="1:22" ht="13.5" customHeight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  <c r="U2289" s="21">
        <v>41792.667361111111</v>
      </c>
      <c r="V2289" s="21">
        <v>41813.667361111111</v>
      </c>
    </row>
    <row r="2290" spans="1:22" ht="13.5" customHeight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6">
        <f t="shared" si="214"/>
        <v>41067.827418981484</v>
      </c>
      <c r="T2290" s="16">
        <f t="shared" si="215"/>
        <v>41086.75</v>
      </c>
      <c r="U2290" s="21">
        <v>41067.827418981484</v>
      </c>
      <c r="V2290" s="21">
        <v>41086.75</v>
      </c>
    </row>
    <row r="2291" spans="1:22" ht="13.5" customHeight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  <c r="U2291" s="21">
        <v>41571.998379629629</v>
      </c>
      <c r="V2291" s="21">
        <v>41614.973611111112</v>
      </c>
    </row>
    <row r="2292" spans="1:22" ht="13.5" customHeight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  <c r="U2292" s="21">
        <v>40070.253819444442</v>
      </c>
      <c r="V2292" s="21">
        <v>40148.708333333336</v>
      </c>
    </row>
    <row r="2293" spans="1:22" ht="13.5" customHeight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  <c r="U2293" s="21">
        <v>40987.977060185185</v>
      </c>
      <c r="V2293" s="21">
        <v>41022.166666666664</v>
      </c>
    </row>
    <row r="2294" spans="1:22" ht="13.5" customHeight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  <c r="U2294" s="21">
        <v>40987.697638888887</v>
      </c>
      <c r="V2294" s="21">
        <v>41017.697638888887</v>
      </c>
    </row>
    <row r="2295" spans="1:22" ht="13.5" customHeight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  <c r="U2295" s="21">
        <v>41151.708321759259</v>
      </c>
      <c r="V2295" s="21">
        <v>41177.165972222225</v>
      </c>
    </row>
    <row r="2296" spans="1:22" ht="13.5" customHeight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  <c r="U2296" s="21">
        <v>41264.72314814815</v>
      </c>
      <c r="V2296" s="21">
        <v>41294.72314814815</v>
      </c>
    </row>
    <row r="2297" spans="1:22" ht="13.5" customHeight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  <c r="U2297" s="21">
        <v>41270.954351851848</v>
      </c>
      <c r="V2297" s="21">
        <v>41300.954351851848</v>
      </c>
    </row>
    <row r="2298" spans="1:22" ht="13.5" customHeight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  <c r="U2298" s="21">
        <v>40927.731782407405</v>
      </c>
      <c r="V2298" s="21">
        <v>40962.731782407405</v>
      </c>
    </row>
    <row r="2299" spans="1:22" ht="13.5" customHeight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  <c r="U2299" s="21">
        <v>40948.042233796295</v>
      </c>
      <c r="V2299" s="21">
        <v>40982.165972222225</v>
      </c>
    </row>
    <row r="2300" spans="1:22" ht="13.5" customHeight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  <c r="U2300" s="21">
        <v>41694.84065972222</v>
      </c>
      <c r="V2300" s="21">
        <v>41724.798993055556</v>
      </c>
    </row>
    <row r="2301" spans="1:22" ht="13.5" customHeight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  <c r="U2301" s="21">
        <v>40565.032511574071</v>
      </c>
      <c r="V2301" s="21">
        <v>40580.032511574071</v>
      </c>
    </row>
    <row r="2302" spans="1:22" ht="13.5" customHeight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  <c r="U2302" s="21">
        <v>41074.727037037039</v>
      </c>
      <c r="V2302" s="21">
        <v>41088.727037037039</v>
      </c>
    </row>
    <row r="2303" spans="1:22" ht="13.5" customHeight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  <c r="U2303" s="21">
        <v>41416.146944444445</v>
      </c>
      <c r="V2303" s="21">
        <v>41446.146944444445</v>
      </c>
    </row>
    <row r="2304" spans="1:22" ht="13.5" customHeight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  <c r="U2304" s="21">
        <v>41605.868449074071</v>
      </c>
      <c r="V2304" s="21">
        <v>41639.291666666664</v>
      </c>
    </row>
    <row r="2305" spans="1:22" ht="13.5" customHeight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  <c r="U2305" s="21">
        <v>40850.111064814817</v>
      </c>
      <c r="V2305" s="21">
        <v>40890.152731481481</v>
      </c>
    </row>
    <row r="2306" spans="1:22" ht="13.5" customHeight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E2306/D2306*100</f>
        <v>100.70033333333335</v>
      </c>
      <c r="P2306" s="9">
        <f t="shared" ref="P2306:P2369" si="217">IF(L2306&gt;0,E2306/L2306,0)</f>
        <v>53.469203539823013</v>
      </c>
      <c r="Q2306" t="str">
        <f t="shared" si="212"/>
        <v>music</v>
      </c>
      <c r="R2306" t="str">
        <f t="shared" si="213"/>
        <v>indie rock</v>
      </c>
      <c r="S2306" s="16">
        <f t="shared" si="214"/>
        <v>40502.815868055557</v>
      </c>
      <c r="T2306" s="16">
        <f t="shared" si="215"/>
        <v>40544.207638888889</v>
      </c>
      <c r="U2306" s="21">
        <v>40502.815868055557</v>
      </c>
      <c r="V2306" s="21">
        <v>40544.207638888889</v>
      </c>
    </row>
    <row r="2307" spans="1:22" ht="13.5" customHeight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101.22777777777779</v>
      </c>
      <c r="P2307" s="9">
        <f t="shared" si="217"/>
        <v>109.10778443113773</v>
      </c>
      <c r="Q2307" t="str">
        <f t="shared" ref="Q2307:Q2370" si="218">LEFT(N2307,(FIND("/",N2307,1)-1))</f>
        <v>music</v>
      </c>
      <c r="R2307" t="str">
        <f t="shared" ref="R2307:R2370" si="219">RIGHT(N2307,LEN(N2307)-FIND("/",N2307))</f>
        <v>indie rock</v>
      </c>
      <c r="S2307" s="16">
        <f t="shared" ref="S2307:S2370" si="220">(((J2307/60)/60)/24)+DATE(1970,1,1)</f>
        <v>41834.695277777777</v>
      </c>
      <c r="T2307" s="16">
        <f t="shared" ref="T2307:T2370" si="221">(((I2307/60)/60)/24)+DATE(1970,1,1)</f>
        <v>41859.75</v>
      </c>
      <c r="U2307" s="21">
        <v>41834.695277777777</v>
      </c>
      <c r="V2307" s="21">
        <v>41859.75</v>
      </c>
    </row>
    <row r="2308" spans="1:22" ht="13.5" customHeight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  <c r="U2308" s="21">
        <v>40948.16815972222</v>
      </c>
      <c r="V2308" s="21">
        <v>40978.16815972222</v>
      </c>
    </row>
    <row r="2309" spans="1:22" ht="13.5" customHeight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6">
        <f t="shared" si="220"/>
        <v>41004.802465277775</v>
      </c>
      <c r="T2309" s="16">
        <f t="shared" si="221"/>
        <v>41034.802407407406</v>
      </c>
      <c r="U2309" s="21">
        <v>41004.802465277775</v>
      </c>
      <c r="V2309" s="21">
        <v>41034.802407407406</v>
      </c>
    </row>
    <row r="2310" spans="1:22" ht="13.5" customHeight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  <c r="U2310" s="21">
        <v>41851.962916666671</v>
      </c>
      <c r="V2310" s="21">
        <v>41880.041666666664</v>
      </c>
    </row>
    <row r="2311" spans="1:22" ht="13.5" customHeight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  <c r="U2311" s="21">
        <v>41307.987696759257</v>
      </c>
      <c r="V2311" s="21">
        <v>41342.987696759257</v>
      </c>
    </row>
    <row r="2312" spans="1:22" ht="13.5" customHeight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  <c r="U2312" s="21">
        <v>41324.79415509259</v>
      </c>
      <c r="V2312" s="21">
        <v>41354.752488425926</v>
      </c>
    </row>
    <row r="2313" spans="1:22" ht="13.5" customHeight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  <c r="U2313" s="21">
        <v>41736.004502314812</v>
      </c>
      <c r="V2313" s="21">
        <v>41766.004502314812</v>
      </c>
    </row>
    <row r="2314" spans="1:22" ht="13.5" customHeight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  <c r="U2314" s="21">
        <v>41716.632847222223</v>
      </c>
      <c r="V2314" s="21">
        <v>41747.958333333336</v>
      </c>
    </row>
    <row r="2315" spans="1:22" ht="13.5" customHeight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  <c r="U2315" s="21">
        <v>41002.958634259259</v>
      </c>
      <c r="V2315" s="21">
        <v>41032.958634259259</v>
      </c>
    </row>
    <row r="2316" spans="1:22" ht="13.5" customHeight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  <c r="U2316" s="21">
        <v>41037.551585648151</v>
      </c>
      <c r="V2316" s="21">
        <v>41067.551585648151</v>
      </c>
    </row>
    <row r="2317" spans="1:22" ht="13.5" customHeight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  <c r="U2317" s="21">
        <v>41004.72619212963</v>
      </c>
      <c r="V2317" s="21">
        <v>41034.72619212963</v>
      </c>
    </row>
    <row r="2318" spans="1:22" ht="13.5" customHeight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6">
        <f t="shared" si="220"/>
        <v>40079.725115740745</v>
      </c>
      <c r="T2318" s="16">
        <f t="shared" si="221"/>
        <v>40156.76666666667</v>
      </c>
      <c r="U2318" s="21">
        <v>40079.725115740745</v>
      </c>
      <c r="V2318" s="21">
        <v>40156.76666666667</v>
      </c>
    </row>
    <row r="2319" spans="1:22" ht="13.5" customHeight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  <c r="U2319" s="21">
        <v>40192.542233796295</v>
      </c>
      <c r="V2319" s="21">
        <v>40224.208333333336</v>
      </c>
    </row>
    <row r="2320" spans="1:22" ht="13.5" customHeight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  <c r="U2320" s="21">
        <v>40050.643680555557</v>
      </c>
      <c r="V2320" s="21">
        <v>40082.165972222225</v>
      </c>
    </row>
    <row r="2321" spans="1:22" ht="13.5" customHeight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  <c r="U2321" s="21">
        <v>41593.082002314812</v>
      </c>
      <c r="V2321" s="21">
        <v>41623.082002314812</v>
      </c>
    </row>
    <row r="2322" spans="1:22" ht="13.5" customHeight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  <c r="U2322" s="21">
        <v>41696.817129629628</v>
      </c>
      <c r="V2322" s="21">
        <v>41731.775462962964</v>
      </c>
    </row>
    <row r="2323" spans="1:22" ht="13.5" customHeight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  <c r="U2323" s="21">
        <v>42799.260428240741</v>
      </c>
      <c r="V2323" s="21">
        <v>42829.21876157407</v>
      </c>
    </row>
    <row r="2324" spans="1:22" ht="13.5" customHeight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  <c r="U2324" s="21">
        <v>42804.895474537043</v>
      </c>
      <c r="V2324" s="21">
        <v>42834.853807870371</v>
      </c>
    </row>
    <row r="2325" spans="1:22" ht="13.5" customHeight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  <c r="U2325" s="21">
        <v>42807.755173611105</v>
      </c>
      <c r="V2325" s="21">
        <v>42814.755173611105</v>
      </c>
    </row>
    <row r="2326" spans="1:22" ht="13.5" customHeight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  <c r="U2326" s="21">
        <v>42790.885243055556</v>
      </c>
      <c r="V2326" s="21">
        <v>42820.843576388885</v>
      </c>
    </row>
    <row r="2327" spans="1:22" ht="13.5" customHeight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  <c r="U2327" s="21">
        <v>42794.022349537037</v>
      </c>
      <c r="V2327" s="21">
        <v>42823.980682870373</v>
      </c>
    </row>
    <row r="2328" spans="1:22" ht="13.5" customHeight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  <c r="U2328" s="21">
        <v>42804.034120370372</v>
      </c>
      <c r="V2328" s="21">
        <v>42855.708333333328</v>
      </c>
    </row>
    <row r="2329" spans="1:22" ht="13.5" customHeight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6">
        <f t="shared" si="220"/>
        <v>41842.917129629634</v>
      </c>
      <c r="T2329" s="16">
        <f t="shared" si="221"/>
        <v>41877.917129629634</v>
      </c>
      <c r="U2329" s="21">
        <v>41842.917129629634</v>
      </c>
      <c r="V2329" s="21">
        <v>41877.917129629634</v>
      </c>
    </row>
    <row r="2330" spans="1:22" ht="13.5" customHeight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6">
        <f t="shared" si="220"/>
        <v>42139.781678240746</v>
      </c>
      <c r="T2330" s="16">
        <f t="shared" si="221"/>
        <v>42169.781678240746</v>
      </c>
      <c r="U2330" s="21">
        <v>42139.781678240746</v>
      </c>
      <c r="V2330" s="21">
        <v>42169.781678240746</v>
      </c>
    </row>
    <row r="2331" spans="1:22" ht="13.5" customHeight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  <c r="U2331" s="21">
        <v>41807.624374999999</v>
      </c>
      <c r="V2331" s="21">
        <v>41837.624374999999</v>
      </c>
    </row>
    <row r="2332" spans="1:22" ht="13.5" customHeight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  <c r="U2332" s="21">
        <v>42332.89980324074</v>
      </c>
      <c r="V2332" s="21">
        <v>42363</v>
      </c>
    </row>
    <row r="2333" spans="1:22" ht="13.5" customHeight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  <c r="U2333" s="21">
        <v>41839.005671296298</v>
      </c>
      <c r="V2333" s="21">
        <v>41869.005671296298</v>
      </c>
    </row>
    <row r="2334" spans="1:22" ht="13.5" customHeight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  <c r="U2334" s="21">
        <v>42011.628136574072</v>
      </c>
      <c r="V2334" s="21">
        <v>42041.628136574072</v>
      </c>
    </row>
    <row r="2335" spans="1:22" ht="13.5" customHeight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  <c r="U2335" s="21">
        <v>41767.650347222225</v>
      </c>
      <c r="V2335" s="21">
        <v>41788.743055555555</v>
      </c>
    </row>
    <row r="2336" spans="1:22" ht="13.5" customHeight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  <c r="U2336" s="21">
        <v>41918.670115740737</v>
      </c>
      <c r="V2336" s="21">
        <v>41948.731944444444</v>
      </c>
    </row>
    <row r="2337" spans="1:22" ht="13.5" customHeight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  <c r="U2337" s="21">
        <v>41771.572256944448</v>
      </c>
      <c r="V2337" s="21">
        <v>41801.572256944448</v>
      </c>
    </row>
    <row r="2338" spans="1:22" ht="13.5" customHeight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  <c r="U2338" s="21">
        <v>41666.924710648149</v>
      </c>
      <c r="V2338" s="21">
        <v>41706.924710648149</v>
      </c>
    </row>
    <row r="2339" spans="1:22" ht="13.5" customHeight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  <c r="U2339" s="21">
        <v>41786.640543981484</v>
      </c>
      <c r="V2339" s="21">
        <v>41816.640543981484</v>
      </c>
    </row>
    <row r="2340" spans="1:22" ht="13.5" customHeight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6">
        <f t="shared" si="220"/>
        <v>41789.896805555552</v>
      </c>
      <c r="T2340" s="16">
        <f t="shared" si="221"/>
        <v>41819.896805555552</v>
      </c>
      <c r="U2340" s="21">
        <v>41789.896805555552</v>
      </c>
      <c r="V2340" s="21">
        <v>41819.896805555552</v>
      </c>
    </row>
    <row r="2341" spans="1:22" ht="13.5" customHeight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  <c r="U2341" s="21">
        <v>42692.79987268518</v>
      </c>
      <c r="V2341" s="21">
        <v>42723.332638888889</v>
      </c>
    </row>
    <row r="2342" spans="1:22" ht="13.5" customHeight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  <c r="U2342" s="21">
        <v>42643.642800925925</v>
      </c>
      <c r="V2342" s="21">
        <v>42673.642800925925</v>
      </c>
    </row>
    <row r="2343" spans="1:22" ht="13.5" customHeight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  <c r="U2343" s="21">
        <v>42167.813703703709</v>
      </c>
      <c r="V2343" s="21">
        <v>42197.813703703709</v>
      </c>
    </row>
    <row r="2344" spans="1:22" ht="13.5" customHeight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  <c r="U2344" s="21">
        <v>41897.702199074076</v>
      </c>
      <c r="V2344" s="21">
        <v>41918.208333333336</v>
      </c>
    </row>
    <row r="2345" spans="1:22" ht="13.5" customHeight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  <c r="U2345" s="21">
        <v>42327.825289351851</v>
      </c>
      <c r="V2345" s="21">
        <v>42377.82430555555</v>
      </c>
    </row>
    <row r="2346" spans="1:22" ht="13.5" customHeight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  <c r="U2346" s="21">
        <v>42515.727650462963</v>
      </c>
      <c r="V2346" s="21">
        <v>42545.727650462963</v>
      </c>
    </row>
    <row r="2347" spans="1:22" ht="13.5" customHeight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  <c r="U2347" s="21">
        <v>42060.001805555556</v>
      </c>
      <c r="V2347" s="21">
        <v>42094.985416666663</v>
      </c>
    </row>
    <row r="2348" spans="1:22" ht="13.5" customHeight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  <c r="U2348" s="21">
        <v>42615.79896990741</v>
      </c>
      <c r="V2348" s="21">
        <v>42660.79896990741</v>
      </c>
    </row>
    <row r="2349" spans="1:22" ht="13.5" customHeight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6">
        <f t="shared" si="220"/>
        <v>42577.607361111113</v>
      </c>
      <c r="T2349" s="16">
        <f t="shared" si="221"/>
        <v>42607.607361111113</v>
      </c>
      <c r="U2349" s="21">
        <v>42577.607361111113</v>
      </c>
      <c r="V2349" s="21">
        <v>42607.607361111113</v>
      </c>
    </row>
    <row r="2350" spans="1:22" ht="13.5" customHeight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  <c r="U2350" s="21">
        <v>42360.932152777779</v>
      </c>
      <c r="V2350" s="21">
        <v>42420.932152777779</v>
      </c>
    </row>
    <row r="2351" spans="1:22" ht="13.5" customHeight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  <c r="U2351" s="21">
        <v>42198.775787037041</v>
      </c>
      <c r="V2351" s="21">
        <v>42227.775787037041</v>
      </c>
    </row>
    <row r="2352" spans="1:22" ht="13.5" customHeight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  <c r="U2352" s="21">
        <v>42708.842245370368</v>
      </c>
      <c r="V2352" s="21">
        <v>42738.842245370368</v>
      </c>
    </row>
    <row r="2353" spans="1:22" ht="13.5" customHeight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  <c r="U2353" s="21">
        <v>42094.101145833338</v>
      </c>
      <c r="V2353" s="21">
        <v>42124.101145833338</v>
      </c>
    </row>
    <row r="2354" spans="1:22" ht="13.5" customHeight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  <c r="U2354" s="21">
        <v>42101.633703703701</v>
      </c>
      <c r="V2354" s="21">
        <v>42161.633703703701</v>
      </c>
    </row>
    <row r="2355" spans="1:22" ht="13.5" customHeight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  <c r="U2355" s="21">
        <v>42103.676180555558</v>
      </c>
      <c r="V2355" s="21">
        <v>42115.676180555558</v>
      </c>
    </row>
    <row r="2356" spans="1:22" ht="13.5" customHeight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  <c r="U2356" s="21">
        <v>41954.722916666666</v>
      </c>
      <c r="V2356" s="21">
        <v>42014.722916666666</v>
      </c>
    </row>
    <row r="2357" spans="1:22" ht="13.5" customHeight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6">
        <f t="shared" si="220"/>
        <v>42096.918240740735</v>
      </c>
      <c r="T2357" s="16">
        <f t="shared" si="221"/>
        <v>42126.918240740735</v>
      </c>
      <c r="U2357" s="21">
        <v>42096.918240740735</v>
      </c>
      <c r="V2357" s="21">
        <v>42126.918240740735</v>
      </c>
    </row>
    <row r="2358" spans="1:22" ht="13.5" customHeight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  <c r="U2358" s="21">
        <v>42130.78361111111</v>
      </c>
      <c r="V2358" s="21">
        <v>42160.78361111111</v>
      </c>
    </row>
    <row r="2359" spans="1:22" ht="13.5" customHeight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s="16">
        <f t="shared" si="220"/>
        <v>42264.620115740734</v>
      </c>
      <c r="T2359" s="16">
        <f t="shared" si="221"/>
        <v>42294.620115740734</v>
      </c>
      <c r="U2359" s="21">
        <v>42264.620115740734</v>
      </c>
      <c r="V2359" s="21">
        <v>42294.620115740734</v>
      </c>
    </row>
    <row r="2360" spans="1:22" ht="13.5" customHeight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  <c r="U2360" s="21">
        <v>41978.930972222224</v>
      </c>
      <c r="V2360" s="21">
        <v>42035.027083333334</v>
      </c>
    </row>
    <row r="2361" spans="1:22" ht="13.5" customHeight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  <c r="U2361" s="21">
        <v>42159.649583333332</v>
      </c>
      <c r="V2361" s="21">
        <v>42219.649583333332</v>
      </c>
    </row>
    <row r="2362" spans="1:22" ht="13.5" customHeight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  <c r="U2362" s="21">
        <v>42377.70694444445</v>
      </c>
      <c r="V2362" s="21">
        <v>42407.70694444445</v>
      </c>
    </row>
    <row r="2363" spans="1:22" ht="13.5" customHeight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  <c r="U2363" s="21">
        <v>42466.858888888892</v>
      </c>
      <c r="V2363" s="21">
        <v>42490.916666666672</v>
      </c>
    </row>
    <row r="2364" spans="1:22" ht="13.5" customHeight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  <c r="U2364" s="21">
        <v>41954.688310185185</v>
      </c>
      <c r="V2364" s="21">
        <v>41984.688310185185</v>
      </c>
    </row>
    <row r="2365" spans="1:22" ht="13.5" customHeight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  <c r="U2365" s="21">
        <v>42322.011574074073</v>
      </c>
      <c r="V2365" s="21">
        <v>42367.011574074073</v>
      </c>
    </row>
    <row r="2366" spans="1:22" ht="13.5" customHeight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  <c r="U2366" s="21">
        <v>42248.934675925921</v>
      </c>
      <c r="V2366" s="21">
        <v>42303.934675925921</v>
      </c>
    </row>
    <row r="2367" spans="1:22" ht="13.5" customHeight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  <c r="U2367" s="21">
        <v>42346.736400462964</v>
      </c>
      <c r="V2367" s="21">
        <v>42386.958333333328</v>
      </c>
    </row>
    <row r="2368" spans="1:22" ht="13.5" customHeight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  <c r="U2368" s="21">
        <v>42268.531631944439</v>
      </c>
      <c r="V2368" s="21">
        <v>42298.531631944439</v>
      </c>
    </row>
    <row r="2369" spans="1:22" ht="13.5" customHeight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  <c r="U2369" s="21">
        <v>42425.970092592594</v>
      </c>
      <c r="V2369" s="21">
        <v>42485.928425925929</v>
      </c>
    </row>
    <row r="2370" spans="1:22" ht="13.5" customHeight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E2370/D2370*100</f>
        <v>0.25</v>
      </c>
      <c r="P2370" s="9">
        <f t="shared" ref="P2370:P2433" si="223">IF(L2370&gt;0,E2370/L2370,0)</f>
        <v>50</v>
      </c>
      <c r="Q2370" t="str">
        <f t="shared" si="218"/>
        <v>technology</v>
      </c>
      <c r="R2370" t="str">
        <f t="shared" si="219"/>
        <v>web</v>
      </c>
      <c r="S2370" s="16">
        <f t="shared" si="220"/>
        <v>42063.721817129626</v>
      </c>
      <c r="T2370" s="16">
        <f t="shared" si="221"/>
        <v>42108.680150462969</v>
      </c>
      <c r="U2370" s="21">
        <v>42063.721817129626</v>
      </c>
      <c r="V2370" s="21">
        <v>42108.680150462969</v>
      </c>
    </row>
    <row r="2371" spans="1:22" ht="13.5" customHeight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9">
        <f t="shared" si="223"/>
        <v>0</v>
      </c>
      <c r="Q2371" t="str">
        <f t="shared" ref="Q2371:Q2434" si="224">LEFT(N2371,(FIND("/",N2371,1)-1))</f>
        <v>technology</v>
      </c>
      <c r="R2371" t="str">
        <f t="shared" ref="R2371:R2434" si="225">RIGHT(N2371,LEN(N2371)-FIND("/",N2371))</f>
        <v>web</v>
      </c>
      <c r="S2371" s="16">
        <f t="shared" ref="S2371:S2434" si="226">(((J2371/60)/60)/24)+DATE(1970,1,1)</f>
        <v>42380.812627314815</v>
      </c>
      <c r="T2371" s="16">
        <f t="shared" ref="T2371:T2434" si="227">(((I2371/60)/60)/24)+DATE(1970,1,1)</f>
        <v>42410.812627314815</v>
      </c>
      <c r="U2371" s="21">
        <v>42380.812627314815</v>
      </c>
      <c r="V2371" s="21">
        <v>42410.812627314815</v>
      </c>
    </row>
    <row r="2372" spans="1:22" ht="13.5" customHeight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  <c r="U2372" s="21">
        <v>41961.18913194444</v>
      </c>
      <c r="V2372" s="21">
        <v>41991.18913194444</v>
      </c>
    </row>
    <row r="2373" spans="1:22" ht="13.5" customHeight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  <c r="U2373" s="21">
        <v>42150.777731481481</v>
      </c>
      <c r="V2373" s="21">
        <v>42180.777731481481</v>
      </c>
    </row>
    <row r="2374" spans="1:22" ht="13.5" customHeight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  <c r="U2374" s="21">
        <v>42088.069108796291</v>
      </c>
      <c r="V2374" s="21">
        <v>42118.069108796291</v>
      </c>
    </row>
    <row r="2375" spans="1:22" ht="13.5" customHeight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6">
        <f t="shared" si="226"/>
        <v>42215.662314814821</v>
      </c>
      <c r="T2375" s="16">
        <f t="shared" si="227"/>
        <v>42245.662314814821</v>
      </c>
      <c r="U2375" s="21">
        <v>42215.662314814821</v>
      </c>
      <c r="V2375" s="21">
        <v>42245.662314814821</v>
      </c>
    </row>
    <row r="2376" spans="1:22" ht="13.5" customHeight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6">
        <f t="shared" si="226"/>
        <v>42017.843287037031</v>
      </c>
      <c r="T2376" s="16">
        <f t="shared" si="227"/>
        <v>42047.843287037031</v>
      </c>
      <c r="U2376" s="21">
        <v>42017.843287037031</v>
      </c>
      <c r="V2376" s="21">
        <v>42047.843287037031</v>
      </c>
    </row>
    <row r="2377" spans="1:22" ht="13.5" customHeight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  <c r="U2377" s="21">
        <v>42592.836076388892</v>
      </c>
      <c r="V2377" s="21">
        <v>42622.836076388892</v>
      </c>
    </row>
    <row r="2378" spans="1:22" ht="13.5" customHeight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  <c r="U2378" s="21">
        <v>42318.925532407404</v>
      </c>
      <c r="V2378" s="21">
        <v>42348.925532407404</v>
      </c>
    </row>
    <row r="2379" spans="1:22" ht="13.5" customHeight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  <c r="U2379" s="21">
        <v>42669.870173611111</v>
      </c>
      <c r="V2379" s="21">
        <v>42699.911840277782</v>
      </c>
    </row>
    <row r="2380" spans="1:22" ht="13.5" customHeight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  <c r="U2380" s="21">
        <v>42213.013078703705</v>
      </c>
      <c r="V2380" s="21">
        <v>42242.013078703705</v>
      </c>
    </row>
    <row r="2381" spans="1:22" ht="13.5" customHeight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  <c r="U2381" s="21">
        <v>42237.016388888893</v>
      </c>
      <c r="V2381" s="21">
        <v>42282.016388888893</v>
      </c>
    </row>
    <row r="2382" spans="1:22" ht="13.5" customHeight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  <c r="U2382" s="21">
        <v>42248.793310185181</v>
      </c>
      <c r="V2382" s="21">
        <v>42278.793310185181</v>
      </c>
    </row>
    <row r="2383" spans="1:22" ht="13.5" customHeight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  <c r="U2383" s="21">
        <v>42074.935740740737</v>
      </c>
      <c r="V2383" s="21">
        <v>42104.935740740737</v>
      </c>
    </row>
    <row r="2384" spans="1:22" ht="13.5" customHeight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  <c r="U2384" s="21">
        <v>42195.187534722223</v>
      </c>
      <c r="V2384" s="21">
        <v>42220.187534722223</v>
      </c>
    </row>
    <row r="2385" spans="1:22" ht="13.5" customHeight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  <c r="U2385" s="21">
        <v>42027.056793981479</v>
      </c>
      <c r="V2385" s="21">
        <v>42057.056793981479</v>
      </c>
    </row>
    <row r="2386" spans="1:22" ht="13.5" customHeight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  <c r="U2386" s="21">
        <v>41927.067627314813</v>
      </c>
      <c r="V2386" s="21">
        <v>41957.109293981484</v>
      </c>
    </row>
    <row r="2387" spans="1:22" ht="13.5" customHeight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  <c r="U2387" s="21">
        <v>42191.70175925926</v>
      </c>
      <c r="V2387" s="21">
        <v>42221.70175925926</v>
      </c>
    </row>
    <row r="2388" spans="1:22" ht="13.5" customHeight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  <c r="U2388" s="21">
        <v>41954.838240740741</v>
      </c>
      <c r="V2388" s="21">
        <v>42014.838240740741</v>
      </c>
    </row>
    <row r="2389" spans="1:22" ht="13.5" customHeight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  <c r="U2389" s="21">
        <v>42528.626620370371</v>
      </c>
      <c r="V2389" s="21">
        <v>42573.626620370371</v>
      </c>
    </row>
    <row r="2390" spans="1:22" ht="13.5" customHeight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  <c r="U2390" s="21">
        <v>41989.853692129633</v>
      </c>
      <c r="V2390" s="21">
        <v>42019.811805555553</v>
      </c>
    </row>
    <row r="2391" spans="1:22" ht="13.5" customHeight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  <c r="U2391" s="21">
        <v>42179.653379629628</v>
      </c>
      <c r="V2391" s="21">
        <v>42210.915972222225</v>
      </c>
    </row>
    <row r="2392" spans="1:22" ht="13.5" customHeight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  <c r="U2392" s="21">
        <v>41968.262314814812</v>
      </c>
      <c r="V2392" s="21">
        <v>42008.262314814812</v>
      </c>
    </row>
    <row r="2393" spans="1:22" ht="13.5" customHeight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  <c r="U2393" s="21">
        <v>42064.794490740736</v>
      </c>
      <c r="V2393" s="21">
        <v>42094.752824074079</v>
      </c>
    </row>
    <row r="2394" spans="1:22" ht="13.5" customHeight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  <c r="U2394" s="21">
        <v>42276.120636574073</v>
      </c>
      <c r="V2394" s="21">
        <v>42306.120636574073</v>
      </c>
    </row>
    <row r="2395" spans="1:22" ht="13.5" customHeight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  <c r="U2395" s="21">
        <v>42194.648344907408</v>
      </c>
      <c r="V2395" s="21">
        <v>42224.648344907408</v>
      </c>
    </row>
    <row r="2396" spans="1:22" ht="13.5" customHeight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  <c r="U2396" s="21">
        <v>42031.362187499995</v>
      </c>
      <c r="V2396" s="21">
        <v>42061.362187499995</v>
      </c>
    </row>
    <row r="2397" spans="1:22" ht="13.5" customHeight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  <c r="U2397" s="21">
        <v>42717.121377314819</v>
      </c>
      <c r="V2397" s="21">
        <v>42745.372916666667</v>
      </c>
    </row>
    <row r="2398" spans="1:22" ht="13.5" customHeight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  <c r="U2398" s="21">
        <v>42262.849050925928</v>
      </c>
      <c r="V2398" s="21">
        <v>42292.849050925928</v>
      </c>
    </row>
    <row r="2399" spans="1:22" ht="13.5" customHeight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  <c r="U2399" s="21">
        <v>41976.88490740741</v>
      </c>
      <c r="V2399" s="21">
        <v>42006.88490740741</v>
      </c>
    </row>
    <row r="2400" spans="1:22" ht="13.5" customHeight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  <c r="U2400" s="21">
        <v>42157.916481481487</v>
      </c>
      <c r="V2400" s="21">
        <v>42187.916481481487</v>
      </c>
    </row>
    <row r="2401" spans="1:22" ht="13.5" customHeight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  <c r="U2401" s="21">
        <v>41956.853078703702</v>
      </c>
      <c r="V2401" s="21">
        <v>41991.853078703702</v>
      </c>
    </row>
    <row r="2402" spans="1:22" ht="13.5" customHeight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  <c r="U2402" s="21">
        <v>42444.268101851849</v>
      </c>
      <c r="V2402" s="21">
        <v>42474.268101851849</v>
      </c>
    </row>
    <row r="2403" spans="1:22" ht="13.5" customHeight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  <c r="U2403" s="21">
        <v>42374.822870370372</v>
      </c>
      <c r="V2403" s="21">
        <v>42434.822870370372</v>
      </c>
    </row>
    <row r="2404" spans="1:22" ht="13.5" customHeight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  <c r="U2404" s="21">
        <v>42107.679756944446</v>
      </c>
      <c r="V2404" s="21">
        <v>42137.679756944446</v>
      </c>
    </row>
    <row r="2405" spans="1:22" ht="13.5" customHeight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  <c r="U2405" s="21">
        <v>42399.882615740738</v>
      </c>
      <c r="V2405" s="21">
        <v>42459.840949074074</v>
      </c>
    </row>
    <row r="2406" spans="1:22" ht="13.5" customHeight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  <c r="U2406" s="21">
        <v>42342.03943287037</v>
      </c>
      <c r="V2406" s="21">
        <v>42372.03943287037</v>
      </c>
    </row>
    <row r="2407" spans="1:22" ht="13.5" customHeight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  <c r="U2407" s="21">
        <v>42595.585358796292</v>
      </c>
      <c r="V2407" s="21">
        <v>42616.585358796292</v>
      </c>
    </row>
    <row r="2408" spans="1:22" ht="13.5" customHeight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  <c r="U2408" s="21">
        <v>41983.110995370371</v>
      </c>
      <c r="V2408" s="21">
        <v>42023.110995370371</v>
      </c>
    </row>
    <row r="2409" spans="1:22" ht="13.5" customHeight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  <c r="U2409" s="21">
        <v>42082.575555555552</v>
      </c>
      <c r="V2409" s="21">
        <v>42105.25</v>
      </c>
    </row>
    <row r="2410" spans="1:22" ht="13.5" customHeight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  <c r="U2410" s="21">
        <v>41919.140706018516</v>
      </c>
      <c r="V2410" s="21">
        <v>41949.182372685187</v>
      </c>
    </row>
    <row r="2411" spans="1:22" ht="13.5" customHeight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  <c r="U2411" s="21">
        <v>42204.875868055555</v>
      </c>
      <c r="V2411" s="21">
        <v>42234.875868055555</v>
      </c>
    </row>
    <row r="2412" spans="1:22" ht="13.5" customHeight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  <c r="U2412" s="21">
        <v>42224.408275462964</v>
      </c>
      <c r="V2412" s="21">
        <v>42254.408275462964</v>
      </c>
    </row>
    <row r="2413" spans="1:22" ht="13.5" customHeight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  <c r="U2413" s="21">
        <v>42211.732430555552</v>
      </c>
      <c r="V2413" s="21">
        <v>42241.732430555552</v>
      </c>
    </row>
    <row r="2414" spans="1:22" ht="13.5" customHeight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  <c r="U2414" s="21">
        <v>42655.736956018518</v>
      </c>
      <c r="V2414" s="21">
        <v>42700.778622685189</v>
      </c>
    </row>
    <row r="2415" spans="1:22" ht="13.5" customHeight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  <c r="U2415" s="21">
        <v>41760.10974537037</v>
      </c>
      <c r="V2415" s="21">
        <v>41790.979166666664</v>
      </c>
    </row>
    <row r="2416" spans="1:22" ht="13.5" customHeight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  <c r="U2416" s="21">
        <v>42198.695138888885</v>
      </c>
      <c r="V2416" s="21">
        <v>42238.165972222225</v>
      </c>
    </row>
    <row r="2417" spans="1:22" ht="13.5" customHeight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  <c r="U2417" s="21">
        <v>42536.862800925926</v>
      </c>
      <c r="V2417" s="21">
        <v>42566.862800925926</v>
      </c>
    </row>
    <row r="2418" spans="1:22" ht="13.5" customHeight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  <c r="U2418" s="21">
        <v>42019.737766203703</v>
      </c>
      <c r="V2418" s="21">
        <v>42077.625</v>
      </c>
    </row>
    <row r="2419" spans="1:22" ht="13.5" customHeight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  <c r="U2419" s="21">
        <v>41831.884108796294</v>
      </c>
      <c r="V2419" s="21">
        <v>41861.884108796294</v>
      </c>
    </row>
    <row r="2420" spans="1:22" ht="13.5" customHeight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  <c r="U2420" s="21">
        <v>42027.856990740736</v>
      </c>
      <c r="V2420" s="21">
        <v>42087.815324074079</v>
      </c>
    </row>
    <row r="2421" spans="1:22" ht="13.5" customHeight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  <c r="U2421" s="21">
        <v>41993.738298611104</v>
      </c>
      <c r="V2421" s="21">
        <v>42053.738298611104</v>
      </c>
    </row>
    <row r="2422" spans="1:22" ht="13.5" customHeight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  <c r="U2422" s="21">
        <v>41893.028877314813</v>
      </c>
      <c r="V2422" s="21">
        <v>41953.070543981477</v>
      </c>
    </row>
    <row r="2423" spans="1:22" ht="13.5" customHeight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  <c r="U2423" s="21">
        <v>42026.687453703707</v>
      </c>
      <c r="V2423" s="21">
        <v>42056.687453703707</v>
      </c>
    </row>
    <row r="2424" spans="1:22" ht="13.5" customHeight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  <c r="U2424" s="21">
        <v>42044.724953703699</v>
      </c>
      <c r="V2424" s="21">
        <v>42074.683287037042</v>
      </c>
    </row>
    <row r="2425" spans="1:22" ht="13.5" customHeight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  <c r="U2425" s="21">
        <v>41974.704745370371</v>
      </c>
      <c r="V2425" s="21">
        <v>42004.704745370371</v>
      </c>
    </row>
    <row r="2426" spans="1:22" ht="13.5" customHeight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  <c r="U2426" s="21">
        <v>41909.892453703702</v>
      </c>
      <c r="V2426" s="21">
        <v>41939.892453703702</v>
      </c>
    </row>
    <row r="2427" spans="1:22" ht="13.5" customHeight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  <c r="U2427" s="21">
        <v>42502.913761574076</v>
      </c>
      <c r="V2427" s="21">
        <v>42517.919444444444</v>
      </c>
    </row>
    <row r="2428" spans="1:22" ht="13.5" customHeight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  <c r="U2428" s="21">
        <v>42164.170046296291</v>
      </c>
      <c r="V2428" s="21">
        <v>42224.170046296291</v>
      </c>
    </row>
    <row r="2429" spans="1:22" ht="13.5" customHeight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  <c r="U2429" s="21">
        <v>42412.318668981476</v>
      </c>
      <c r="V2429" s="21">
        <v>42452.277002314819</v>
      </c>
    </row>
    <row r="2430" spans="1:22" ht="13.5" customHeight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  <c r="U2430" s="21">
        <v>42045.784155092595</v>
      </c>
      <c r="V2430" s="21">
        <v>42075.742488425924</v>
      </c>
    </row>
    <row r="2431" spans="1:22" ht="13.5" customHeight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  <c r="U2431" s="21">
        <v>42734.879236111112</v>
      </c>
      <c r="V2431" s="21">
        <v>42771.697222222225</v>
      </c>
    </row>
    <row r="2432" spans="1:22" ht="13.5" customHeight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  <c r="U2432" s="21">
        <v>42382.130833333329</v>
      </c>
      <c r="V2432" s="21">
        <v>42412.130833333329</v>
      </c>
    </row>
    <row r="2433" spans="1:22" ht="13.5" customHeight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  <c r="U2433" s="21">
        <v>42489.099687499998</v>
      </c>
      <c r="V2433" s="21">
        <v>42549.099687499998</v>
      </c>
    </row>
    <row r="2434" spans="1:22" ht="13.5" customHeight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E2434/D2434*100</f>
        <v>1.4285714285714287E-2</v>
      </c>
      <c r="P2434" s="9">
        <f t="shared" ref="P2434:P2497" si="229">IF(L2434&gt;0,E2434/L2434,0)</f>
        <v>1</v>
      </c>
      <c r="Q2434" t="str">
        <f t="shared" si="224"/>
        <v>food</v>
      </c>
      <c r="R2434" t="str">
        <f t="shared" si="225"/>
        <v>food trucks</v>
      </c>
      <c r="S2434" s="16">
        <f t="shared" si="226"/>
        <v>42041.218715277777</v>
      </c>
      <c r="T2434" s="16">
        <f t="shared" si="227"/>
        <v>42071.218715277777</v>
      </c>
      <c r="U2434" s="21">
        <v>42041.218715277777</v>
      </c>
      <c r="V2434" s="21">
        <v>42071.218715277777</v>
      </c>
    </row>
    <row r="2435" spans="1:22" ht="13.5" customHeight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9">
        <f t="shared" si="229"/>
        <v>0</v>
      </c>
      <c r="Q2435" t="str">
        <f t="shared" ref="Q2435:Q2498" si="230">LEFT(N2435,(FIND("/",N2435,1)-1))</f>
        <v>food</v>
      </c>
      <c r="R2435" t="str">
        <f t="shared" ref="R2435:R2498" si="231">RIGHT(N2435,LEN(N2435)-FIND("/",N2435))</f>
        <v>food trucks</v>
      </c>
      <c r="S2435" s="16">
        <f t="shared" ref="S2435:S2498" si="232">(((J2435/60)/60)/24)+DATE(1970,1,1)</f>
        <v>42397.89980324074</v>
      </c>
      <c r="T2435" s="16">
        <f t="shared" ref="T2435:T2498" si="233">(((I2435/60)/60)/24)+DATE(1970,1,1)</f>
        <v>42427.89980324074</v>
      </c>
      <c r="U2435" s="21">
        <v>42397.89980324074</v>
      </c>
      <c r="V2435" s="21">
        <v>42427.89980324074</v>
      </c>
    </row>
    <row r="2436" spans="1:22" ht="13.5" customHeight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  <c r="U2436" s="21">
        <v>42180.18604166666</v>
      </c>
      <c r="V2436" s="21">
        <v>42220.18604166666</v>
      </c>
    </row>
    <row r="2437" spans="1:22" ht="13.5" customHeight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  <c r="U2437" s="21">
        <v>42252.277615740735</v>
      </c>
      <c r="V2437" s="21">
        <v>42282.277615740735</v>
      </c>
    </row>
    <row r="2438" spans="1:22" ht="13.5" customHeight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  <c r="U2438" s="21">
        <v>42338.615393518514</v>
      </c>
      <c r="V2438" s="21">
        <v>42398.615393518514</v>
      </c>
    </row>
    <row r="2439" spans="1:22" ht="13.5" customHeight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  <c r="U2439" s="21">
        <v>42031.965138888889</v>
      </c>
      <c r="V2439" s="21">
        <v>42080.75</v>
      </c>
    </row>
    <row r="2440" spans="1:22" ht="13.5" customHeight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  <c r="U2440" s="21">
        <v>42285.91506944444</v>
      </c>
      <c r="V2440" s="21">
        <v>42345.956736111111</v>
      </c>
    </row>
    <row r="2441" spans="1:22" ht="13.5" customHeight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  <c r="U2441" s="21">
        <v>42265.818622685183</v>
      </c>
      <c r="V2441" s="21">
        <v>42295.818622685183</v>
      </c>
    </row>
    <row r="2442" spans="1:22" ht="13.5" customHeight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  <c r="U2442" s="21">
        <v>42383.899456018517</v>
      </c>
      <c r="V2442" s="21">
        <v>42413.899456018517</v>
      </c>
    </row>
    <row r="2443" spans="1:22" ht="13.5" customHeight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  <c r="U2443" s="21">
        <v>42187.125625000001</v>
      </c>
      <c r="V2443" s="21">
        <v>42208.207638888889</v>
      </c>
    </row>
    <row r="2444" spans="1:22" ht="13.5" customHeight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6">
        <f t="shared" si="232"/>
        <v>42052.666990740734</v>
      </c>
      <c r="T2444" s="16">
        <f t="shared" si="233"/>
        <v>42082.625324074077</v>
      </c>
      <c r="U2444" s="21">
        <v>42052.666990740734</v>
      </c>
      <c r="V2444" s="21">
        <v>42082.625324074077</v>
      </c>
    </row>
    <row r="2445" spans="1:22" ht="13.5" customHeight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  <c r="U2445" s="21">
        <v>41836.625254629631</v>
      </c>
      <c r="V2445" s="21">
        <v>41866.625254629631</v>
      </c>
    </row>
    <row r="2446" spans="1:22" ht="13.5" customHeight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  <c r="U2446" s="21">
        <v>42485.754525462966</v>
      </c>
      <c r="V2446" s="21">
        <v>42515.754525462966</v>
      </c>
    </row>
    <row r="2447" spans="1:22" ht="13.5" customHeight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  <c r="U2447" s="21">
        <v>42243.190057870372</v>
      </c>
      <c r="V2447" s="21">
        <v>42273.190057870372</v>
      </c>
    </row>
    <row r="2448" spans="1:22" ht="13.5" customHeight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  <c r="U2448" s="21">
        <v>42670.602673611109</v>
      </c>
      <c r="V2448" s="21">
        <v>42700.64434027778</v>
      </c>
    </row>
    <row r="2449" spans="1:22" ht="13.5" customHeight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  <c r="U2449" s="21">
        <v>42654.469826388886</v>
      </c>
      <c r="V2449" s="21">
        <v>42686.166666666672</v>
      </c>
    </row>
    <row r="2450" spans="1:22" ht="13.5" customHeight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  <c r="U2450" s="21">
        <v>42607.316122685181</v>
      </c>
      <c r="V2450" s="21">
        <v>42613.233333333337</v>
      </c>
    </row>
    <row r="2451" spans="1:22" ht="13.5" customHeight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  <c r="U2451" s="21">
        <v>41943.142534722225</v>
      </c>
      <c r="V2451" s="21">
        <v>41973.184201388889</v>
      </c>
    </row>
    <row r="2452" spans="1:22" ht="13.5" customHeight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6">
        <f t="shared" si="232"/>
        <v>41902.07240740741</v>
      </c>
      <c r="T2452" s="16">
        <f t="shared" si="233"/>
        <v>41940.132638888892</v>
      </c>
      <c r="U2452" s="21">
        <v>41902.07240740741</v>
      </c>
      <c r="V2452" s="21">
        <v>41940.132638888892</v>
      </c>
    </row>
    <row r="2453" spans="1:22" ht="13.5" customHeight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  <c r="U2453" s="21">
        <v>42779.908449074079</v>
      </c>
      <c r="V2453" s="21">
        <v>42799.908449074079</v>
      </c>
    </row>
    <row r="2454" spans="1:22" ht="13.5" customHeight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  <c r="U2454" s="21">
        <v>42338.84375</v>
      </c>
      <c r="V2454" s="21">
        <v>42367.958333333328</v>
      </c>
    </row>
    <row r="2455" spans="1:22" ht="13.5" customHeight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  <c r="U2455" s="21">
        <v>42738.692233796297</v>
      </c>
      <c r="V2455" s="21">
        <v>42768.692233796297</v>
      </c>
    </row>
    <row r="2456" spans="1:22" ht="13.5" customHeight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6">
        <f t="shared" si="232"/>
        <v>42770.201481481476</v>
      </c>
      <c r="T2456" s="16">
        <f t="shared" si="233"/>
        <v>42805.201481481476</v>
      </c>
      <c r="U2456" s="21">
        <v>42770.201481481476</v>
      </c>
      <c r="V2456" s="21">
        <v>42805.201481481476</v>
      </c>
    </row>
    <row r="2457" spans="1:22" ht="13.5" customHeight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  <c r="U2457" s="21">
        <v>42452.781828703708</v>
      </c>
      <c r="V2457" s="21">
        <v>42480.781828703708</v>
      </c>
    </row>
    <row r="2458" spans="1:22" ht="13.5" customHeight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  <c r="U2458" s="21">
        <v>42761.961099537039</v>
      </c>
      <c r="V2458" s="21">
        <v>42791.961099537039</v>
      </c>
    </row>
    <row r="2459" spans="1:22" ht="13.5" customHeight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  <c r="U2459" s="21">
        <v>42423.602500000001</v>
      </c>
      <c r="V2459" s="21">
        <v>42453.560833333337</v>
      </c>
    </row>
    <row r="2460" spans="1:22" ht="13.5" customHeight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  <c r="U2460" s="21">
        <v>42495.871736111112</v>
      </c>
      <c r="V2460" s="21">
        <v>42530.791666666672</v>
      </c>
    </row>
    <row r="2461" spans="1:22" ht="13.5" customHeight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  <c r="U2461" s="21">
        <v>42407.637557870374</v>
      </c>
      <c r="V2461" s="21">
        <v>42452.595891203702</v>
      </c>
    </row>
    <row r="2462" spans="1:22" ht="13.5" customHeight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  <c r="U2462" s="21">
        <v>42704.187118055561</v>
      </c>
      <c r="V2462" s="21">
        <v>42738.178472222222</v>
      </c>
    </row>
    <row r="2463" spans="1:22" ht="13.5" customHeight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  <c r="U2463" s="21">
        <v>40784.012696759259</v>
      </c>
      <c r="V2463" s="21">
        <v>40817.125</v>
      </c>
    </row>
    <row r="2464" spans="1:22" ht="13.5" customHeight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  <c r="U2464" s="21">
        <v>41089.186296296299</v>
      </c>
      <c r="V2464" s="21">
        <v>41109.186296296299</v>
      </c>
    </row>
    <row r="2465" spans="1:22" ht="13.5" customHeight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  <c r="U2465" s="21">
        <v>41341.111400462964</v>
      </c>
      <c r="V2465" s="21">
        <v>41380.791666666664</v>
      </c>
    </row>
    <row r="2466" spans="1:22" ht="13.5" customHeight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  <c r="U2466" s="21">
        <v>42248.90042824074</v>
      </c>
      <c r="V2466" s="21">
        <v>42277.811805555553</v>
      </c>
    </row>
    <row r="2467" spans="1:22" ht="13.5" customHeight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  <c r="U2467" s="21">
        <v>41145.719305555554</v>
      </c>
      <c r="V2467" s="21">
        <v>41175.719305555554</v>
      </c>
    </row>
    <row r="2468" spans="1:22" ht="13.5" customHeight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  <c r="U2468" s="21">
        <v>41373.102465277778</v>
      </c>
      <c r="V2468" s="21">
        <v>41403.102465277778</v>
      </c>
    </row>
    <row r="2469" spans="1:22" ht="13.5" customHeight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  <c r="U2469" s="21">
        <v>41025.874201388891</v>
      </c>
      <c r="V2469" s="21">
        <v>41039.708333333336</v>
      </c>
    </row>
    <row r="2470" spans="1:22" ht="13.5" customHeight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6">
        <f t="shared" si="232"/>
        <v>41174.154178240737</v>
      </c>
      <c r="T2470" s="16">
        <f t="shared" si="233"/>
        <v>41210.208333333336</v>
      </c>
      <c r="U2470" s="21">
        <v>41174.154178240737</v>
      </c>
      <c r="V2470" s="21">
        <v>41210.208333333336</v>
      </c>
    </row>
    <row r="2471" spans="1:22" ht="13.5" customHeight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  <c r="U2471" s="21">
        <v>40557.429733796293</v>
      </c>
      <c r="V2471" s="21">
        <v>40582.429733796293</v>
      </c>
    </row>
    <row r="2472" spans="1:22" ht="13.5" customHeight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  <c r="U2472" s="21">
        <v>41023.07471064815</v>
      </c>
      <c r="V2472" s="21">
        <v>41053.07471064815</v>
      </c>
    </row>
    <row r="2473" spans="1:22" ht="13.5" customHeight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  <c r="U2473" s="21">
        <v>40893.992962962962</v>
      </c>
      <c r="V2473" s="21">
        <v>40933.992962962962</v>
      </c>
    </row>
    <row r="2474" spans="1:22" ht="13.5" customHeight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  <c r="U2474" s="21">
        <v>40354.11550925926</v>
      </c>
      <c r="V2474" s="21">
        <v>40425.043749999997</v>
      </c>
    </row>
    <row r="2475" spans="1:22" ht="13.5" customHeight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  <c r="U2475" s="21">
        <v>41193.748483796298</v>
      </c>
      <c r="V2475" s="21">
        <v>41223.790150462963</v>
      </c>
    </row>
    <row r="2476" spans="1:22" ht="13.5" customHeight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  <c r="U2476" s="21">
        <v>40417.011296296296</v>
      </c>
      <c r="V2476" s="21">
        <v>40462.011296296296</v>
      </c>
    </row>
    <row r="2477" spans="1:22" ht="13.5" customHeight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6">
        <f t="shared" si="232"/>
        <v>40310.287673611114</v>
      </c>
      <c r="T2477" s="16">
        <f t="shared" si="233"/>
        <v>40369.916666666664</v>
      </c>
      <c r="U2477" s="21">
        <v>40310.287673611114</v>
      </c>
      <c r="V2477" s="21">
        <v>40369.916666666664</v>
      </c>
    </row>
    <row r="2478" spans="1:22" ht="13.5" customHeight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  <c r="U2478" s="21">
        <v>41913.328356481477</v>
      </c>
      <c r="V2478" s="21">
        <v>41946.370023148149</v>
      </c>
    </row>
    <row r="2479" spans="1:22" ht="13.5" customHeight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  <c r="U2479" s="21">
        <v>41088.691493055558</v>
      </c>
      <c r="V2479" s="21">
        <v>41133.691493055558</v>
      </c>
    </row>
    <row r="2480" spans="1:22" ht="13.5" customHeight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  <c r="U2480" s="21">
        <v>41257.950381944444</v>
      </c>
      <c r="V2480" s="21">
        <v>41287.950381944444</v>
      </c>
    </row>
    <row r="2481" spans="1:22" ht="13.5" customHeight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  <c r="U2481" s="21">
        <v>41107.726782407408</v>
      </c>
      <c r="V2481" s="21">
        <v>41118.083333333336</v>
      </c>
    </row>
    <row r="2482" spans="1:22" ht="13.5" customHeight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  <c r="U2482" s="21">
        <v>42227.936157407406</v>
      </c>
      <c r="V2482" s="21">
        <v>42287.936157407406</v>
      </c>
    </row>
    <row r="2483" spans="1:22" ht="13.5" customHeight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  <c r="U2483" s="21">
        <v>40999.645925925928</v>
      </c>
      <c r="V2483" s="21">
        <v>41029.645925925928</v>
      </c>
    </row>
    <row r="2484" spans="1:22" ht="13.5" customHeight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  <c r="U2484" s="21">
        <v>40711.782210648147</v>
      </c>
      <c r="V2484" s="21">
        <v>40756.782210648147</v>
      </c>
    </row>
    <row r="2485" spans="1:22" ht="13.5" customHeight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6">
        <f t="shared" si="232"/>
        <v>40970.750034722223</v>
      </c>
      <c r="T2485" s="16">
        <f t="shared" si="233"/>
        <v>41030.708368055559</v>
      </c>
      <c r="U2485" s="21">
        <v>40970.750034722223</v>
      </c>
      <c r="V2485" s="21">
        <v>41030.708368055559</v>
      </c>
    </row>
    <row r="2486" spans="1:22" ht="13.5" customHeight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  <c r="U2486" s="21">
        <v>40771.916701388887</v>
      </c>
      <c r="V2486" s="21">
        <v>40801.916701388887</v>
      </c>
    </row>
    <row r="2487" spans="1:22" ht="13.5" customHeight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  <c r="U2487" s="21">
        <v>40793.998599537037</v>
      </c>
      <c r="V2487" s="21">
        <v>40828.998599537037</v>
      </c>
    </row>
    <row r="2488" spans="1:22" ht="13.5" customHeight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  <c r="U2488" s="21">
        <v>40991.708055555559</v>
      </c>
      <c r="V2488" s="21">
        <v>41021.708055555559</v>
      </c>
    </row>
    <row r="2489" spans="1:22" ht="13.5" customHeight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  <c r="U2489" s="21">
        <v>41026.083298611113</v>
      </c>
      <c r="V2489" s="21">
        <v>41056.083298611113</v>
      </c>
    </row>
    <row r="2490" spans="1:22" ht="13.5" customHeight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  <c r="U2490" s="21">
        <v>40833.633194444446</v>
      </c>
      <c r="V2490" s="21">
        <v>40863.674861111111</v>
      </c>
    </row>
    <row r="2491" spans="1:22" ht="13.5" customHeight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  <c r="U2491" s="21">
        <v>41373.690266203703</v>
      </c>
      <c r="V2491" s="21">
        <v>41403.690266203703</v>
      </c>
    </row>
    <row r="2492" spans="1:22" ht="13.5" customHeight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6">
        <f t="shared" si="232"/>
        <v>41023.227731481478</v>
      </c>
      <c r="T2492" s="16">
        <f t="shared" si="233"/>
        <v>41083.227731481478</v>
      </c>
      <c r="U2492" s="21">
        <v>41023.227731481478</v>
      </c>
      <c r="V2492" s="21">
        <v>41083.227731481478</v>
      </c>
    </row>
    <row r="2493" spans="1:22" ht="13.5" customHeight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6">
        <f t="shared" si="232"/>
        <v>40542.839282407411</v>
      </c>
      <c r="T2493" s="16">
        <f t="shared" si="233"/>
        <v>40559.07708333333</v>
      </c>
      <c r="U2493" s="21">
        <v>40542.839282407411</v>
      </c>
      <c r="V2493" s="21">
        <v>40559.07708333333</v>
      </c>
    </row>
    <row r="2494" spans="1:22" ht="13.5" customHeight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  <c r="U2494" s="21">
        <v>41024.985972222225</v>
      </c>
      <c r="V2494" s="21">
        <v>41076.415972222225</v>
      </c>
    </row>
    <row r="2495" spans="1:22" ht="13.5" customHeight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  <c r="U2495" s="21">
        <v>41348.168287037035</v>
      </c>
      <c r="V2495" s="21">
        <v>41393.168287037035</v>
      </c>
    </row>
    <row r="2496" spans="1:22" ht="13.5" customHeight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6">
        <f t="shared" si="232"/>
        <v>41022.645185185182</v>
      </c>
      <c r="T2496" s="16">
        <f t="shared" si="233"/>
        <v>41052.645185185182</v>
      </c>
      <c r="U2496" s="21">
        <v>41022.645185185182</v>
      </c>
      <c r="V2496" s="21">
        <v>41052.645185185182</v>
      </c>
    </row>
    <row r="2497" spans="1:22" ht="13.5" customHeight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  <c r="U2497" s="21">
        <v>41036.946469907409</v>
      </c>
      <c r="V2497" s="21">
        <v>41066.946469907409</v>
      </c>
    </row>
    <row r="2498" spans="1:22" ht="13.5" customHeight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E2498/D2498*100</f>
        <v>100</v>
      </c>
      <c r="P2498" s="9">
        <f t="shared" ref="P2498:P2561" si="235">IF(L2498&gt;0,E2498/L2498,0)</f>
        <v>600</v>
      </c>
      <c r="Q2498" t="str">
        <f t="shared" si="230"/>
        <v>music</v>
      </c>
      <c r="R2498" t="str">
        <f t="shared" si="231"/>
        <v>indie rock</v>
      </c>
      <c r="S2498" s="16">
        <f t="shared" si="232"/>
        <v>41327.996435185189</v>
      </c>
      <c r="T2498" s="16">
        <f t="shared" si="233"/>
        <v>41362.954768518517</v>
      </c>
      <c r="U2498" s="21">
        <v>41327.996435185189</v>
      </c>
      <c r="V2498" s="21">
        <v>41362.954768518517</v>
      </c>
    </row>
    <row r="2499" spans="1:22" ht="13.5" customHeight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112.7715</v>
      </c>
      <c r="P2499" s="9">
        <f t="shared" si="235"/>
        <v>80.551071428571419</v>
      </c>
      <c r="Q2499" t="str">
        <f t="shared" ref="Q2499:Q2562" si="236">LEFT(N2499,(FIND("/",N2499,1)-1))</f>
        <v>music</v>
      </c>
      <c r="R2499" t="str">
        <f t="shared" ref="R2499:R2562" si="237">RIGHT(N2499,LEN(N2499)-FIND("/",N2499))</f>
        <v>indie rock</v>
      </c>
      <c r="S2499" s="16">
        <f t="shared" ref="S2499:S2562" si="238">(((J2499/60)/60)/24)+DATE(1970,1,1)</f>
        <v>40730.878912037035</v>
      </c>
      <c r="T2499" s="16">
        <f t="shared" ref="T2499:T2562" si="239">(((I2499/60)/60)/24)+DATE(1970,1,1)</f>
        <v>40760.878912037035</v>
      </c>
      <c r="U2499" s="21">
        <v>40730.878912037035</v>
      </c>
      <c r="V2499" s="21">
        <v>40760.878912037035</v>
      </c>
    </row>
    <row r="2500" spans="1:22" ht="13.5" customHeight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  <c r="U2500" s="21">
        <v>42017.967442129629</v>
      </c>
      <c r="V2500" s="21">
        <v>42031.967442129629</v>
      </c>
    </row>
    <row r="2501" spans="1:22" ht="13.5" customHeight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6">
        <f t="shared" si="238"/>
        <v>41226.648576388885</v>
      </c>
      <c r="T2501" s="16">
        <f t="shared" si="239"/>
        <v>41274.75</v>
      </c>
      <c r="U2501" s="21">
        <v>41226.648576388885</v>
      </c>
      <c r="V2501" s="21">
        <v>41274.75</v>
      </c>
    </row>
    <row r="2502" spans="1:22" ht="13.5" customHeight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6">
        <f t="shared" si="238"/>
        <v>41053.772858796299</v>
      </c>
      <c r="T2502" s="16">
        <f t="shared" si="239"/>
        <v>41083.772858796299</v>
      </c>
      <c r="U2502" s="21">
        <v>41053.772858796299</v>
      </c>
      <c r="V2502" s="21">
        <v>41083.772858796299</v>
      </c>
    </row>
    <row r="2503" spans="1:22" ht="13.5" customHeight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  <c r="U2503" s="21">
        <v>42244.776666666665</v>
      </c>
      <c r="V2503" s="21">
        <v>42274.776666666665</v>
      </c>
    </row>
    <row r="2504" spans="1:22" ht="13.5" customHeight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  <c r="U2504" s="21">
        <v>41858.825439814813</v>
      </c>
      <c r="V2504" s="21">
        <v>41903.825439814813</v>
      </c>
    </row>
    <row r="2505" spans="1:22" ht="13.5" customHeight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  <c r="U2505" s="21">
        <v>42498.899398148147</v>
      </c>
      <c r="V2505" s="21">
        <v>42528.879166666666</v>
      </c>
    </row>
    <row r="2506" spans="1:22" ht="13.5" customHeight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  <c r="U2506" s="21">
        <v>41928.015439814815</v>
      </c>
      <c r="V2506" s="21">
        <v>41958.057106481487</v>
      </c>
    </row>
    <row r="2507" spans="1:22" ht="13.5" customHeight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  <c r="U2507" s="21">
        <v>42047.05574074074</v>
      </c>
      <c r="V2507" s="21">
        <v>42077.014074074075</v>
      </c>
    </row>
    <row r="2508" spans="1:22" ht="13.5" customHeight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  <c r="U2508" s="21">
        <v>42258.297094907408</v>
      </c>
      <c r="V2508" s="21">
        <v>42280.875</v>
      </c>
    </row>
    <row r="2509" spans="1:22" ht="13.5" customHeight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  <c r="U2509" s="21">
        <v>42105.072962962964</v>
      </c>
      <c r="V2509" s="21">
        <v>42135.072962962964</v>
      </c>
    </row>
    <row r="2510" spans="1:22" ht="13.5" customHeight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  <c r="U2510" s="21">
        <v>41835.951782407406</v>
      </c>
      <c r="V2510" s="21">
        <v>41865.951782407406</v>
      </c>
    </row>
    <row r="2511" spans="1:22" ht="13.5" customHeight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  <c r="U2511" s="21">
        <v>42058.809594907405</v>
      </c>
      <c r="V2511" s="21">
        <v>42114.767928240741</v>
      </c>
    </row>
    <row r="2512" spans="1:22" ht="13.5" customHeight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  <c r="U2512" s="21">
        <v>42078.997361111105</v>
      </c>
      <c r="V2512" s="21">
        <v>42138.997361111105</v>
      </c>
    </row>
    <row r="2513" spans="1:22" ht="13.5" customHeight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  <c r="U2513" s="21">
        <v>42371.446909722217</v>
      </c>
      <c r="V2513" s="21">
        <v>42401.446909722217</v>
      </c>
    </row>
    <row r="2514" spans="1:22" ht="13.5" customHeight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  <c r="U2514" s="21">
        <v>41971.876863425925</v>
      </c>
      <c r="V2514" s="21">
        <v>41986.876863425925</v>
      </c>
    </row>
    <row r="2515" spans="1:22" ht="13.5" customHeight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  <c r="U2515" s="21">
        <v>42732.00681712963</v>
      </c>
      <c r="V2515" s="21">
        <v>42792.00681712963</v>
      </c>
    </row>
    <row r="2516" spans="1:22" ht="13.5" customHeight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  <c r="U2516" s="21">
        <v>41854.389780092592</v>
      </c>
      <c r="V2516" s="21">
        <v>41871.389780092592</v>
      </c>
    </row>
    <row r="2517" spans="1:22" ht="13.5" customHeight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  <c r="U2517" s="21">
        <v>42027.839733796296</v>
      </c>
      <c r="V2517" s="21">
        <v>42057.839733796296</v>
      </c>
    </row>
    <row r="2518" spans="1:22" ht="13.5" customHeight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  <c r="U2518" s="21">
        <v>41942.653379629628</v>
      </c>
      <c r="V2518" s="21">
        <v>41972.6950462963</v>
      </c>
    </row>
    <row r="2519" spans="1:22" ht="13.5" customHeight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  <c r="U2519" s="21">
        <v>42052.802430555559</v>
      </c>
      <c r="V2519" s="21">
        <v>42082.760763888888</v>
      </c>
    </row>
    <row r="2520" spans="1:22" ht="13.5" customHeight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  <c r="U2520" s="21">
        <v>41926.680879629632</v>
      </c>
      <c r="V2520" s="21">
        <v>41956.722546296296</v>
      </c>
    </row>
    <row r="2521" spans="1:22" ht="13.5" customHeight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  <c r="U2521" s="21">
        <v>41809.155138888891</v>
      </c>
      <c r="V2521" s="21">
        <v>41839.155138888891</v>
      </c>
    </row>
    <row r="2522" spans="1:22" ht="13.5" customHeight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  <c r="U2522" s="21">
        <v>42612.600520833337</v>
      </c>
      <c r="V2522" s="21">
        <v>42658.806249999994</v>
      </c>
    </row>
    <row r="2523" spans="1:22" ht="13.5" customHeight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  <c r="U2523" s="21">
        <v>42269.967835648145</v>
      </c>
      <c r="V2523" s="21">
        <v>42290.967835648145</v>
      </c>
    </row>
    <row r="2524" spans="1:22" ht="13.5" customHeight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  <c r="U2524" s="21">
        <v>42460.573611111111</v>
      </c>
      <c r="V2524" s="21">
        <v>42482.619444444441</v>
      </c>
    </row>
    <row r="2525" spans="1:22" ht="13.5" customHeight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6">
        <f t="shared" si="238"/>
        <v>41930.975601851853</v>
      </c>
      <c r="T2525" s="16">
        <f t="shared" si="239"/>
        <v>41961.017268518524</v>
      </c>
      <c r="U2525" s="21">
        <v>41930.975601851853</v>
      </c>
      <c r="V2525" s="21">
        <v>41961.017268518524</v>
      </c>
    </row>
    <row r="2526" spans="1:22" ht="13.5" customHeight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  <c r="U2526" s="21">
        <v>41961.807372685187</v>
      </c>
      <c r="V2526" s="21">
        <v>41994.1875</v>
      </c>
    </row>
    <row r="2527" spans="1:22" ht="13.5" customHeight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6">
        <f t="shared" si="238"/>
        <v>41058.844571759262</v>
      </c>
      <c r="T2527" s="16">
        <f t="shared" si="239"/>
        <v>41088.844571759262</v>
      </c>
      <c r="U2527" s="21">
        <v>41058.844571759262</v>
      </c>
      <c r="V2527" s="21">
        <v>41088.844571759262</v>
      </c>
    </row>
    <row r="2528" spans="1:22" ht="13.5" customHeight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  <c r="U2528" s="21">
        <v>41953.091134259259</v>
      </c>
      <c r="V2528" s="21">
        <v>41981.207638888889</v>
      </c>
    </row>
    <row r="2529" spans="1:22" ht="13.5" customHeight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  <c r="U2529" s="21">
        <v>41546.75105324074</v>
      </c>
      <c r="V2529" s="21">
        <v>41565.165972222225</v>
      </c>
    </row>
    <row r="2530" spans="1:22" ht="13.5" customHeight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  <c r="U2530" s="21">
        <v>42217.834525462968</v>
      </c>
      <c r="V2530" s="21">
        <v>42236.458333333328</v>
      </c>
    </row>
    <row r="2531" spans="1:22" ht="13.5" customHeight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  <c r="U2531" s="21">
        <v>40948.080729166664</v>
      </c>
      <c r="V2531" s="21">
        <v>40993.0390625</v>
      </c>
    </row>
    <row r="2532" spans="1:22" ht="13.5" customHeight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  <c r="U2532" s="21">
        <v>42081.864641203705</v>
      </c>
      <c r="V2532" s="21">
        <v>42114.201388888891</v>
      </c>
    </row>
    <row r="2533" spans="1:22" ht="13.5" customHeight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  <c r="U2533" s="21">
        <v>42208.680023148147</v>
      </c>
      <c r="V2533" s="21">
        <v>42231.165972222225</v>
      </c>
    </row>
    <row r="2534" spans="1:22" ht="13.5" customHeight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  <c r="U2534" s="21">
        <v>41107.849143518521</v>
      </c>
      <c r="V2534" s="21">
        <v>41137.849143518521</v>
      </c>
    </row>
    <row r="2535" spans="1:22" ht="13.5" customHeight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  <c r="U2535" s="21">
        <v>41304.751284722224</v>
      </c>
      <c r="V2535" s="21">
        <v>41334.750787037039</v>
      </c>
    </row>
    <row r="2536" spans="1:22" ht="13.5" customHeight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6">
        <f t="shared" si="238"/>
        <v>40127.700370370374</v>
      </c>
      <c r="T2536" s="16">
        <f t="shared" si="239"/>
        <v>40179.25</v>
      </c>
      <c r="U2536" s="21">
        <v>40127.700370370374</v>
      </c>
      <c r="V2536" s="21">
        <v>40179.25</v>
      </c>
    </row>
    <row r="2537" spans="1:22" ht="13.5" customHeight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  <c r="U2537" s="21">
        <v>41943.791030092594</v>
      </c>
      <c r="V2537" s="21">
        <v>41974.832696759258</v>
      </c>
    </row>
    <row r="2538" spans="1:22" ht="13.5" customHeight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  <c r="U2538" s="21">
        <v>41464.106087962966</v>
      </c>
      <c r="V2538" s="21">
        <v>41485.106087962966</v>
      </c>
    </row>
    <row r="2539" spans="1:22" ht="13.5" customHeight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  <c r="U2539" s="21">
        <v>40696.648784722223</v>
      </c>
      <c r="V2539" s="21">
        <v>40756.648784722223</v>
      </c>
    </row>
    <row r="2540" spans="1:22" ht="13.5" customHeight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  <c r="U2540" s="21">
        <v>41298.509965277779</v>
      </c>
      <c r="V2540" s="21">
        <v>41329.207638888889</v>
      </c>
    </row>
    <row r="2541" spans="1:22" ht="13.5" customHeight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  <c r="U2541" s="21">
        <v>41977.902222222227</v>
      </c>
      <c r="V2541" s="21">
        <v>42037.902222222227</v>
      </c>
    </row>
    <row r="2542" spans="1:22" ht="13.5" customHeight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  <c r="U2542" s="21">
        <v>40785.675011574072</v>
      </c>
      <c r="V2542" s="21">
        <v>40845.675011574072</v>
      </c>
    </row>
    <row r="2543" spans="1:22" ht="13.5" customHeight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6">
        <f t="shared" si="238"/>
        <v>41483.449282407404</v>
      </c>
      <c r="T2543" s="16">
        <f t="shared" si="239"/>
        <v>41543.449282407404</v>
      </c>
      <c r="U2543" s="21">
        <v>41483.449282407404</v>
      </c>
      <c r="V2543" s="21">
        <v>41543.449282407404</v>
      </c>
    </row>
    <row r="2544" spans="1:22" ht="13.5" customHeight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  <c r="U2544" s="21">
        <v>41509.426585648151</v>
      </c>
      <c r="V2544" s="21">
        <v>41548.165972222225</v>
      </c>
    </row>
    <row r="2545" spans="1:22" ht="13.5" customHeight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  <c r="U2545" s="21">
        <v>40514.107615740737</v>
      </c>
      <c r="V2545" s="21">
        <v>40545.125</v>
      </c>
    </row>
    <row r="2546" spans="1:22" ht="13.5" customHeight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  <c r="U2546" s="21">
        <v>41068.520474537036</v>
      </c>
      <c r="V2546" s="21">
        <v>41098.520474537036</v>
      </c>
    </row>
    <row r="2547" spans="1:22" ht="13.5" customHeight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6">
        <f t="shared" si="238"/>
        <v>42027.13817129629</v>
      </c>
      <c r="T2547" s="16">
        <f t="shared" si="239"/>
        <v>42062.020833333328</v>
      </c>
      <c r="U2547" s="21">
        <v>42027.13817129629</v>
      </c>
      <c r="V2547" s="21">
        <v>42062.020833333328</v>
      </c>
    </row>
    <row r="2548" spans="1:22" ht="13.5" customHeight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6">
        <f t="shared" si="238"/>
        <v>41524.858553240738</v>
      </c>
      <c r="T2548" s="16">
        <f t="shared" si="239"/>
        <v>41552.208333333336</v>
      </c>
      <c r="U2548" s="21">
        <v>41524.858553240738</v>
      </c>
      <c r="V2548" s="21">
        <v>41552.208333333336</v>
      </c>
    </row>
    <row r="2549" spans="1:22" ht="13.5" customHeight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  <c r="U2549" s="21">
        <v>40973.773182870369</v>
      </c>
      <c r="V2549" s="21">
        <v>41003.731516203705</v>
      </c>
    </row>
    <row r="2550" spans="1:22" ht="13.5" customHeight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6">
        <f t="shared" si="238"/>
        <v>42618.625428240746</v>
      </c>
      <c r="T2550" s="16">
        <f t="shared" si="239"/>
        <v>42643.185416666667</v>
      </c>
      <c r="U2550" s="21">
        <v>42618.625428240746</v>
      </c>
      <c r="V2550" s="21">
        <v>42643.185416666667</v>
      </c>
    </row>
    <row r="2551" spans="1:22" ht="13.5" customHeight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  <c r="U2551" s="21">
        <v>41390.757754629631</v>
      </c>
      <c r="V2551" s="21">
        <v>41425.708333333336</v>
      </c>
    </row>
    <row r="2552" spans="1:22" ht="13.5" customHeight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  <c r="U2552" s="21">
        <v>42228.634328703702</v>
      </c>
      <c r="V2552" s="21">
        <v>42285.165972222225</v>
      </c>
    </row>
    <row r="2553" spans="1:22" ht="13.5" customHeight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  <c r="U2553" s="21">
        <v>40961.252141203702</v>
      </c>
      <c r="V2553" s="21">
        <v>40989.866666666669</v>
      </c>
    </row>
    <row r="2554" spans="1:22" ht="13.5" customHeight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  <c r="U2554" s="21">
        <v>42769.809965277775</v>
      </c>
      <c r="V2554" s="21">
        <v>42799.809965277775</v>
      </c>
    </row>
    <row r="2555" spans="1:22" ht="13.5" customHeight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6">
        <f t="shared" si="238"/>
        <v>41113.199155092596</v>
      </c>
      <c r="T2555" s="16">
        <f t="shared" si="239"/>
        <v>41173.199155092596</v>
      </c>
      <c r="U2555" s="21">
        <v>41113.199155092596</v>
      </c>
      <c r="V2555" s="21">
        <v>41173.199155092596</v>
      </c>
    </row>
    <row r="2556" spans="1:22" ht="13.5" customHeight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  <c r="U2556" s="21">
        <v>42125.078275462962</v>
      </c>
      <c r="V2556" s="21">
        <v>42156.165972222225</v>
      </c>
    </row>
    <row r="2557" spans="1:22" ht="13.5" customHeight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  <c r="U2557" s="21">
        <v>41026.655011574076</v>
      </c>
      <c r="V2557" s="21">
        <v>41057.655011574076</v>
      </c>
    </row>
    <row r="2558" spans="1:22" ht="13.5" customHeight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  <c r="U2558" s="21">
        <v>41222.991400462961</v>
      </c>
      <c r="V2558" s="21">
        <v>41267.991400462961</v>
      </c>
    </row>
    <row r="2559" spans="1:22" ht="13.5" customHeight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  <c r="U2559" s="21">
        <v>41744.745208333334</v>
      </c>
      <c r="V2559" s="21">
        <v>41774.745208333334</v>
      </c>
    </row>
    <row r="2560" spans="1:22" ht="13.5" customHeight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6">
        <f t="shared" si="238"/>
        <v>42093.860023148154</v>
      </c>
      <c r="T2560" s="16">
        <f t="shared" si="239"/>
        <v>42125.582638888889</v>
      </c>
      <c r="U2560" s="21">
        <v>42093.860023148154</v>
      </c>
      <c r="V2560" s="21">
        <v>42125.582638888889</v>
      </c>
    </row>
    <row r="2561" spans="1:22" ht="13.5" customHeight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  <c r="U2561" s="21">
        <v>40829.873657407406</v>
      </c>
      <c r="V2561" s="21">
        <v>40862.817361111112</v>
      </c>
    </row>
    <row r="2562" spans="1:22" ht="13.5" customHeight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E2562/D2562*100</f>
        <v>100.1</v>
      </c>
      <c r="P2562" s="9">
        <f t="shared" ref="P2562:P2625" si="241">IF(L2562&gt;0,E2562/L2562,0)</f>
        <v>143</v>
      </c>
      <c r="Q2562" t="str">
        <f t="shared" si="236"/>
        <v>music</v>
      </c>
      <c r="R2562" t="str">
        <f t="shared" si="237"/>
        <v>classical music</v>
      </c>
      <c r="S2562" s="16">
        <f t="shared" si="238"/>
        <v>42039.951087962967</v>
      </c>
      <c r="T2562" s="16">
        <f t="shared" si="239"/>
        <v>42069.951087962967</v>
      </c>
      <c r="U2562" s="21">
        <v>42039.951087962967</v>
      </c>
      <c r="V2562" s="21">
        <v>42069.951087962967</v>
      </c>
    </row>
    <row r="2563" spans="1:22" ht="13.5" customHeight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9">
        <f t="shared" si="241"/>
        <v>0</v>
      </c>
      <c r="Q2563" t="str">
        <f t="shared" ref="Q2563:Q2626" si="242">LEFT(N2563,(FIND("/",N2563,1)-1))</f>
        <v>food</v>
      </c>
      <c r="R2563" t="str">
        <f t="shared" ref="R2563:R2626" si="243">RIGHT(N2563,LEN(N2563)-FIND("/",N2563))</f>
        <v>food trucks</v>
      </c>
      <c r="S2563" s="16">
        <f t="shared" ref="S2563:S2626" si="244">(((J2563/60)/60)/24)+DATE(1970,1,1)</f>
        <v>42260.528807870374</v>
      </c>
      <c r="T2563" s="16">
        <f t="shared" ref="T2563:T2626" si="245">(((I2563/60)/60)/24)+DATE(1970,1,1)</f>
        <v>42290.528807870374</v>
      </c>
      <c r="U2563" s="21">
        <v>42260.528807870374</v>
      </c>
      <c r="V2563" s="21">
        <v>42290.528807870374</v>
      </c>
    </row>
    <row r="2564" spans="1:22" ht="13.5" customHeight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  <c r="U2564" s="21">
        <v>42594.524756944447</v>
      </c>
      <c r="V2564" s="21">
        <v>42654.524756944447</v>
      </c>
    </row>
    <row r="2565" spans="1:22" ht="13.5" customHeight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  <c r="U2565" s="21">
        <v>42155.139479166668</v>
      </c>
      <c r="V2565" s="21">
        <v>42215.139479166668</v>
      </c>
    </row>
    <row r="2566" spans="1:22" ht="13.5" customHeight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  <c r="U2566" s="21">
        <v>41822.040497685186</v>
      </c>
      <c r="V2566" s="21">
        <v>41852.040497685186</v>
      </c>
    </row>
    <row r="2567" spans="1:22" ht="13.5" customHeight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  <c r="U2567" s="21">
        <v>42440.650335648148</v>
      </c>
      <c r="V2567" s="21">
        <v>42499.868055555555</v>
      </c>
    </row>
    <row r="2568" spans="1:22" ht="13.5" customHeight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  <c r="U2568" s="21">
        <v>41842.980879629627</v>
      </c>
      <c r="V2568" s="21">
        <v>41872.980879629627</v>
      </c>
    </row>
    <row r="2569" spans="1:22" ht="13.5" customHeight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  <c r="U2569" s="21">
        <v>42087.878912037035</v>
      </c>
      <c r="V2569" s="21">
        <v>42117.878912037035</v>
      </c>
    </row>
    <row r="2570" spans="1:22" ht="13.5" customHeight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  <c r="U2570" s="21">
        <v>42584.666597222225</v>
      </c>
      <c r="V2570" s="21">
        <v>42614.666597222225</v>
      </c>
    </row>
    <row r="2571" spans="1:22" ht="13.5" customHeight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  <c r="U2571" s="21">
        <v>42234.105462962965</v>
      </c>
      <c r="V2571" s="21">
        <v>42264.105462962965</v>
      </c>
    </row>
    <row r="2572" spans="1:22" ht="13.5" customHeight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  <c r="U2572" s="21">
        <v>42744.903182870374</v>
      </c>
      <c r="V2572" s="21">
        <v>42774.903182870374</v>
      </c>
    </row>
    <row r="2573" spans="1:22" ht="13.5" customHeight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  <c r="U2573" s="21">
        <v>42449.341678240744</v>
      </c>
      <c r="V2573" s="21">
        <v>42509.341678240744</v>
      </c>
    </row>
    <row r="2574" spans="1:22" ht="13.5" customHeight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  <c r="U2574" s="21">
        <v>42077.119409722218</v>
      </c>
      <c r="V2574" s="21">
        <v>42107.119409722218</v>
      </c>
    </row>
    <row r="2575" spans="1:22" ht="13.5" customHeight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  <c r="U2575" s="21">
        <v>41829.592002314814</v>
      </c>
      <c r="V2575" s="21">
        <v>41874.592002314814</v>
      </c>
    </row>
    <row r="2576" spans="1:22" ht="13.5" customHeight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  <c r="U2576" s="21">
        <v>42487.825752314813</v>
      </c>
      <c r="V2576" s="21">
        <v>42508.825752314813</v>
      </c>
    </row>
    <row r="2577" spans="1:22" ht="13.5" customHeight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s="16">
        <f t="shared" si="244"/>
        <v>41986.108726851846</v>
      </c>
      <c r="T2577" s="16">
        <f t="shared" si="245"/>
        <v>42016.108726851846</v>
      </c>
      <c r="U2577" s="21">
        <v>41986.108726851846</v>
      </c>
      <c r="V2577" s="21">
        <v>42016.108726851846</v>
      </c>
    </row>
    <row r="2578" spans="1:22" ht="13.5" customHeight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  <c r="U2578" s="21">
        <v>42060.00980324074</v>
      </c>
      <c r="V2578" s="21">
        <v>42104.968136574069</v>
      </c>
    </row>
    <row r="2579" spans="1:22" ht="13.5" customHeight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  <c r="U2579" s="21">
        <v>41830.820567129631</v>
      </c>
      <c r="V2579" s="21">
        <v>41855.820567129631</v>
      </c>
    </row>
    <row r="2580" spans="1:22" ht="13.5" customHeight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s="16">
        <f t="shared" si="244"/>
        <v>42238.022905092599</v>
      </c>
      <c r="T2580" s="16">
        <f t="shared" si="245"/>
        <v>42286.708333333328</v>
      </c>
      <c r="U2580" s="21">
        <v>42238.022905092599</v>
      </c>
      <c r="V2580" s="21">
        <v>42286.708333333328</v>
      </c>
    </row>
    <row r="2581" spans="1:22" ht="13.5" customHeight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  <c r="U2581" s="21">
        <v>41837.829895833333</v>
      </c>
      <c r="V2581" s="21">
        <v>41897.829895833333</v>
      </c>
    </row>
    <row r="2582" spans="1:22" ht="13.5" customHeight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  <c r="U2582" s="21">
        <v>42110.326423611114</v>
      </c>
      <c r="V2582" s="21">
        <v>42140.125</v>
      </c>
    </row>
    <row r="2583" spans="1:22" ht="13.5" customHeight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  <c r="U2583" s="21">
        <v>42294.628449074073</v>
      </c>
      <c r="V2583" s="21">
        <v>42324.670115740737</v>
      </c>
    </row>
    <row r="2584" spans="1:22" ht="13.5" customHeight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  <c r="U2584" s="21">
        <v>42642.988819444443</v>
      </c>
      <c r="V2584" s="21">
        <v>42672.988819444443</v>
      </c>
    </row>
    <row r="2585" spans="1:22" ht="13.5" customHeight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  <c r="U2585" s="21">
        <v>42019.76944444445</v>
      </c>
      <c r="V2585" s="21">
        <v>42079.727777777778</v>
      </c>
    </row>
    <row r="2586" spans="1:22" ht="13.5" customHeight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  <c r="U2586" s="21">
        <v>42140.173252314817</v>
      </c>
      <c r="V2586" s="21">
        <v>42170.173252314817</v>
      </c>
    </row>
    <row r="2587" spans="1:22" ht="13.5" customHeight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  <c r="U2587" s="21">
        <v>41795.963333333333</v>
      </c>
      <c r="V2587" s="21">
        <v>41825.963333333333</v>
      </c>
    </row>
    <row r="2588" spans="1:22" ht="13.5" customHeight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  <c r="U2588" s="21">
        <v>42333.330277777779</v>
      </c>
      <c r="V2588" s="21">
        <v>42363.330277777779</v>
      </c>
    </row>
    <row r="2589" spans="1:22" ht="13.5" customHeight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  <c r="U2589" s="21">
        <v>42338.675381944442</v>
      </c>
      <c r="V2589" s="21">
        <v>42368.675381944442</v>
      </c>
    </row>
    <row r="2590" spans="1:22" ht="13.5" customHeight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  <c r="U2590" s="21">
        <v>42042.676226851851</v>
      </c>
      <c r="V2590" s="21">
        <v>42094.551388888889</v>
      </c>
    </row>
    <row r="2591" spans="1:22" ht="13.5" customHeight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  <c r="U2591" s="21">
        <v>42422.536192129628</v>
      </c>
      <c r="V2591" s="21">
        <v>42452.494525462964</v>
      </c>
    </row>
    <row r="2592" spans="1:22" ht="13.5" customHeight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  <c r="U2592" s="21">
        <v>42388.589085648149</v>
      </c>
      <c r="V2592" s="21">
        <v>42395.589085648149</v>
      </c>
    </row>
    <row r="2593" spans="1:22" ht="13.5" customHeight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  <c r="U2593" s="21">
        <v>42382.906527777777</v>
      </c>
      <c r="V2593" s="21">
        <v>42442.864861111113</v>
      </c>
    </row>
    <row r="2594" spans="1:22" ht="13.5" customHeight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  <c r="U2594" s="21">
        <v>41887.801168981481</v>
      </c>
      <c r="V2594" s="21">
        <v>41917.801168981481</v>
      </c>
    </row>
    <row r="2595" spans="1:22" ht="13.5" customHeight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  <c r="U2595" s="21">
        <v>42089.84520833334</v>
      </c>
      <c r="V2595" s="21">
        <v>42119.84520833334</v>
      </c>
    </row>
    <row r="2596" spans="1:22" ht="13.5" customHeight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  <c r="U2596" s="21">
        <v>41828.967916666668</v>
      </c>
      <c r="V2596" s="21">
        <v>41858.967916666668</v>
      </c>
    </row>
    <row r="2597" spans="1:22" ht="13.5" customHeight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  <c r="U2597" s="21">
        <v>42760.244212962964</v>
      </c>
      <c r="V2597" s="21">
        <v>42790.244212962964</v>
      </c>
    </row>
    <row r="2598" spans="1:22" ht="13.5" customHeight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  <c r="U2598" s="21">
        <v>41828.664456018516</v>
      </c>
      <c r="V2598" s="21">
        <v>41858.664456018516</v>
      </c>
    </row>
    <row r="2599" spans="1:22" ht="13.5" customHeight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  <c r="U2599" s="21">
        <v>42510.341631944444</v>
      </c>
      <c r="V2599" s="21">
        <v>42540.341631944444</v>
      </c>
    </row>
    <row r="2600" spans="1:22" ht="13.5" customHeight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  <c r="U2600" s="21">
        <v>42240.840289351851</v>
      </c>
      <c r="V2600" s="21">
        <v>42270.840289351851</v>
      </c>
    </row>
    <row r="2601" spans="1:22" ht="13.5" customHeight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  <c r="U2601" s="21">
        <v>41809.754016203704</v>
      </c>
      <c r="V2601" s="21">
        <v>41854.754016203704</v>
      </c>
    </row>
    <row r="2602" spans="1:22" ht="13.5" customHeight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  <c r="U2602" s="21">
        <v>42394.900462962964</v>
      </c>
      <c r="V2602" s="21">
        <v>42454.858796296292</v>
      </c>
    </row>
    <row r="2603" spans="1:22" ht="13.5" customHeight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6">
        <f t="shared" si="244"/>
        <v>41150.902187499996</v>
      </c>
      <c r="T2603" s="16">
        <f t="shared" si="245"/>
        <v>41165.165972222225</v>
      </c>
      <c r="U2603" s="21">
        <v>41150.902187499996</v>
      </c>
      <c r="V2603" s="21">
        <v>41165.165972222225</v>
      </c>
    </row>
    <row r="2604" spans="1:22" ht="13.5" customHeight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  <c r="U2604" s="21">
        <v>41915.747314814813</v>
      </c>
      <c r="V2604" s="21">
        <v>41955.888888888891</v>
      </c>
    </row>
    <row r="2605" spans="1:22" ht="13.5" customHeight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  <c r="U2605" s="21">
        <v>41617.912662037037</v>
      </c>
      <c r="V2605" s="21">
        <v>41631.912662037037</v>
      </c>
    </row>
    <row r="2606" spans="1:22" ht="13.5" customHeight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  <c r="U2606" s="21">
        <v>40998.051192129627</v>
      </c>
      <c r="V2606" s="21">
        <v>41028.051192129627</v>
      </c>
    </row>
    <row r="2607" spans="1:22" ht="13.5" customHeight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  <c r="U2607" s="21">
        <v>42508.541550925926</v>
      </c>
      <c r="V2607" s="21">
        <v>42538.541550925926</v>
      </c>
    </row>
    <row r="2608" spans="1:22" ht="13.5" customHeight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6">
        <f t="shared" si="244"/>
        <v>41726.712754629632</v>
      </c>
      <c r="T2608" s="16">
        <f t="shared" si="245"/>
        <v>41758.712754629632</v>
      </c>
      <c r="U2608" s="21">
        <v>41726.712754629632</v>
      </c>
      <c r="V2608" s="21">
        <v>41758.712754629632</v>
      </c>
    </row>
    <row r="2609" spans="1:22" ht="13.5" customHeight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  <c r="U2609" s="21">
        <v>42184.874675925923</v>
      </c>
      <c r="V2609" s="21">
        <v>42228.083333333328</v>
      </c>
    </row>
    <row r="2610" spans="1:22" ht="13.5" customHeight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  <c r="U2610" s="21">
        <v>42767.801712962959</v>
      </c>
      <c r="V2610" s="21">
        <v>42809</v>
      </c>
    </row>
    <row r="2611" spans="1:22" ht="13.5" customHeight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  <c r="U2611" s="21">
        <v>41075.237858796296</v>
      </c>
      <c r="V2611" s="21">
        <v>41105.237858796296</v>
      </c>
    </row>
    <row r="2612" spans="1:22" ht="13.5" customHeight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  <c r="U2612" s="21">
        <v>42564.881076388891</v>
      </c>
      <c r="V2612" s="21">
        <v>42604.290972222225</v>
      </c>
    </row>
    <row r="2613" spans="1:22" ht="13.5" customHeight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  <c r="U2613" s="21">
        <v>42704.335810185185</v>
      </c>
      <c r="V2613" s="21">
        <v>42737.957638888889</v>
      </c>
    </row>
    <row r="2614" spans="1:22" ht="13.5" customHeight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  <c r="U2614" s="21">
        <v>41982.143171296295</v>
      </c>
      <c r="V2614" s="21">
        <v>42013.143171296295</v>
      </c>
    </row>
    <row r="2615" spans="1:22" ht="13.5" customHeight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  <c r="U2615" s="21">
        <v>41143.81821759259</v>
      </c>
      <c r="V2615" s="21">
        <v>41173.81821759259</v>
      </c>
    </row>
    <row r="2616" spans="1:22" ht="13.5" customHeight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  <c r="U2616" s="21">
        <v>41730.708472222221</v>
      </c>
      <c r="V2616" s="21">
        <v>41759.208333333336</v>
      </c>
    </row>
    <row r="2617" spans="1:22" ht="13.5" customHeight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  <c r="U2617" s="21">
        <v>42453.49726851852</v>
      </c>
      <c r="V2617" s="21">
        <v>42490.5</v>
      </c>
    </row>
    <row r="2618" spans="1:22" ht="13.5" customHeight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  <c r="U2618" s="21">
        <v>42211.99454861111</v>
      </c>
      <c r="V2618" s="21">
        <v>42241.99454861111</v>
      </c>
    </row>
    <row r="2619" spans="1:22" ht="13.5" customHeight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  <c r="U2619" s="21">
        <v>41902.874432870369</v>
      </c>
      <c r="V2619" s="21">
        <v>41932.874432870369</v>
      </c>
    </row>
    <row r="2620" spans="1:22" ht="13.5" customHeight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  <c r="U2620" s="21">
        <v>42279.792372685188</v>
      </c>
      <c r="V2620" s="21">
        <v>42339.834039351852</v>
      </c>
    </row>
    <row r="2621" spans="1:22" ht="13.5" customHeight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  <c r="U2621" s="21">
        <v>42273.884305555555</v>
      </c>
      <c r="V2621" s="21">
        <v>42300.458333333328</v>
      </c>
    </row>
    <row r="2622" spans="1:22" ht="13.5" customHeight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  <c r="U2622" s="21">
        <v>42251.16715277778</v>
      </c>
      <c r="V2622" s="21">
        <v>42288.041666666672</v>
      </c>
    </row>
    <row r="2623" spans="1:22" ht="13.5" customHeight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6">
        <f t="shared" si="244"/>
        <v>42115.74754629629</v>
      </c>
      <c r="T2623" s="16">
        <f t="shared" si="245"/>
        <v>42145.74754629629</v>
      </c>
      <c r="U2623" s="21">
        <v>42115.74754629629</v>
      </c>
      <c r="V2623" s="21">
        <v>42145.74754629629</v>
      </c>
    </row>
    <row r="2624" spans="1:22" ht="13.5" customHeight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  <c r="U2624" s="21">
        <v>42689.74324074074</v>
      </c>
      <c r="V2624" s="21">
        <v>42734.74324074074</v>
      </c>
    </row>
    <row r="2625" spans="1:22" ht="13.5" customHeight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  <c r="U2625" s="21">
        <v>42692.256550925929</v>
      </c>
      <c r="V2625" s="21">
        <v>42706.256550925929</v>
      </c>
    </row>
    <row r="2626" spans="1:22" ht="13.5" customHeight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E2626/D2626*100</f>
        <v>1379.4206249999997</v>
      </c>
      <c r="P2626" s="9">
        <f t="shared" ref="P2626:P2689" si="247">IF(L2626&gt;0,E2626/L2626,0)</f>
        <v>31.820544982698959</v>
      </c>
      <c r="Q2626" t="str">
        <f t="shared" si="242"/>
        <v>technology</v>
      </c>
      <c r="R2626" t="str">
        <f t="shared" si="243"/>
        <v>space exploration</v>
      </c>
      <c r="S2626" s="16">
        <f t="shared" si="244"/>
        <v>41144.42155092593</v>
      </c>
      <c r="T2626" s="16">
        <f t="shared" si="245"/>
        <v>41165.42155092593</v>
      </c>
      <c r="U2626" s="21">
        <v>41144.42155092593</v>
      </c>
      <c r="V2626" s="21">
        <v>41165.42155092593</v>
      </c>
    </row>
    <row r="2627" spans="1:22" ht="13.5" customHeight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 s="9">
        <f t="shared" si="247"/>
        <v>27.576923076923077</v>
      </c>
      <c r="Q2627" t="str">
        <f t="shared" ref="Q2627:Q2690" si="248">LEFT(N2627,(FIND("/",N2627,1)-1))</f>
        <v>technology</v>
      </c>
      <c r="R2627" t="str">
        <f t="shared" ref="R2627:R2690" si="249">RIGHT(N2627,LEN(N2627)-FIND("/",N2627))</f>
        <v>space exploration</v>
      </c>
      <c r="S2627" s="16">
        <f t="shared" ref="S2627:S2690" si="250">(((J2627/60)/60)/24)+DATE(1970,1,1)</f>
        <v>42658.810277777782</v>
      </c>
      <c r="T2627" s="16">
        <f t="shared" ref="T2627:T2690" si="251">(((I2627/60)/60)/24)+DATE(1970,1,1)</f>
        <v>42683.851944444439</v>
      </c>
      <c r="U2627" s="21">
        <v>42658.810277777782</v>
      </c>
      <c r="V2627" s="21">
        <v>42683.851944444439</v>
      </c>
    </row>
    <row r="2628" spans="1:22" ht="13.5" customHeight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  <c r="U2628" s="21">
        <v>42128.628113425926</v>
      </c>
      <c r="V2628" s="21">
        <v>42158.628113425926</v>
      </c>
    </row>
    <row r="2629" spans="1:22" ht="13.5" customHeight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42334.871076388896</v>
      </c>
      <c r="U2629" s="21">
        <v>42304.829409722224</v>
      </c>
      <c r="V2629" s="21">
        <v>42334.871076388896</v>
      </c>
    </row>
    <row r="2630" spans="1:22" ht="13.5" customHeight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  <c r="U2630" s="21">
        <v>41953.966053240743</v>
      </c>
      <c r="V2630" s="21">
        <v>41973.966053240743</v>
      </c>
    </row>
    <row r="2631" spans="1:22" ht="13.5" customHeight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  <c r="U2631" s="21">
        <v>42108.538449074069</v>
      </c>
      <c r="V2631" s="21">
        <v>42138.538449074069</v>
      </c>
    </row>
    <row r="2632" spans="1:22" ht="13.5" customHeight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  <c r="U2632" s="21">
        <v>42524.105462962965</v>
      </c>
      <c r="V2632" s="21">
        <v>42551.416666666672</v>
      </c>
    </row>
    <row r="2633" spans="1:22" ht="13.5" customHeight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  <c r="U2633" s="21">
        <v>42218.169293981482</v>
      </c>
      <c r="V2633" s="21">
        <v>42246.169293981482</v>
      </c>
    </row>
    <row r="2634" spans="1:22" ht="13.5" customHeight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  <c r="U2634" s="21">
        <v>42494.061793981484</v>
      </c>
      <c r="V2634" s="21">
        <v>42519.061793981484</v>
      </c>
    </row>
    <row r="2635" spans="1:22" ht="13.5" customHeight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  <c r="U2635" s="21">
        <v>41667.823287037041</v>
      </c>
      <c r="V2635" s="21">
        <v>41697.958333333336</v>
      </c>
    </row>
    <row r="2636" spans="1:22" ht="13.5" customHeight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6">
        <f t="shared" si="250"/>
        <v>42612.656493055561</v>
      </c>
      <c r="T2636" s="16">
        <f t="shared" si="251"/>
        <v>42642.656493055561</v>
      </c>
      <c r="U2636" s="21">
        <v>42612.656493055561</v>
      </c>
      <c r="V2636" s="21">
        <v>42642.656493055561</v>
      </c>
    </row>
    <row r="2637" spans="1:22" ht="13.5" customHeight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  <c r="U2637" s="21">
        <v>42037.950937500005</v>
      </c>
      <c r="V2637" s="21">
        <v>42072.909270833334</v>
      </c>
    </row>
    <row r="2638" spans="1:22" ht="13.5" customHeight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  <c r="U2638" s="21">
        <v>42636.614745370374</v>
      </c>
      <c r="V2638" s="21">
        <v>42659.041666666672</v>
      </c>
    </row>
    <row r="2639" spans="1:22" ht="13.5" customHeight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  <c r="U2639" s="21">
        <v>42639.549479166672</v>
      </c>
      <c r="V2639" s="21">
        <v>42655.549479166672</v>
      </c>
    </row>
    <row r="2640" spans="1:22" ht="13.5" customHeight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  <c r="U2640" s="21">
        <v>41989.913136574076</v>
      </c>
      <c r="V2640" s="21">
        <v>42019.913136574076</v>
      </c>
    </row>
    <row r="2641" spans="1:22" ht="13.5" customHeight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  <c r="U2641" s="21">
        <v>42024.86513888889</v>
      </c>
      <c r="V2641" s="21">
        <v>42054.86513888889</v>
      </c>
    </row>
    <row r="2642" spans="1:22" ht="13.5" customHeight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  <c r="U2642" s="21">
        <v>42103.160578703704</v>
      </c>
      <c r="V2642" s="21">
        <v>42163.160578703704</v>
      </c>
    </row>
    <row r="2643" spans="1:22" ht="13.5" customHeight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  <c r="U2643" s="21">
        <v>41880.827118055553</v>
      </c>
      <c r="V2643" s="21">
        <v>41897.839583333334</v>
      </c>
    </row>
    <row r="2644" spans="1:22" ht="13.5" customHeight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  <c r="U2644" s="21">
        <v>42536.246620370366</v>
      </c>
      <c r="V2644" s="21">
        <v>42566.289583333331</v>
      </c>
    </row>
    <row r="2645" spans="1:22" ht="13.5" customHeight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6">
        <f t="shared" si="250"/>
        <v>42689.582349537035</v>
      </c>
      <c r="T2645" s="16">
        <f t="shared" si="251"/>
        <v>42725.332638888889</v>
      </c>
      <c r="U2645" s="21">
        <v>42689.582349537035</v>
      </c>
      <c r="V2645" s="21">
        <v>42725.332638888889</v>
      </c>
    </row>
    <row r="2646" spans="1:22" ht="13.5" customHeight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  <c r="U2646" s="21">
        <v>42774.792071759264</v>
      </c>
      <c r="V2646" s="21">
        <v>42804.792071759264</v>
      </c>
    </row>
    <row r="2647" spans="1:22" ht="13.5" customHeight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  <c r="U2647" s="21">
        <v>41921.842627314814</v>
      </c>
      <c r="V2647" s="21">
        <v>41951.884293981479</v>
      </c>
    </row>
    <row r="2648" spans="1:22" ht="13.5" customHeight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  <c r="U2648" s="21">
        <v>42226.313298611116</v>
      </c>
      <c r="V2648" s="21">
        <v>42256.313298611116</v>
      </c>
    </row>
    <row r="2649" spans="1:22" ht="13.5" customHeight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  <c r="U2649" s="21">
        <v>42200.261793981481</v>
      </c>
      <c r="V2649" s="21">
        <v>42230.261793981481</v>
      </c>
    </row>
    <row r="2650" spans="1:22" ht="13.5" customHeight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  <c r="U2650" s="21">
        <v>42408.714814814812</v>
      </c>
      <c r="V2650" s="21">
        <v>42438.714814814812</v>
      </c>
    </row>
    <row r="2651" spans="1:22" ht="13.5" customHeight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  <c r="U2651" s="21">
        <v>42341.99700231482</v>
      </c>
      <c r="V2651" s="21">
        <v>42401.99700231482</v>
      </c>
    </row>
    <row r="2652" spans="1:22" ht="13.5" customHeight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  <c r="U2652" s="21">
        <v>42695.624340277776</v>
      </c>
      <c r="V2652" s="21">
        <v>42725.624340277776</v>
      </c>
    </row>
    <row r="2653" spans="1:22" ht="13.5" customHeight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6">
        <f t="shared" si="250"/>
        <v>42327.805659722217</v>
      </c>
      <c r="T2653" s="16">
        <f t="shared" si="251"/>
        <v>42355.805659722217</v>
      </c>
      <c r="U2653" s="21">
        <v>42327.805659722217</v>
      </c>
      <c r="V2653" s="21">
        <v>42355.805659722217</v>
      </c>
    </row>
    <row r="2654" spans="1:22" ht="13.5" customHeight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  <c r="U2654" s="21">
        <v>41953.158854166672</v>
      </c>
      <c r="V2654" s="21">
        <v>41983.158854166672</v>
      </c>
    </row>
    <row r="2655" spans="1:22" ht="13.5" customHeight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  <c r="U2655" s="21">
        <v>41771.651932870373</v>
      </c>
      <c r="V2655" s="21">
        <v>41803.166666666664</v>
      </c>
    </row>
    <row r="2656" spans="1:22" ht="13.5" customHeight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6">
        <f t="shared" si="250"/>
        <v>42055.600995370376</v>
      </c>
      <c r="T2656" s="16">
        <f t="shared" si="251"/>
        <v>42115.559328703705</v>
      </c>
      <c r="U2656" s="21">
        <v>42055.600995370376</v>
      </c>
      <c r="V2656" s="21">
        <v>42115.559328703705</v>
      </c>
    </row>
    <row r="2657" spans="1:22" ht="13.5" customHeight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  <c r="U2657" s="21">
        <v>42381.866284722222</v>
      </c>
      <c r="V2657" s="21">
        <v>42409.833333333328</v>
      </c>
    </row>
    <row r="2658" spans="1:22" ht="13.5" customHeight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6">
        <f t="shared" si="250"/>
        <v>42767.688518518517</v>
      </c>
      <c r="T2658" s="16">
        <f t="shared" si="251"/>
        <v>42806.791666666672</v>
      </c>
      <c r="U2658" s="21">
        <v>42767.688518518517</v>
      </c>
      <c r="V2658" s="21">
        <v>42806.791666666672</v>
      </c>
    </row>
    <row r="2659" spans="1:22" ht="13.5" customHeight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  <c r="U2659" s="21">
        <v>42551.928854166668</v>
      </c>
      <c r="V2659" s="21">
        <v>42585.0625</v>
      </c>
    </row>
    <row r="2660" spans="1:22" ht="13.5" customHeight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6">
        <f t="shared" si="250"/>
        <v>42551.884189814817</v>
      </c>
      <c r="T2660" s="16">
        <f t="shared" si="251"/>
        <v>42581.884189814817</v>
      </c>
      <c r="U2660" s="21">
        <v>42551.884189814817</v>
      </c>
      <c r="V2660" s="21">
        <v>42581.884189814817</v>
      </c>
    </row>
    <row r="2661" spans="1:22" ht="13.5" customHeight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6">
        <f t="shared" si="250"/>
        <v>42082.069560185191</v>
      </c>
      <c r="T2661" s="16">
        <f t="shared" si="251"/>
        <v>42112.069560185191</v>
      </c>
      <c r="U2661" s="21">
        <v>42082.069560185191</v>
      </c>
      <c r="V2661" s="21">
        <v>42112.069560185191</v>
      </c>
    </row>
    <row r="2662" spans="1:22" ht="13.5" customHeight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  <c r="U2662" s="21">
        <v>42272.713171296295</v>
      </c>
      <c r="V2662" s="21">
        <v>42332.754837962959</v>
      </c>
    </row>
    <row r="2663" spans="1:22" ht="13.5" customHeight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  <c r="U2663" s="21">
        <v>41542.958449074074</v>
      </c>
      <c r="V2663" s="21">
        <v>41572.958449074074</v>
      </c>
    </row>
    <row r="2664" spans="1:22" ht="13.5" customHeight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  <c r="U2664" s="21">
        <v>42207.746678240743</v>
      </c>
      <c r="V2664" s="21">
        <v>42237.746678240743</v>
      </c>
    </row>
    <row r="2665" spans="1:22" ht="13.5" customHeight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  <c r="U2665" s="21">
        <v>42222.622766203705</v>
      </c>
      <c r="V2665" s="21">
        <v>42251.625</v>
      </c>
    </row>
    <row r="2666" spans="1:22" ht="13.5" customHeight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  <c r="U2666" s="21">
        <v>42313.02542824074</v>
      </c>
      <c r="V2666" s="21">
        <v>42347.290972222225</v>
      </c>
    </row>
    <row r="2667" spans="1:22" ht="13.5" customHeight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  <c r="U2667" s="21">
        <v>42083.895532407405</v>
      </c>
      <c r="V2667" s="21">
        <v>42128.895532407405</v>
      </c>
    </row>
    <row r="2668" spans="1:22" ht="13.5" customHeight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  <c r="U2668" s="21">
        <v>42235.764340277776</v>
      </c>
      <c r="V2668" s="21">
        <v>42272.875</v>
      </c>
    </row>
    <row r="2669" spans="1:22" ht="13.5" customHeight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  <c r="U2669" s="21">
        <v>42380.926111111112</v>
      </c>
      <c r="V2669" s="21">
        <v>42410.926111111112</v>
      </c>
    </row>
    <row r="2670" spans="1:22" ht="13.5" customHeight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6">
        <f t="shared" si="250"/>
        <v>42275.588715277772</v>
      </c>
      <c r="T2670" s="16">
        <f t="shared" si="251"/>
        <v>42317.60555555555</v>
      </c>
      <c r="U2670" s="21">
        <v>42275.588715277772</v>
      </c>
      <c r="V2670" s="21">
        <v>42317.60555555555</v>
      </c>
    </row>
    <row r="2671" spans="1:22" ht="13.5" customHeight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6">
        <f t="shared" si="250"/>
        <v>42319.035833333335</v>
      </c>
      <c r="T2671" s="16">
        <f t="shared" si="251"/>
        <v>42379.035833333335</v>
      </c>
      <c r="U2671" s="21">
        <v>42319.035833333335</v>
      </c>
      <c r="V2671" s="21">
        <v>42379.035833333335</v>
      </c>
    </row>
    <row r="2672" spans="1:22" ht="13.5" customHeight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  <c r="U2672" s="21">
        <v>41821.020601851851</v>
      </c>
      <c r="V2672" s="21">
        <v>41849.020601851851</v>
      </c>
    </row>
    <row r="2673" spans="1:22" ht="13.5" customHeight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  <c r="U2673" s="21">
        <v>41962.749027777783</v>
      </c>
      <c r="V2673" s="21">
        <v>41992.818055555559</v>
      </c>
    </row>
    <row r="2674" spans="1:22" ht="13.5" customHeight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  <c r="U2674" s="21">
        <v>42344.884143518517</v>
      </c>
      <c r="V2674" s="21">
        <v>42366.25</v>
      </c>
    </row>
    <row r="2675" spans="1:22" ht="13.5" customHeight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  <c r="U2675" s="21">
        <v>41912.541655092595</v>
      </c>
      <c r="V2675" s="21">
        <v>41941.947916666664</v>
      </c>
    </row>
    <row r="2676" spans="1:22" ht="13.5" customHeight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  <c r="U2676" s="21">
        <v>42529.632754629631</v>
      </c>
      <c r="V2676" s="21">
        <v>42556.207638888889</v>
      </c>
    </row>
    <row r="2677" spans="1:22" ht="13.5" customHeight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  <c r="U2677" s="21">
        <v>41923.857511574075</v>
      </c>
      <c r="V2677" s="21">
        <v>41953.899178240739</v>
      </c>
    </row>
    <row r="2678" spans="1:22" ht="13.5" customHeight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  <c r="U2678" s="21">
        <v>42482.624699074076</v>
      </c>
      <c r="V2678" s="21">
        <v>42512.624699074076</v>
      </c>
    </row>
    <row r="2679" spans="1:22" ht="13.5" customHeight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  <c r="U2679" s="21">
        <v>41793.029432870368</v>
      </c>
      <c r="V2679" s="21">
        <v>41823.029432870368</v>
      </c>
    </row>
    <row r="2680" spans="1:22" ht="13.5" customHeight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  <c r="U2680" s="21">
        <v>42241.798206018517</v>
      </c>
      <c r="V2680" s="21">
        <v>42271.798206018517</v>
      </c>
    </row>
    <row r="2681" spans="1:22" ht="13.5" customHeight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  <c r="U2681" s="21">
        <v>42033.001087962963</v>
      </c>
      <c r="V2681" s="21">
        <v>42063.001087962963</v>
      </c>
    </row>
    <row r="2682" spans="1:22" ht="13.5" customHeight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  <c r="U2682" s="21">
        <v>42436.211701388893</v>
      </c>
      <c r="V2682" s="21">
        <v>42466.170034722221</v>
      </c>
    </row>
    <row r="2683" spans="1:22" ht="13.5" customHeight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  <c r="U2683" s="21">
        <v>41805.895254629628</v>
      </c>
      <c r="V2683" s="21">
        <v>41830.895254629628</v>
      </c>
    </row>
    <row r="2684" spans="1:22" ht="13.5" customHeight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  <c r="U2684" s="21">
        <v>41932.871990740743</v>
      </c>
      <c r="V2684" s="21">
        <v>41965.249305555553</v>
      </c>
    </row>
    <row r="2685" spans="1:22" ht="13.5" customHeight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  <c r="U2685" s="21">
        <v>42034.75509259259</v>
      </c>
      <c r="V2685" s="21">
        <v>42064.75509259259</v>
      </c>
    </row>
    <row r="2686" spans="1:22" ht="13.5" customHeight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  <c r="U2686" s="21">
        <v>41820.914641203701</v>
      </c>
      <c r="V2686" s="21">
        <v>41860.914641203701</v>
      </c>
    </row>
    <row r="2687" spans="1:22" ht="13.5" customHeight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  <c r="U2687" s="21">
        <v>42061.69594907407</v>
      </c>
      <c r="V2687" s="21">
        <v>42121.654282407413</v>
      </c>
    </row>
    <row r="2688" spans="1:22" ht="13.5" customHeight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  <c r="U2688" s="21">
        <v>41892.974803240737</v>
      </c>
      <c r="V2688" s="21">
        <v>41912.974803240737</v>
      </c>
    </row>
    <row r="2689" spans="1:22" ht="13.5" customHeight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  <c r="U2689" s="21">
        <v>42154.64025462963</v>
      </c>
      <c r="V2689" s="21">
        <v>42184.64025462963</v>
      </c>
    </row>
    <row r="2690" spans="1:22" ht="13.5" customHeight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E2690/D2690*100</f>
        <v>0.14799999999999999</v>
      </c>
      <c r="P2690" s="9">
        <f t="shared" ref="P2690:P2753" si="253">IF(L2690&gt;0,E2690/L2690,0)</f>
        <v>5.2857142857142856</v>
      </c>
      <c r="Q2690" t="str">
        <f t="shared" si="248"/>
        <v>food</v>
      </c>
      <c r="R2690" t="str">
        <f t="shared" si="249"/>
        <v>food trucks</v>
      </c>
      <c r="S2690" s="16">
        <f t="shared" si="250"/>
        <v>42028.118865740747</v>
      </c>
      <c r="T2690" s="16">
        <f t="shared" si="251"/>
        <v>42059.125</v>
      </c>
      <c r="U2690" s="21">
        <v>42028.118865740747</v>
      </c>
      <c r="V2690" s="21">
        <v>42059.125</v>
      </c>
    </row>
    <row r="2691" spans="1:22" ht="13.5" customHeight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2.8571428571428571E-3</v>
      </c>
      <c r="P2691" s="9">
        <f t="shared" si="253"/>
        <v>1</v>
      </c>
      <c r="Q2691" t="str">
        <f t="shared" ref="Q2691:Q2754" si="254">LEFT(N2691,(FIND("/",N2691,1)-1))</f>
        <v>food</v>
      </c>
      <c r="R2691" t="str">
        <f t="shared" ref="R2691:R2754" si="255">RIGHT(N2691,LEN(N2691)-FIND("/",N2691))</f>
        <v>food trucks</v>
      </c>
      <c r="S2691" s="16">
        <f t="shared" ref="S2691:S2754" si="256">(((J2691/60)/60)/24)+DATE(1970,1,1)</f>
        <v>42551.961689814809</v>
      </c>
      <c r="T2691" s="16">
        <f t="shared" ref="T2691:T2754" si="257">(((I2691/60)/60)/24)+DATE(1970,1,1)</f>
        <v>42581.961689814809</v>
      </c>
      <c r="U2691" s="21">
        <v>42551.961689814809</v>
      </c>
      <c r="V2691" s="21">
        <v>42581.961689814809</v>
      </c>
    </row>
    <row r="2692" spans="1:22" ht="13.5" customHeight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  <c r="U2692" s="21">
        <v>42113.105046296296</v>
      </c>
      <c r="V2692" s="21">
        <v>42158.105046296296</v>
      </c>
    </row>
    <row r="2693" spans="1:22" ht="13.5" customHeight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  <c r="U2693" s="21">
        <v>42089.724039351851</v>
      </c>
      <c r="V2693" s="21">
        <v>42134.724039351851</v>
      </c>
    </row>
    <row r="2694" spans="1:22" ht="13.5" customHeight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  <c r="U2694" s="21">
        <v>42058.334027777775</v>
      </c>
      <c r="V2694" s="21">
        <v>42088.292361111111</v>
      </c>
    </row>
    <row r="2695" spans="1:22" ht="13.5" customHeight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  <c r="U2695" s="21">
        <v>41834.138495370367</v>
      </c>
      <c r="V2695" s="21">
        <v>41864.138495370367</v>
      </c>
    </row>
    <row r="2696" spans="1:22" ht="13.5" customHeight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  <c r="U2696" s="21">
        <v>41878.140497685185</v>
      </c>
      <c r="V2696" s="21">
        <v>41908.140497685185</v>
      </c>
    </row>
    <row r="2697" spans="1:22" ht="13.5" customHeight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  <c r="U2697" s="21">
        <v>42048.181921296295</v>
      </c>
      <c r="V2697" s="21">
        <v>42108.14025462963</v>
      </c>
    </row>
    <row r="2698" spans="1:22" ht="13.5" customHeight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  <c r="U2698" s="21">
        <v>41964.844444444447</v>
      </c>
      <c r="V2698" s="21">
        <v>41998.844444444447</v>
      </c>
    </row>
    <row r="2699" spans="1:22" ht="13.5" customHeight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  <c r="U2699" s="21">
        <v>42187.940081018518</v>
      </c>
      <c r="V2699" s="21">
        <v>42218.916666666672</v>
      </c>
    </row>
    <row r="2700" spans="1:22" ht="13.5" customHeight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  <c r="U2700" s="21">
        <v>41787.898240740738</v>
      </c>
      <c r="V2700" s="21">
        <v>41817.898240740738</v>
      </c>
    </row>
    <row r="2701" spans="1:22" ht="13.5" customHeight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  <c r="U2701" s="21">
        <v>41829.896562499998</v>
      </c>
      <c r="V2701" s="21">
        <v>41859.896562499998</v>
      </c>
    </row>
    <row r="2702" spans="1:22" ht="13.5" customHeight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  <c r="U2702" s="21">
        <v>41870.87467592593</v>
      </c>
      <c r="V2702" s="21">
        <v>41900.87467592593</v>
      </c>
    </row>
    <row r="2703" spans="1:22" ht="13.5" customHeight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  <c r="U2703" s="21">
        <v>42801.774699074071</v>
      </c>
      <c r="V2703" s="21">
        <v>42832.733032407406</v>
      </c>
    </row>
    <row r="2704" spans="1:22" ht="13.5" customHeight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  <c r="U2704" s="21">
        <v>42800.801817129628</v>
      </c>
      <c r="V2704" s="21">
        <v>42830.760150462964</v>
      </c>
    </row>
    <row r="2705" spans="1:22" ht="13.5" customHeight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  <c r="U2705" s="21">
        <v>42756.690162037034</v>
      </c>
      <c r="V2705" s="21">
        <v>42816.648495370369</v>
      </c>
    </row>
    <row r="2706" spans="1:22" ht="13.5" customHeight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  <c r="U2706" s="21">
        <v>42787.862430555557</v>
      </c>
      <c r="V2706" s="21">
        <v>42830.820763888885</v>
      </c>
    </row>
    <row r="2707" spans="1:22" ht="13.5" customHeight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  <c r="U2707" s="21">
        <v>42773.916180555556</v>
      </c>
      <c r="V2707" s="21">
        <v>42818.874513888892</v>
      </c>
    </row>
    <row r="2708" spans="1:22" ht="13.5" customHeight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  <c r="U2708" s="21">
        <v>41899.294942129629</v>
      </c>
      <c r="V2708" s="21">
        <v>41928.290972222225</v>
      </c>
    </row>
    <row r="2709" spans="1:22" ht="13.5" customHeight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  <c r="U2709" s="21">
        <v>41391.782905092594</v>
      </c>
      <c r="V2709" s="21">
        <v>41421.290972222225</v>
      </c>
    </row>
    <row r="2710" spans="1:22" ht="13.5" customHeight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  <c r="U2710" s="21">
        <v>42512.698217592595</v>
      </c>
      <c r="V2710" s="21">
        <v>42572.698217592595</v>
      </c>
    </row>
    <row r="2711" spans="1:22" ht="13.5" customHeight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  <c r="U2711" s="21">
        <v>42612.149780092594</v>
      </c>
      <c r="V2711" s="21">
        <v>42647.165972222225</v>
      </c>
    </row>
    <row r="2712" spans="1:22" ht="13.5" customHeight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  <c r="U2712" s="21">
        <v>41828.229490740741</v>
      </c>
      <c r="V2712" s="21">
        <v>41860.083333333336</v>
      </c>
    </row>
    <row r="2713" spans="1:22" ht="13.5" customHeight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6">
        <f t="shared" si="256"/>
        <v>41780.745254629634</v>
      </c>
      <c r="T2713" s="16">
        <f t="shared" si="257"/>
        <v>41810.917361111111</v>
      </c>
      <c r="U2713" s="21">
        <v>41780.745254629634</v>
      </c>
      <c r="V2713" s="21">
        <v>41810.917361111111</v>
      </c>
    </row>
    <row r="2714" spans="1:22" ht="13.5" customHeight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  <c r="U2714" s="21">
        <v>41432.062037037038</v>
      </c>
      <c r="V2714" s="21">
        <v>41468.75</v>
      </c>
    </row>
    <row r="2715" spans="1:22" ht="13.5" customHeight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  <c r="U2715" s="21">
        <v>42322.653749999998</v>
      </c>
      <c r="V2715" s="21">
        <v>42362.653749999998</v>
      </c>
    </row>
    <row r="2716" spans="1:22" ht="13.5" customHeight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  <c r="U2716" s="21">
        <v>42629.655046296291</v>
      </c>
      <c r="V2716" s="21">
        <v>42657.958333333328</v>
      </c>
    </row>
    <row r="2717" spans="1:22" ht="13.5" customHeight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  <c r="U2717" s="21">
        <v>42387.398472222223</v>
      </c>
      <c r="V2717" s="21">
        <v>42421.398472222223</v>
      </c>
    </row>
    <row r="2718" spans="1:22" ht="13.5" customHeight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  <c r="U2718" s="21">
        <v>42255.333252314813</v>
      </c>
      <c r="V2718" s="21">
        <v>42285.333252314813</v>
      </c>
    </row>
    <row r="2719" spans="1:22" ht="13.5" customHeight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6">
        <f t="shared" si="256"/>
        <v>41934.914918981485</v>
      </c>
      <c r="T2719" s="16">
        <f t="shared" si="257"/>
        <v>41979.956585648149</v>
      </c>
      <c r="U2719" s="21">
        <v>41934.914918981485</v>
      </c>
      <c r="V2719" s="21">
        <v>41979.956585648149</v>
      </c>
    </row>
    <row r="2720" spans="1:22" ht="13.5" customHeight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  <c r="U2720" s="21">
        <v>42465.596585648149</v>
      </c>
      <c r="V2720" s="21">
        <v>42493.958333333328</v>
      </c>
    </row>
    <row r="2721" spans="1:22" ht="13.5" customHeight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6">
        <f t="shared" si="256"/>
        <v>42418.031180555554</v>
      </c>
      <c r="T2721" s="16">
        <f t="shared" si="257"/>
        <v>42477.989513888882</v>
      </c>
      <c r="U2721" s="21">
        <v>42418.031180555554</v>
      </c>
      <c r="V2721" s="21">
        <v>42477.989513888882</v>
      </c>
    </row>
    <row r="2722" spans="1:22" ht="13.5" customHeight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6">
        <f t="shared" si="256"/>
        <v>42655.465891203698</v>
      </c>
      <c r="T2722" s="16">
        <f t="shared" si="257"/>
        <v>42685.507557870369</v>
      </c>
      <c r="U2722" s="21">
        <v>42655.465891203698</v>
      </c>
      <c r="V2722" s="21">
        <v>42685.507557870369</v>
      </c>
    </row>
    <row r="2723" spans="1:22" ht="13.5" customHeight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  <c r="U2723" s="21">
        <v>41493.543958333335</v>
      </c>
      <c r="V2723" s="21">
        <v>41523.791666666664</v>
      </c>
    </row>
    <row r="2724" spans="1:22" ht="13.5" customHeight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  <c r="U2724" s="21">
        <v>42704.857094907406</v>
      </c>
      <c r="V2724" s="21">
        <v>42764.857094907406</v>
      </c>
    </row>
    <row r="2725" spans="1:22" ht="13.5" customHeight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  <c r="U2725" s="21">
        <v>41944.83898148148</v>
      </c>
      <c r="V2725" s="21">
        <v>42004.880648148144</v>
      </c>
    </row>
    <row r="2726" spans="1:22" ht="13.5" customHeight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  <c r="U2726" s="21">
        <v>42199.32707175926</v>
      </c>
      <c r="V2726" s="21">
        <v>42231.32707175926</v>
      </c>
    </row>
    <row r="2727" spans="1:22" ht="13.5" customHeight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  <c r="U2727" s="21">
        <v>42745.744618055556</v>
      </c>
      <c r="V2727" s="21">
        <v>42795.744618055556</v>
      </c>
    </row>
    <row r="2728" spans="1:22" ht="13.5" customHeight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  <c r="U2728" s="21">
        <v>42452.579988425925</v>
      </c>
      <c r="V2728" s="21">
        <v>42482.579988425925</v>
      </c>
    </row>
    <row r="2729" spans="1:22" ht="13.5" customHeight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  <c r="U2729" s="21">
        <v>42198.676655092597</v>
      </c>
      <c r="V2729" s="21">
        <v>42223.676655092597</v>
      </c>
    </row>
    <row r="2730" spans="1:22" ht="13.5" customHeight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  <c r="U2730" s="21">
        <v>42333.59993055556</v>
      </c>
      <c r="V2730" s="21">
        <v>42368.59993055556</v>
      </c>
    </row>
    <row r="2731" spans="1:22" ht="13.5" customHeight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  <c r="U2731" s="21">
        <v>42095.240706018521</v>
      </c>
      <c r="V2731" s="21">
        <v>42125.240706018521</v>
      </c>
    </row>
    <row r="2732" spans="1:22" ht="13.5" customHeight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  <c r="U2732" s="21">
        <v>41351.541377314818</v>
      </c>
      <c r="V2732" s="21">
        <v>41386.541377314818</v>
      </c>
    </row>
    <row r="2733" spans="1:22" ht="13.5" customHeight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  <c r="U2733" s="21">
        <v>41872.525717592594</v>
      </c>
      <c r="V2733" s="21">
        <v>41930.166666666664</v>
      </c>
    </row>
    <row r="2734" spans="1:22" ht="13.5" customHeight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  <c r="U2734" s="21">
        <v>41389.808194444442</v>
      </c>
      <c r="V2734" s="21">
        <v>41422</v>
      </c>
    </row>
    <row r="2735" spans="1:22" ht="13.5" customHeight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  <c r="U2735" s="21">
        <v>42044.272847222222</v>
      </c>
      <c r="V2735" s="21">
        <v>42104.231180555551</v>
      </c>
    </row>
    <row r="2736" spans="1:22" ht="13.5" customHeight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  <c r="U2736" s="21">
        <v>42626.668888888889</v>
      </c>
      <c r="V2736" s="21">
        <v>42656.915972222225</v>
      </c>
    </row>
    <row r="2737" spans="1:22" ht="13.5" customHeight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  <c r="U2737" s="21">
        <v>41316.120949074073</v>
      </c>
      <c r="V2737" s="21">
        <v>41346.833333333336</v>
      </c>
    </row>
    <row r="2738" spans="1:22" ht="13.5" customHeight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  <c r="U2738" s="21">
        <v>41722.666354166664</v>
      </c>
      <c r="V2738" s="21">
        <v>41752.666354166664</v>
      </c>
    </row>
    <row r="2739" spans="1:22" ht="13.5" customHeight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  <c r="U2739" s="21">
        <v>41611.917673611111</v>
      </c>
      <c r="V2739" s="21">
        <v>41654.791666666664</v>
      </c>
    </row>
    <row r="2740" spans="1:22" ht="13.5" customHeight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  <c r="U2740" s="21">
        <v>42620.143564814818</v>
      </c>
      <c r="V2740" s="21">
        <v>42680.143564814818</v>
      </c>
    </row>
    <row r="2741" spans="1:22" ht="13.5" customHeight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  <c r="U2741" s="21">
        <v>41719.887928240743</v>
      </c>
      <c r="V2741" s="21">
        <v>41764.887928240743</v>
      </c>
    </row>
    <row r="2742" spans="1:22" ht="13.5" customHeight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  <c r="U2742" s="21">
        <v>42045.031851851847</v>
      </c>
      <c r="V2742" s="21">
        <v>42074.99018518519</v>
      </c>
    </row>
    <row r="2743" spans="1:22" ht="13.5" customHeight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  <c r="U2743" s="21">
        <v>41911.657430555555</v>
      </c>
      <c r="V2743" s="21">
        <v>41932.088194444441</v>
      </c>
    </row>
    <row r="2744" spans="1:22" ht="13.5" customHeight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  <c r="U2744" s="21">
        <v>41030.719756944447</v>
      </c>
      <c r="V2744" s="21">
        <v>41044.719756944447</v>
      </c>
    </row>
    <row r="2745" spans="1:22" ht="13.5" customHeight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  <c r="U2745" s="21">
        <v>42632.328784722224</v>
      </c>
      <c r="V2745" s="21">
        <v>42662.328784722224</v>
      </c>
    </row>
    <row r="2746" spans="1:22" ht="13.5" customHeight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  <c r="U2746" s="21">
        <v>40938.062476851854</v>
      </c>
      <c r="V2746" s="21">
        <v>40968.062476851854</v>
      </c>
    </row>
    <row r="2747" spans="1:22" ht="13.5" customHeight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  <c r="U2747" s="21">
        <v>41044.988055555557</v>
      </c>
      <c r="V2747" s="21">
        <v>41104.988055555557</v>
      </c>
    </row>
    <row r="2748" spans="1:22" ht="13.5" customHeight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  <c r="U2748" s="21">
        <v>41850.781377314815</v>
      </c>
      <c r="V2748" s="21">
        <v>41880.781377314815</v>
      </c>
    </row>
    <row r="2749" spans="1:22" ht="13.5" customHeight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  <c r="U2749" s="21">
        <v>41044.64811342593</v>
      </c>
      <c r="V2749" s="21">
        <v>41076.131944444445</v>
      </c>
    </row>
    <row r="2750" spans="1:22" ht="13.5" customHeight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  <c r="U2750" s="21">
        <v>42585.7106712963</v>
      </c>
      <c r="V2750" s="21">
        <v>42615.7106712963</v>
      </c>
    </row>
    <row r="2751" spans="1:22" ht="13.5" customHeight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  <c r="U2751" s="21">
        <v>42068.799039351856</v>
      </c>
      <c r="V2751" s="21">
        <v>42098.757372685184</v>
      </c>
    </row>
    <row r="2752" spans="1:22" ht="13.5" customHeight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  <c r="U2752" s="21">
        <v>41078.899826388886</v>
      </c>
      <c r="V2752" s="21">
        <v>41090.833333333336</v>
      </c>
    </row>
    <row r="2753" spans="1:22" ht="13.5" customHeight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  <c r="U2753" s="21">
        <v>41747.887060185189</v>
      </c>
      <c r="V2753" s="21">
        <v>41807.887060185189</v>
      </c>
    </row>
    <row r="2754" spans="1:22" ht="13.5" customHeight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E2754/D2754*100</f>
        <v>11.458333333333332</v>
      </c>
      <c r="P2754" s="9">
        <f t="shared" ref="P2754:P2817" si="259">IF(L2754&gt;0,E2754/L2754,0)</f>
        <v>39.285714285714285</v>
      </c>
      <c r="Q2754" t="str">
        <f t="shared" si="254"/>
        <v>publishing</v>
      </c>
      <c r="R2754" t="str">
        <f t="shared" si="255"/>
        <v>children's books</v>
      </c>
      <c r="S2754" s="16">
        <f t="shared" si="256"/>
        <v>40855.765092592592</v>
      </c>
      <c r="T2754" s="16">
        <f t="shared" si="257"/>
        <v>40895.765092592592</v>
      </c>
      <c r="U2754" s="21">
        <v>40855.765092592592</v>
      </c>
      <c r="V2754" s="21">
        <v>40895.765092592592</v>
      </c>
    </row>
    <row r="2755" spans="1:22" ht="13.5" customHeight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 s="9">
        <f t="shared" si="259"/>
        <v>47.5</v>
      </c>
      <c r="Q2755" t="str">
        <f t="shared" ref="Q2755:Q2818" si="260">LEFT(N2755,(FIND("/",N2755,1)-1))</f>
        <v>publishing</v>
      </c>
      <c r="R2755" t="str">
        <f t="shared" ref="R2755:R2818" si="261">RIGHT(N2755,LEN(N2755)-FIND("/",N2755))</f>
        <v>children's books</v>
      </c>
      <c r="S2755" s="16">
        <f t="shared" ref="S2755:S2818" si="262">(((J2755/60)/60)/24)+DATE(1970,1,1)</f>
        <v>41117.900729166664</v>
      </c>
      <c r="T2755" s="16">
        <f t="shared" ref="T2755:T2818" si="263">(((I2755/60)/60)/24)+DATE(1970,1,1)</f>
        <v>41147.900729166664</v>
      </c>
      <c r="U2755" s="21">
        <v>41117.900729166664</v>
      </c>
      <c r="V2755" s="21">
        <v>41147.900729166664</v>
      </c>
    </row>
    <row r="2756" spans="1:22" ht="13.5" customHeight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  <c r="U2756" s="21">
        <v>41863.636006944449</v>
      </c>
      <c r="V2756" s="21">
        <v>41893.636006944449</v>
      </c>
    </row>
    <row r="2757" spans="1:22" ht="13.5" customHeight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  <c r="U2757" s="21">
        <v>42072.790821759263</v>
      </c>
      <c r="V2757" s="21">
        <v>42102.790821759263</v>
      </c>
    </row>
    <row r="2758" spans="1:22" ht="13.5" customHeight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  <c r="U2758" s="21">
        <v>41620.90047453704</v>
      </c>
      <c r="V2758" s="21">
        <v>41650.90047453704</v>
      </c>
    </row>
    <row r="2759" spans="1:22" ht="13.5" customHeight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  <c r="U2759" s="21">
        <v>42573.65662037037</v>
      </c>
      <c r="V2759" s="21">
        <v>42588.65662037037</v>
      </c>
    </row>
    <row r="2760" spans="1:22" ht="13.5" customHeight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  <c r="U2760" s="21">
        <v>42639.441932870366</v>
      </c>
      <c r="V2760" s="21">
        <v>42653.441932870366</v>
      </c>
    </row>
    <row r="2761" spans="1:22" ht="13.5" customHeight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  <c r="U2761" s="21">
        <v>42524.36650462963</v>
      </c>
      <c r="V2761" s="21">
        <v>42567.36650462963</v>
      </c>
    </row>
    <row r="2762" spans="1:22" ht="13.5" customHeight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  <c r="U2762" s="21">
        <v>41415.461319444446</v>
      </c>
      <c r="V2762" s="21">
        <v>41445.461319444446</v>
      </c>
    </row>
    <row r="2763" spans="1:22" ht="13.5" customHeight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  <c r="U2763" s="21">
        <v>41247.063576388886</v>
      </c>
      <c r="V2763" s="21">
        <v>41277.063576388886</v>
      </c>
    </row>
    <row r="2764" spans="1:22" ht="13.5" customHeight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  <c r="U2764" s="21">
        <v>40927.036979166667</v>
      </c>
      <c r="V2764" s="21">
        <v>40986.995312500003</v>
      </c>
    </row>
    <row r="2765" spans="1:22" ht="13.5" customHeight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  <c r="U2765" s="21">
        <v>41373.579675925925</v>
      </c>
      <c r="V2765" s="21">
        <v>41418.579675925925</v>
      </c>
    </row>
    <row r="2766" spans="1:22" ht="13.5" customHeight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  <c r="U2766" s="21">
        <v>41030.292025462964</v>
      </c>
      <c r="V2766" s="21">
        <v>41059.791666666664</v>
      </c>
    </row>
    <row r="2767" spans="1:22" ht="13.5" customHeight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  <c r="U2767" s="21">
        <v>41194.579027777778</v>
      </c>
      <c r="V2767" s="21">
        <v>41210.579027777778</v>
      </c>
    </row>
    <row r="2768" spans="1:22" ht="13.5" customHeight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  <c r="U2768" s="21">
        <v>40736.668032407404</v>
      </c>
      <c r="V2768" s="21">
        <v>40766.668032407404</v>
      </c>
    </row>
    <row r="2769" spans="1:22" ht="13.5" customHeight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  <c r="U2769" s="21">
        <v>42172.958912037036</v>
      </c>
      <c r="V2769" s="21">
        <v>42232.958912037036</v>
      </c>
    </row>
    <row r="2770" spans="1:22" ht="13.5" customHeight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  <c r="U2770" s="21">
        <v>40967.614849537036</v>
      </c>
      <c r="V2770" s="21">
        <v>40997.573182870372</v>
      </c>
    </row>
    <row r="2771" spans="1:22" ht="13.5" customHeight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  <c r="U2771" s="21">
        <v>41745.826273148145</v>
      </c>
      <c r="V2771" s="21">
        <v>41795.826273148145</v>
      </c>
    </row>
    <row r="2772" spans="1:22" ht="13.5" customHeight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  <c r="U2772" s="21">
        <v>41686.705208333333</v>
      </c>
      <c r="V2772" s="21">
        <v>41716.663541666669</v>
      </c>
    </row>
    <row r="2773" spans="1:22" ht="13.5" customHeight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  <c r="U2773" s="21">
        <v>41257.531712962962</v>
      </c>
      <c r="V2773" s="21">
        <v>41306.708333333336</v>
      </c>
    </row>
    <row r="2774" spans="1:22" ht="13.5" customHeight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  <c r="U2774" s="21">
        <v>41537.869143518517</v>
      </c>
      <c r="V2774" s="21">
        <v>41552.869143518517</v>
      </c>
    </row>
    <row r="2775" spans="1:22" ht="13.5" customHeight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  <c r="U2775" s="21">
        <v>42474.86482638889</v>
      </c>
      <c r="V2775" s="21">
        <v>42484.86482638889</v>
      </c>
    </row>
    <row r="2776" spans="1:22" ht="13.5" customHeight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  <c r="U2776" s="21">
        <v>41311.126481481479</v>
      </c>
      <c r="V2776" s="21">
        <v>41341.126481481479</v>
      </c>
    </row>
    <row r="2777" spans="1:22" ht="13.5" customHeight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  <c r="U2777" s="21">
        <v>40863.013356481482</v>
      </c>
      <c r="V2777" s="21">
        <v>40893.013356481482</v>
      </c>
    </row>
    <row r="2778" spans="1:22" ht="13.5" customHeight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  <c r="U2778" s="21">
        <v>42136.297175925924</v>
      </c>
      <c r="V2778" s="21">
        <v>42167.297175925924</v>
      </c>
    </row>
    <row r="2779" spans="1:22" ht="13.5" customHeight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  <c r="U2779" s="21">
        <v>42172.669027777782</v>
      </c>
      <c r="V2779" s="21">
        <v>42202.669027777782</v>
      </c>
    </row>
    <row r="2780" spans="1:22" ht="13.5" customHeight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  <c r="U2780" s="21">
        <v>41846.978078703702</v>
      </c>
      <c r="V2780" s="21">
        <v>41876.978078703702</v>
      </c>
    </row>
    <row r="2781" spans="1:22" ht="13.5" customHeight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  <c r="U2781" s="21">
        <v>42300.585891203707</v>
      </c>
      <c r="V2781" s="21">
        <v>42330.627557870372</v>
      </c>
    </row>
    <row r="2782" spans="1:22" ht="13.5" customHeight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  <c r="U2782" s="21">
        <v>42774.447777777779</v>
      </c>
      <c r="V2782" s="21">
        <v>42804.447777777779</v>
      </c>
    </row>
    <row r="2783" spans="1:22" ht="13.5" customHeight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  <c r="U2783" s="21">
        <v>42018.94159722222</v>
      </c>
      <c r="V2783" s="21">
        <v>42047.291666666672</v>
      </c>
    </row>
    <row r="2784" spans="1:22" ht="13.5" customHeight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  <c r="U2784" s="21">
        <v>42026.924976851849</v>
      </c>
      <c r="V2784" s="21">
        <v>42052.207638888889</v>
      </c>
    </row>
    <row r="2785" spans="1:22" ht="13.5" customHeight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  <c r="U2785" s="21">
        <v>42103.535254629634</v>
      </c>
      <c r="V2785" s="21">
        <v>42117.535254629634</v>
      </c>
    </row>
    <row r="2786" spans="1:22" ht="13.5" customHeight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  <c r="U2786" s="21">
        <v>41920.787534722222</v>
      </c>
      <c r="V2786" s="21">
        <v>41941.787534722222</v>
      </c>
    </row>
    <row r="2787" spans="1:22" ht="13.5" customHeight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  <c r="U2787" s="21">
        <v>42558.189432870371</v>
      </c>
      <c r="V2787" s="21">
        <v>42587.875</v>
      </c>
    </row>
    <row r="2788" spans="1:22" ht="13.5" customHeight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  <c r="U2788" s="21">
        <v>41815.569212962961</v>
      </c>
      <c r="V2788" s="21">
        <v>41829.569212962961</v>
      </c>
    </row>
    <row r="2789" spans="1:22" ht="13.5" customHeight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  <c r="U2789" s="21">
        <v>41808.198518518519</v>
      </c>
      <c r="V2789" s="21">
        <v>41838.198518518519</v>
      </c>
    </row>
    <row r="2790" spans="1:22" ht="13.5" customHeight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6">
        <f t="shared" si="262"/>
        <v>42550.701886574068</v>
      </c>
      <c r="T2790" s="16">
        <f t="shared" si="263"/>
        <v>42580.701886574068</v>
      </c>
      <c r="U2790" s="21">
        <v>42550.701886574068</v>
      </c>
      <c r="V2790" s="21">
        <v>42580.701886574068</v>
      </c>
    </row>
    <row r="2791" spans="1:22" ht="13.5" customHeight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  <c r="U2791" s="21">
        <v>42056.013124999998</v>
      </c>
      <c r="V2791" s="21">
        <v>42075.166666666672</v>
      </c>
    </row>
    <row r="2792" spans="1:22" ht="13.5" customHeight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  <c r="U2792" s="21">
        <v>42016.938692129625</v>
      </c>
      <c r="V2792" s="21">
        <v>42046.938692129625</v>
      </c>
    </row>
    <row r="2793" spans="1:22" ht="13.5" customHeight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  <c r="U2793" s="21">
        <v>42591.899988425925</v>
      </c>
      <c r="V2793" s="21">
        <v>42622.166666666672</v>
      </c>
    </row>
    <row r="2794" spans="1:22" ht="13.5" customHeight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  <c r="U2794" s="21">
        <v>42183.231006944443</v>
      </c>
      <c r="V2794" s="21">
        <v>42228.231006944443</v>
      </c>
    </row>
    <row r="2795" spans="1:22" ht="13.5" customHeight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  <c r="U2795" s="21">
        <v>42176.419039351851</v>
      </c>
      <c r="V2795" s="21">
        <v>42206.419039351851</v>
      </c>
    </row>
    <row r="2796" spans="1:22" ht="13.5" customHeight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  <c r="U2796" s="21">
        <v>42416.691655092596</v>
      </c>
      <c r="V2796" s="21">
        <v>42432.791666666672</v>
      </c>
    </row>
    <row r="2797" spans="1:22" ht="13.5" customHeight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  <c r="U2797" s="21">
        <v>41780.525937500002</v>
      </c>
      <c r="V2797" s="21">
        <v>41796.958333333336</v>
      </c>
    </row>
    <row r="2798" spans="1:22" ht="13.5" customHeight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  <c r="U2798" s="21">
        <v>41795.528101851851</v>
      </c>
      <c r="V2798" s="21">
        <v>41825.528101851851</v>
      </c>
    </row>
    <row r="2799" spans="1:22" ht="13.5" customHeight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  <c r="U2799" s="21">
        <v>41798.94027777778</v>
      </c>
      <c r="V2799" s="21">
        <v>41828.94027777778</v>
      </c>
    </row>
    <row r="2800" spans="1:22" ht="13.5" customHeight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  <c r="U2800" s="21">
        <v>42201.675011574072</v>
      </c>
      <c r="V2800" s="21">
        <v>42216.666666666672</v>
      </c>
    </row>
    <row r="2801" spans="1:22" ht="13.5" customHeight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  <c r="U2801" s="21">
        <v>42507.264699074076</v>
      </c>
      <c r="V2801" s="21">
        <v>42538.666666666672</v>
      </c>
    </row>
    <row r="2802" spans="1:22" ht="13.5" customHeight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  <c r="U2802" s="21">
        <v>41948.552847222221</v>
      </c>
      <c r="V2802" s="21">
        <v>42008.552847222221</v>
      </c>
    </row>
    <row r="2803" spans="1:22" ht="13.5" customHeight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  <c r="U2803" s="21">
        <v>41900.243159722224</v>
      </c>
      <c r="V2803" s="21">
        <v>41922.458333333336</v>
      </c>
    </row>
    <row r="2804" spans="1:22" ht="13.5" customHeight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  <c r="U2804" s="21">
        <v>42192.64707175926</v>
      </c>
      <c r="V2804" s="21">
        <v>42222.64707175926</v>
      </c>
    </row>
    <row r="2805" spans="1:22" ht="13.5" customHeight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6">
        <f t="shared" si="262"/>
        <v>42158.065694444449</v>
      </c>
      <c r="T2805" s="16">
        <f t="shared" si="263"/>
        <v>42201</v>
      </c>
      <c r="U2805" s="21">
        <v>42158.065694444449</v>
      </c>
      <c r="V2805" s="21">
        <v>42201</v>
      </c>
    </row>
    <row r="2806" spans="1:22" ht="13.5" customHeight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  <c r="U2806" s="21">
        <v>41881.453587962962</v>
      </c>
      <c r="V2806" s="21">
        <v>41911.453587962962</v>
      </c>
    </row>
    <row r="2807" spans="1:22" ht="13.5" customHeight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  <c r="U2807" s="21">
        <v>42213.505474537036</v>
      </c>
      <c r="V2807" s="21">
        <v>42238.505474537036</v>
      </c>
    </row>
    <row r="2808" spans="1:22" ht="13.5" customHeight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  <c r="U2808" s="21">
        <v>42185.267245370371</v>
      </c>
      <c r="V2808" s="21">
        <v>42221.458333333328</v>
      </c>
    </row>
    <row r="2809" spans="1:22" ht="13.5" customHeight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  <c r="U2809" s="21">
        <v>42154.873124999998</v>
      </c>
      <c r="V2809" s="21">
        <v>42184.873124999998</v>
      </c>
    </row>
    <row r="2810" spans="1:22" ht="13.5" customHeight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  <c r="U2810" s="21">
        <v>42208.84646990741</v>
      </c>
      <c r="V2810" s="21">
        <v>42238.84646990741</v>
      </c>
    </row>
    <row r="2811" spans="1:22" ht="13.5" customHeight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  <c r="U2811" s="21">
        <v>42451.496817129635</v>
      </c>
      <c r="V2811" s="21">
        <v>42459.610416666663</v>
      </c>
    </row>
    <row r="2812" spans="1:22" ht="13.5" customHeight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  <c r="U2812" s="21">
        <v>41759.13962962963</v>
      </c>
      <c r="V2812" s="21">
        <v>41791.165972222225</v>
      </c>
    </row>
    <row r="2813" spans="1:22" ht="13.5" customHeight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  <c r="U2813" s="21">
        <v>42028.496562500004</v>
      </c>
      <c r="V2813" s="21">
        <v>42058.496562500004</v>
      </c>
    </row>
    <row r="2814" spans="1:22" ht="13.5" customHeight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  <c r="U2814" s="21">
        <v>42054.74418981481</v>
      </c>
      <c r="V2814" s="21">
        <v>42100.166666666672</v>
      </c>
    </row>
    <row r="2815" spans="1:22" ht="13.5" customHeight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  <c r="U2815" s="21">
        <v>42693.742604166662</v>
      </c>
      <c r="V2815" s="21">
        <v>42718.742604166662</v>
      </c>
    </row>
    <row r="2816" spans="1:22" ht="13.5" customHeight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  <c r="U2816" s="21">
        <v>42103.399479166663</v>
      </c>
      <c r="V2816" s="21">
        <v>42133.399479166663</v>
      </c>
    </row>
    <row r="2817" spans="1:22" ht="13.5" customHeight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  <c r="U2817" s="21">
        <v>42559.776724537034</v>
      </c>
      <c r="V2817" s="21">
        <v>42589.776724537034</v>
      </c>
    </row>
    <row r="2818" spans="1:22" ht="13.5" customHeight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E2818/D2818*100</f>
        <v>141.56666666666666</v>
      </c>
      <c r="P2818" s="9">
        <f t="shared" ref="P2818:P2881" si="265">IF(L2818&gt;0,E2818/L2818,0)</f>
        <v>25.130177514792898</v>
      </c>
      <c r="Q2818" t="str">
        <f t="shared" si="260"/>
        <v>theater</v>
      </c>
      <c r="R2818" t="str">
        <f t="shared" si="261"/>
        <v>plays</v>
      </c>
      <c r="S2818" s="16">
        <f t="shared" si="262"/>
        <v>42188.467499999999</v>
      </c>
      <c r="T2818" s="16">
        <f t="shared" si="263"/>
        <v>42218.666666666672</v>
      </c>
      <c r="U2818" s="21">
        <v>42188.467499999999</v>
      </c>
      <c r="V2818" s="21">
        <v>42218.666666666672</v>
      </c>
    </row>
    <row r="2819" spans="1:22" ht="13.5" customHeight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 s="9">
        <f t="shared" si="265"/>
        <v>23.636363636363637</v>
      </c>
      <c r="Q2819" t="str">
        <f t="shared" ref="Q2819:Q2882" si="266">LEFT(N2819,(FIND("/",N2819,1)-1))</f>
        <v>theater</v>
      </c>
      <c r="R2819" t="str">
        <f t="shared" ref="R2819:R2882" si="267">RIGHT(N2819,LEN(N2819)-FIND("/",N2819))</f>
        <v>plays</v>
      </c>
      <c r="S2819" s="16">
        <f t="shared" ref="S2819:S2882" si="268">(((J2819/60)/60)/24)+DATE(1970,1,1)</f>
        <v>42023.634976851856</v>
      </c>
      <c r="T2819" s="16">
        <f t="shared" ref="T2819:T2882" si="269">(((I2819/60)/60)/24)+DATE(1970,1,1)</f>
        <v>42063.634976851856</v>
      </c>
      <c r="U2819" s="21">
        <v>42023.634976851856</v>
      </c>
      <c r="V2819" s="21">
        <v>42063.634976851856</v>
      </c>
    </row>
    <row r="2820" spans="1:22" ht="13.5" customHeight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  <c r="U2820" s="21">
        <v>42250.598217592589</v>
      </c>
      <c r="V2820" s="21">
        <v>42270.598217592589</v>
      </c>
    </row>
    <row r="2821" spans="1:22" ht="13.5" customHeight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  <c r="U2821" s="21">
        <v>42139.525567129633</v>
      </c>
      <c r="V2821" s="21">
        <v>42169.525567129633</v>
      </c>
    </row>
    <row r="2822" spans="1:22" ht="13.5" customHeight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6">
        <f t="shared" si="268"/>
        <v>42401.610983796301</v>
      </c>
      <c r="T2822" s="16">
        <f t="shared" si="269"/>
        <v>42426</v>
      </c>
      <c r="U2822" s="21">
        <v>42401.610983796301</v>
      </c>
      <c r="V2822" s="21">
        <v>42426</v>
      </c>
    </row>
    <row r="2823" spans="1:22" ht="13.5" customHeight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  <c r="U2823" s="21">
        <v>41875.922858796301</v>
      </c>
      <c r="V2823" s="21">
        <v>41905.922858796301</v>
      </c>
    </row>
    <row r="2824" spans="1:22" ht="13.5" customHeight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6">
        <f t="shared" si="268"/>
        <v>42060.683935185181</v>
      </c>
      <c r="T2824" s="16">
        <f t="shared" si="269"/>
        <v>42090.642268518524</v>
      </c>
      <c r="U2824" s="21">
        <v>42060.683935185181</v>
      </c>
      <c r="V2824" s="21">
        <v>42090.642268518524</v>
      </c>
    </row>
    <row r="2825" spans="1:22" ht="13.5" customHeight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  <c r="U2825" s="21">
        <v>42067.011643518519</v>
      </c>
      <c r="V2825" s="21">
        <v>42094.957638888889</v>
      </c>
    </row>
    <row r="2826" spans="1:22" ht="13.5" customHeight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  <c r="U2826" s="21">
        <v>42136.270787037036</v>
      </c>
      <c r="V2826" s="21">
        <v>42168.071527777778</v>
      </c>
    </row>
    <row r="2827" spans="1:22" ht="13.5" customHeight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  <c r="U2827" s="21">
        <v>42312.792662037042</v>
      </c>
      <c r="V2827" s="21">
        <v>42342.792662037042</v>
      </c>
    </row>
    <row r="2828" spans="1:22" ht="13.5" customHeight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  <c r="U2828" s="21">
        <v>42171.034861111111</v>
      </c>
      <c r="V2828" s="21">
        <v>42195.291666666672</v>
      </c>
    </row>
    <row r="2829" spans="1:22" ht="13.5" customHeight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  <c r="U2829" s="21">
        <v>42494.683634259258</v>
      </c>
      <c r="V2829" s="21">
        <v>42524.6875</v>
      </c>
    </row>
    <row r="2830" spans="1:22" ht="13.5" customHeight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  <c r="U2830" s="21">
        <v>42254.264687499999</v>
      </c>
      <c r="V2830" s="21">
        <v>42279.958333333328</v>
      </c>
    </row>
    <row r="2831" spans="1:22" ht="13.5" customHeight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  <c r="U2831" s="21">
        <v>42495.434236111112</v>
      </c>
      <c r="V2831" s="21">
        <v>42523.434236111112</v>
      </c>
    </row>
    <row r="2832" spans="1:22" ht="13.5" customHeight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  <c r="U2832" s="21">
        <v>41758.839675925927</v>
      </c>
      <c r="V2832" s="21">
        <v>41771.165972222225</v>
      </c>
    </row>
    <row r="2833" spans="1:22" ht="13.5" customHeight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  <c r="U2833" s="21">
        <v>42171.824884259258</v>
      </c>
      <c r="V2833" s="21">
        <v>42201.824884259258</v>
      </c>
    </row>
    <row r="2834" spans="1:22" ht="13.5" customHeight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  <c r="U2834" s="21">
        <v>41938.709421296298</v>
      </c>
      <c r="V2834" s="21">
        <v>41966.916666666672</v>
      </c>
    </row>
    <row r="2835" spans="1:22" ht="13.5" customHeight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  <c r="U2835" s="21">
        <v>42268.127696759257</v>
      </c>
      <c r="V2835" s="21">
        <v>42288.083333333328</v>
      </c>
    </row>
    <row r="2836" spans="1:22" ht="13.5" customHeight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  <c r="U2836" s="21">
        <v>42019.959837962961</v>
      </c>
      <c r="V2836" s="21">
        <v>42034.959837962961</v>
      </c>
    </row>
    <row r="2837" spans="1:22" ht="13.5" customHeight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6">
        <f t="shared" si="268"/>
        <v>42313.703900462962</v>
      </c>
      <c r="T2837" s="16">
        <f t="shared" si="269"/>
        <v>42343</v>
      </c>
      <c r="U2837" s="21">
        <v>42313.703900462962</v>
      </c>
      <c r="V2837" s="21">
        <v>42343</v>
      </c>
    </row>
    <row r="2838" spans="1:22" ht="13.5" customHeight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  <c r="U2838" s="21">
        <v>42746.261782407411</v>
      </c>
      <c r="V2838" s="21">
        <v>42784.207638888889</v>
      </c>
    </row>
    <row r="2839" spans="1:22" ht="13.5" customHeight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  <c r="U2839" s="21">
        <v>42307.908379629633</v>
      </c>
      <c r="V2839" s="21">
        <v>42347.950046296297</v>
      </c>
    </row>
    <row r="2840" spans="1:22" ht="13.5" customHeight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  <c r="U2840" s="21">
        <v>41842.607592592591</v>
      </c>
      <c r="V2840" s="21">
        <v>41864.916666666664</v>
      </c>
    </row>
    <row r="2841" spans="1:22" ht="13.5" customHeight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  <c r="U2841" s="21">
        <v>41853.240208333329</v>
      </c>
      <c r="V2841" s="21">
        <v>41876.207638888889</v>
      </c>
    </row>
    <row r="2842" spans="1:22" ht="13.5" customHeight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  <c r="U2842" s="21">
        <v>42060.035636574074</v>
      </c>
      <c r="V2842" s="21">
        <v>42081.708333333328</v>
      </c>
    </row>
    <row r="2843" spans="1:22" ht="13.5" customHeight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  <c r="U2843" s="21">
        <v>42291.739548611105</v>
      </c>
      <c r="V2843" s="21">
        <v>42351.781215277777</v>
      </c>
    </row>
    <row r="2844" spans="1:22" ht="13.5" customHeight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  <c r="U2844" s="21">
        <v>41784.952488425923</v>
      </c>
      <c r="V2844" s="21">
        <v>41811.458333333336</v>
      </c>
    </row>
    <row r="2845" spans="1:22" ht="13.5" customHeight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  <c r="U2845" s="21">
        <v>42492.737847222219</v>
      </c>
      <c r="V2845" s="21">
        <v>42534.166666666672</v>
      </c>
    </row>
    <row r="2846" spans="1:22" ht="13.5" customHeight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  <c r="U2846" s="21">
        <v>42709.546064814815</v>
      </c>
      <c r="V2846" s="21">
        <v>42739.546064814815</v>
      </c>
    </row>
    <row r="2847" spans="1:22" ht="13.5" customHeight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  <c r="U2847" s="21">
        <v>42103.016585648147</v>
      </c>
      <c r="V2847" s="21">
        <v>42163.016585648147</v>
      </c>
    </row>
    <row r="2848" spans="1:22" ht="13.5" customHeight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  <c r="U2848" s="21">
        <v>42108.692060185189</v>
      </c>
      <c r="V2848" s="21">
        <v>42153.692060185189</v>
      </c>
    </row>
    <row r="2849" spans="1:22" ht="13.5" customHeight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  <c r="U2849" s="21">
        <v>42453.806307870371</v>
      </c>
      <c r="V2849" s="21">
        <v>42513.806307870371</v>
      </c>
    </row>
    <row r="2850" spans="1:22" ht="13.5" customHeight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  <c r="U2850" s="21">
        <v>42123.648831018523</v>
      </c>
      <c r="V2850" s="21">
        <v>42153.648831018523</v>
      </c>
    </row>
    <row r="2851" spans="1:22" ht="13.5" customHeight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  <c r="U2851" s="21">
        <v>42453.428240740745</v>
      </c>
      <c r="V2851" s="21">
        <v>42483.428240740745</v>
      </c>
    </row>
    <row r="2852" spans="1:22" ht="13.5" customHeight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  <c r="U2852" s="21">
        <v>41858.007071759261</v>
      </c>
      <c r="V2852" s="21">
        <v>41888.007071759261</v>
      </c>
    </row>
    <row r="2853" spans="1:22" ht="13.5" customHeight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  <c r="U2853" s="21">
        <v>42390.002650462964</v>
      </c>
      <c r="V2853" s="21">
        <v>42398.970138888893</v>
      </c>
    </row>
    <row r="2854" spans="1:22" ht="13.5" customHeight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  <c r="U2854" s="21">
        <v>41781.045173611114</v>
      </c>
      <c r="V2854" s="21">
        <v>41811.045173611114</v>
      </c>
    </row>
    <row r="2855" spans="1:22" ht="13.5" customHeight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  <c r="U2855" s="21">
        <v>41836.190937499996</v>
      </c>
      <c r="V2855" s="21">
        <v>41896.190937499996</v>
      </c>
    </row>
    <row r="2856" spans="1:22" ht="13.5" customHeight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  <c r="U2856" s="21">
        <v>42111.71665509259</v>
      </c>
      <c r="V2856" s="21">
        <v>42131.71665509259</v>
      </c>
    </row>
    <row r="2857" spans="1:22" ht="13.5" customHeight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  <c r="U2857" s="21">
        <v>42370.007766203707</v>
      </c>
      <c r="V2857" s="21">
        <v>42398.981944444444</v>
      </c>
    </row>
    <row r="2858" spans="1:22" ht="13.5" customHeight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  <c r="U2858" s="21">
        <v>42165.037581018521</v>
      </c>
      <c r="V2858" s="21">
        <v>42224.898611111115</v>
      </c>
    </row>
    <row r="2859" spans="1:22" ht="13.5" customHeight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  <c r="U2859" s="21">
        <v>42726.920081018514</v>
      </c>
      <c r="V2859" s="21">
        <v>42786.75</v>
      </c>
    </row>
    <row r="2860" spans="1:22" ht="13.5" customHeight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  <c r="U2860" s="21">
        <v>41954.545081018514</v>
      </c>
      <c r="V2860" s="21">
        <v>41978.477777777778</v>
      </c>
    </row>
    <row r="2861" spans="1:22" ht="13.5" customHeight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  <c r="U2861" s="21">
        <v>42233.362314814818</v>
      </c>
      <c r="V2861" s="21">
        <v>42293.362314814818</v>
      </c>
    </row>
    <row r="2862" spans="1:22" ht="13.5" customHeight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  <c r="U2862" s="21">
        <v>42480.800648148142</v>
      </c>
      <c r="V2862" s="21">
        <v>42540.800648148142</v>
      </c>
    </row>
    <row r="2863" spans="1:22" ht="13.5" customHeight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  <c r="U2863" s="21">
        <v>42257.590833333335</v>
      </c>
      <c r="V2863" s="21">
        <v>42271.590833333335</v>
      </c>
    </row>
    <row r="2864" spans="1:22" ht="13.5" customHeight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  <c r="U2864" s="21">
        <v>41784.789687500001</v>
      </c>
      <c r="V2864" s="21">
        <v>41814.789687500001</v>
      </c>
    </row>
    <row r="2865" spans="1:22" ht="13.5" customHeight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  <c r="U2865" s="21">
        <v>41831.675034722226</v>
      </c>
      <c r="V2865" s="21">
        <v>41891.675034722226</v>
      </c>
    </row>
    <row r="2866" spans="1:22" ht="13.5" customHeight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  <c r="U2866" s="21">
        <v>42172.613506944443</v>
      </c>
      <c r="V2866" s="21">
        <v>42202.554166666669</v>
      </c>
    </row>
    <row r="2867" spans="1:22" ht="13.5" customHeight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  <c r="U2867" s="21">
        <v>41950.114108796297</v>
      </c>
      <c r="V2867" s="21">
        <v>42010.114108796297</v>
      </c>
    </row>
    <row r="2868" spans="1:22" ht="13.5" customHeight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  <c r="U2868" s="21">
        <v>42627.955104166671</v>
      </c>
      <c r="V2868" s="21">
        <v>42657.916666666672</v>
      </c>
    </row>
    <row r="2869" spans="1:22" ht="13.5" customHeight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  <c r="U2869" s="21">
        <v>42531.195277777777</v>
      </c>
      <c r="V2869" s="21">
        <v>42555.166666666672</v>
      </c>
    </row>
    <row r="2870" spans="1:22" ht="13.5" customHeight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  <c r="U2870" s="21">
        <v>42618.827013888891</v>
      </c>
      <c r="V2870" s="21">
        <v>42648.827013888891</v>
      </c>
    </row>
    <row r="2871" spans="1:22" ht="13.5" customHeight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  <c r="U2871" s="21">
        <v>42540.593530092592</v>
      </c>
      <c r="V2871" s="21">
        <v>42570.593530092592</v>
      </c>
    </row>
    <row r="2872" spans="1:22" ht="13.5" customHeight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  <c r="U2872" s="21">
        <v>41746.189409722225</v>
      </c>
      <c r="V2872" s="21">
        <v>41776.189409722225</v>
      </c>
    </row>
    <row r="2873" spans="1:22" ht="13.5" customHeight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  <c r="U2873" s="21">
        <v>41974.738576388889</v>
      </c>
      <c r="V2873" s="21">
        <v>41994.738576388889</v>
      </c>
    </row>
    <row r="2874" spans="1:22" ht="13.5" customHeight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  <c r="U2874" s="21">
        <v>42115.11618055556</v>
      </c>
      <c r="V2874" s="21">
        <v>42175.11618055556</v>
      </c>
    </row>
    <row r="2875" spans="1:22" ht="13.5" customHeight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  <c r="U2875" s="21">
        <v>42002.817488425921</v>
      </c>
      <c r="V2875" s="21">
        <v>42032.817488425921</v>
      </c>
    </row>
    <row r="2876" spans="1:22" ht="13.5" customHeight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  <c r="U2876" s="21">
        <v>42722.84474537037</v>
      </c>
      <c r="V2876" s="21">
        <v>42752.84474537037</v>
      </c>
    </row>
    <row r="2877" spans="1:22" ht="13.5" customHeight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  <c r="U2877" s="21">
        <v>42465.128391203703</v>
      </c>
      <c r="V2877" s="21">
        <v>42495.128391203703</v>
      </c>
    </row>
    <row r="2878" spans="1:22" ht="13.5" customHeight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  <c r="U2878" s="21">
        <v>42171.743969907402</v>
      </c>
      <c r="V2878" s="21">
        <v>42201.743969907402</v>
      </c>
    </row>
    <row r="2879" spans="1:22" ht="13.5" customHeight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  <c r="U2879" s="21">
        <v>42672.955138888887</v>
      </c>
      <c r="V2879" s="21">
        <v>42704.708333333328</v>
      </c>
    </row>
    <row r="2880" spans="1:22" ht="13.5" customHeight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  <c r="U2880" s="21">
        <v>42128.615682870368</v>
      </c>
      <c r="V2880" s="21">
        <v>42188.615682870368</v>
      </c>
    </row>
    <row r="2881" spans="1:22" ht="13.5" customHeight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  <c r="U2881" s="21">
        <v>42359.725243055553</v>
      </c>
      <c r="V2881" s="21">
        <v>42389.725243055553</v>
      </c>
    </row>
    <row r="2882" spans="1:22" ht="13.5" customHeight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E2882/D2882*100</f>
        <v>23.333333333333332</v>
      </c>
      <c r="P2882" s="9">
        <f t="shared" ref="P2882:P2945" si="271">IF(L2882&gt;0,E2882/L2882,0)</f>
        <v>96.551724137931032</v>
      </c>
      <c r="Q2882" t="str">
        <f t="shared" si="266"/>
        <v>theater</v>
      </c>
      <c r="R2882" t="str">
        <f t="shared" si="267"/>
        <v>plays</v>
      </c>
      <c r="S2882" s="16">
        <f t="shared" si="268"/>
        <v>42192.905694444446</v>
      </c>
      <c r="T2882" s="16">
        <f t="shared" si="269"/>
        <v>42236.711805555555</v>
      </c>
      <c r="U2882" s="21">
        <v>42192.905694444446</v>
      </c>
      <c r="V2882" s="21">
        <v>42236.711805555555</v>
      </c>
    </row>
    <row r="2883" spans="1:22" ht="13.5" customHeight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9">
        <f t="shared" si="271"/>
        <v>0</v>
      </c>
      <c r="Q2883" t="str">
        <f t="shared" ref="Q2883:Q2946" si="272">LEFT(N2883,(FIND("/",N2883,1)-1))</f>
        <v>theater</v>
      </c>
      <c r="R2883" t="str">
        <f t="shared" ref="R2883:R2946" si="273">RIGHT(N2883,LEN(N2883)-FIND("/",N2883))</f>
        <v>plays</v>
      </c>
      <c r="S2883" s="16">
        <f t="shared" ref="S2883:S2946" si="274">(((J2883/60)/60)/24)+DATE(1970,1,1)</f>
        <v>41916.597638888888</v>
      </c>
      <c r="T2883" s="16">
        <f t="shared" ref="T2883:T2946" si="275">(((I2883/60)/60)/24)+DATE(1970,1,1)</f>
        <v>41976.639305555553</v>
      </c>
      <c r="U2883" s="21">
        <v>41916.597638888888</v>
      </c>
      <c r="V2883" s="21">
        <v>41976.639305555553</v>
      </c>
    </row>
    <row r="2884" spans="1:22" ht="13.5" customHeight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  <c r="U2884" s="21">
        <v>42461.596273148149</v>
      </c>
      <c r="V2884" s="21">
        <v>42491.596273148149</v>
      </c>
    </row>
    <row r="2885" spans="1:22" ht="13.5" customHeight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  <c r="U2885" s="21">
        <v>42370.90320601852</v>
      </c>
      <c r="V2885" s="21">
        <v>42406.207638888889</v>
      </c>
    </row>
    <row r="2886" spans="1:22" ht="13.5" customHeight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  <c r="U2886" s="21">
        <v>41948.727256944447</v>
      </c>
      <c r="V2886" s="21">
        <v>41978.727256944447</v>
      </c>
    </row>
    <row r="2887" spans="1:22" ht="13.5" customHeight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  <c r="U2887" s="21">
        <v>42047.07640046296</v>
      </c>
      <c r="V2887" s="21">
        <v>42077.034733796296</v>
      </c>
    </row>
    <row r="2888" spans="1:22" ht="13.5" customHeight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  <c r="U2888" s="21">
        <v>42261.632916666669</v>
      </c>
      <c r="V2888" s="21">
        <v>42266.165972222225</v>
      </c>
    </row>
    <row r="2889" spans="1:22" ht="13.5" customHeight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  <c r="U2889" s="21">
        <v>41985.427361111113</v>
      </c>
      <c r="V2889" s="21">
        <v>42015.427361111113</v>
      </c>
    </row>
    <row r="2890" spans="1:22" ht="13.5" customHeight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  <c r="U2890" s="21">
        <v>41922.535185185188</v>
      </c>
      <c r="V2890" s="21">
        <v>41930.207638888889</v>
      </c>
    </row>
    <row r="2891" spans="1:22" ht="13.5" customHeight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  <c r="U2891" s="21">
        <v>41850.863252314812</v>
      </c>
      <c r="V2891" s="21">
        <v>41880.863252314812</v>
      </c>
    </row>
    <row r="2892" spans="1:22" ht="13.5" customHeight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  <c r="U2892" s="21">
        <v>41831.742962962962</v>
      </c>
      <c r="V2892" s="21">
        <v>41860.125</v>
      </c>
    </row>
    <row r="2893" spans="1:22" ht="13.5" customHeight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  <c r="U2893" s="21">
        <v>42415.883425925931</v>
      </c>
      <c r="V2893" s="21">
        <v>42475.84175925926</v>
      </c>
    </row>
    <row r="2894" spans="1:22" ht="13.5" customHeight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  <c r="U2894" s="21">
        <v>41869.714166666665</v>
      </c>
      <c r="V2894" s="21">
        <v>41876.875</v>
      </c>
    </row>
    <row r="2895" spans="1:22" ht="13.5" customHeight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  <c r="U2895" s="21">
        <v>41953.773090277777</v>
      </c>
      <c r="V2895" s="21">
        <v>42013.083333333328</v>
      </c>
    </row>
    <row r="2896" spans="1:22" ht="13.5" customHeight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  <c r="U2896" s="21">
        <v>42037.986284722225</v>
      </c>
      <c r="V2896" s="21">
        <v>42097.944618055553</v>
      </c>
    </row>
    <row r="2897" spans="1:22" ht="13.5" customHeight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  <c r="U2897" s="21">
        <v>41811.555462962962</v>
      </c>
      <c r="V2897" s="21">
        <v>41812.875</v>
      </c>
    </row>
    <row r="2898" spans="1:22" ht="13.5" customHeight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  <c r="U2898" s="21">
        <v>42701.908807870372</v>
      </c>
      <c r="V2898" s="21">
        <v>42716.25</v>
      </c>
    </row>
    <row r="2899" spans="1:22" ht="13.5" customHeight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  <c r="U2899" s="21">
        <v>42258.646504629629</v>
      </c>
      <c r="V2899" s="21">
        <v>42288.645196759258</v>
      </c>
    </row>
    <row r="2900" spans="1:22" ht="13.5" customHeight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  <c r="U2900" s="21">
        <v>42278.664965277778</v>
      </c>
      <c r="V2900" s="21">
        <v>42308.664965277778</v>
      </c>
    </row>
    <row r="2901" spans="1:22" ht="13.5" customHeight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  <c r="U2901" s="21">
        <v>42515.078217592592</v>
      </c>
      <c r="V2901" s="21">
        <v>42575.078217592592</v>
      </c>
    </row>
    <row r="2902" spans="1:22" ht="13.5" customHeight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  <c r="U2902" s="21">
        <v>41830.234166666669</v>
      </c>
      <c r="V2902" s="21">
        <v>41860.234166666669</v>
      </c>
    </row>
    <row r="2903" spans="1:22" ht="13.5" customHeight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  <c r="U2903" s="21">
        <v>41982.904386574075</v>
      </c>
      <c r="V2903" s="21">
        <v>42042.904386574075</v>
      </c>
    </row>
    <row r="2904" spans="1:22" ht="13.5" customHeight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  <c r="U2904" s="21">
        <v>42210.439768518518</v>
      </c>
      <c r="V2904" s="21">
        <v>42240.439768518518</v>
      </c>
    </row>
    <row r="2905" spans="1:22" ht="13.5" customHeight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  <c r="U2905" s="21">
        <v>42196.166874999995</v>
      </c>
      <c r="V2905" s="21">
        <v>42256.166874999995</v>
      </c>
    </row>
    <row r="2906" spans="1:22" ht="13.5" customHeight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6">
        <f t="shared" si="274"/>
        <v>41940.967951388891</v>
      </c>
      <c r="T2906" s="16">
        <f t="shared" si="275"/>
        <v>41952.5</v>
      </c>
      <c r="U2906" s="21">
        <v>41940.967951388891</v>
      </c>
      <c r="V2906" s="21">
        <v>41952.5</v>
      </c>
    </row>
    <row r="2907" spans="1:22" ht="13.5" customHeight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  <c r="U2907" s="21">
        <v>42606.056863425925</v>
      </c>
      <c r="V2907" s="21">
        <v>42620.056863425925</v>
      </c>
    </row>
    <row r="2908" spans="1:22" ht="13.5" customHeight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  <c r="U2908" s="21">
        <v>42199.648912037039</v>
      </c>
      <c r="V2908" s="21">
        <v>42217.041666666672</v>
      </c>
    </row>
    <row r="2909" spans="1:22" ht="13.5" customHeight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  <c r="U2909" s="21">
        <v>42444.877743055549</v>
      </c>
      <c r="V2909" s="21">
        <v>42504.877743055549</v>
      </c>
    </row>
    <row r="2910" spans="1:22" ht="13.5" customHeight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  <c r="U2910" s="21">
        <v>42499.731701388882</v>
      </c>
      <c r="V2910" s="21">
        <v>42529.731701388882</v>
      </c>
    </row>
    <row r="2911" spans="1:22" ht="13.5" customHeight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  <c r="U2911" s="21">
        <v>41929.266215277778</v>
      </c>
      <c r="V2911" s="21">
        <v>41968.823611111111</v>
      </c>
    </row>
    <row r="2912" spans="1:22" ht="13.5" customHeight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  <c r="U2912" s="21">
        <v>42107.841284722221</v>
      </c>
      <c r="V2912" s="21">
        <v>42167.841284722221</v>
      </c>
    </row>
    <row r="2913" spans="1:22" ht="13.5" customHeight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  <c r="U2913" s="21">
        <v>42142.768819444449</v>
      </c>
      <c r="V2913" s="21">
        <v>42182.768819444449</v>
      </c>
    </row>
    <row r="2914" spans="1:22" ht="13.5" customHeight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  <c r="U2914" s="21">
        <v>42354.131643518514</v>
      </c>
      <c r="V2914" s="21">
        <v>42384.131643518514</v>
      </c>
    </row>
    <row r="2915" spans="1:22" ht="13.5" customHeight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  <c r="U2915" s="21">
        <v>41828.922905092593</v>
      </c>
      <c r="V2915" s="21">
        <v>41888.922905092593</v>
      </c>
    </row>
    <row r="2916" spans="1:22" ht="13.5" customHeight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  <c r="U2916" s="21">
        <v>42017.907337962963</v>
      </c>
      <c r="V2916" s="21">
        <v>42077.865671296298</v>
      </c>
    </row>
    <row r="2917" spans="1:22" ht="13.5" customHeight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  <c r="U2917" s="21">
        <v>42415.398032407407</v>
      </c>
      <c r="V2917" s="21">
        <v>42445.356365740736</v>
      </c>
    </row>
    <row r="2918" spans="1:22" ht="13.5" customHeight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  <c r="U2918" s="21">
        <v>41755.476724537039</v>
      </c>
      <c r="V2918" s="21">
        <v>41778.476724537039</v>
      </c>
    </row>
    <row r="2919" spans="1:22" ht="13.5" customHeight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  <c r="U2919" s="21">
        <v>42245.234340277777</v>
      </c>
      <c r="V2919" s="21">
        <v>42263.234340277777</v>
      </c>
    </row>
    <row r="2920" spans="1:22" ht="13.5" customHeight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  <c r="U2920" s="21">
        <v>42278.629710648151</v>
      </c>
      <c r="V2920" s="21">
        <v>42306.629710648151</v>
      </c>
    </row>
    <row r="2921" spans="1:22" ht="13.5" customHeight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  <c r="U2921" s="21">
        <v>41826.61954861111</v>
      </c>
      <c r="V2921" s="21">
        <v>41856.61954861111</v>
      </c>
    </row>
    <row r="2922" spans="1:22" ht="13.5" customHeight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  <c r="U2922" s="21">
        <v>42058.792476851857</v>
      </c>
      <c r="V2922" s="21">
        <v>42088.750810185185</v>
      </c>
    </row>
    <row r="2923" spans="1:22" ht="13.5" customHeight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  <c r="U2923" s="21">
        <v>41877.886620370373</v>
      </c>
      <c r="V2923" s="21">
        <v>41907.886620370373</v>
      </c>
    </row>
    <row r="2924" spans="1:22" ht="13.5" customHeight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  <c r="U2924" s="21">
        <v>42097.874155092592</v>
      </c>
      <c r="V2924" s="21">
        <v>42142.874155092592</v>
      </c>
    </row>
    <row r="2925" spans="1:22" ht="13.5" customHeight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  <c r="U2925" s="21">
        <v>42013.15253472222</v>
      </c>
      <c r="V2925" s="21">
        <v>42028.125</v>
      </c>
    </row>
    <row r="2926" spans="1:22" ht="13.5" customHeight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  <c r="U2926" s="21">
        <v>42103.556828703702</v>
      </c>
      <c r="V2926" s="21">
        <v>42133.165972222225</v>
      </c>
    </row>
    <row r="2927" spans="1:22" ht="13.5" customHeight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6">
        <f t="shared" si="274"/>
        <v>41863.584120370368</v>
      </c>
      <c r="T2927" s="16">
        <f t="shared" si="275"/>
        <v>41893.584120370368</v>
      </c>
      <c r="U2927" s="21">
        <v>41863.584120370368</v>
      </c>
      <c r="V2927" s="21">
        <v>41893.584120370368</v>
      </c>
    </row>
    <row r="2928" spans="1:22" ht="13.5" customHeight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  <c r="U2928" s="21">
        <v>42044.765960648147</v>
      </c>
      <c r="V2928" s="21">
        <v>42058.765960648147</v>
      </c>
    </row>
    <row r="2929" spans="1:22" ht="13.5" customHeight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  <c r="U2929" s="21">
        <v>41806.669317129628</v>
      </c>
      <c r="V2929" s="21">
        <v>41835.208333333336</v>
      </c>
    </row>
    <row r="2930" spans="1:22" ht="13.5" customHeight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  <c r="U2930" s="21">
        <v>42403.998217592598</v>
      </c>
      <c r="V2930" s="21">
        <v>42433.998217592598</v>
      </c>
    </row>
    <row r="2931" spans="1:22" ht="13.5" customHeight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  <c r="U2931" s="21">
        <v>41754.564328703702</v>
      </c>
      <c r="V2931" s="21">
        <v>41784.564328703702</v>
      </c>
    </row>
    <row r="2932" spans="1:22" ht="13.5" customHeight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  <c r="U2932" s="21">
        <v>42101.584074074075</v>
      </c>
      <c r="V2932" s="21">
        <v>42131.584074074075</v>
      </c>
    </row>
    <row r="2933" spans="1:22" ht="13.5" customHeight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  <c r="U2933" s="21">
        <v>41872.291238425925</v>
      </c>
      <c r="V2933" s="21">
        <v>41897.255555555559</v>
      </c>
    </row>
    <row r="2934" spans="1:22" ht="13.5" customHeight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  <c r="U2934" s="21">
        <v>42025.164780092593</v>
      </c>
      <c r="V2934" s="21">
        <v>42056.458333333328</v>
      </c>
    </row>
    <row r="2935" spans="1:22" ht="13.5" customHeight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  <c r="U2935" s="21">
        <v>42495.956631944442</v>
      </c>
      <c r="V2935" s="21">
        <v>42525.956631944442</v>
      </c>
    </row>
    <row r="2936" spans="1:22" ht="13.5" customHeight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  <c r="U2936" s="21">
        <v>41775.636157407411</v>
      </c>
      <c r="V2936" s="21">
        <v>41805.636157407411</v>
      </c>
    </row>
    <row r="2937" spans="1:22" ht="13.5" customHeight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  <c r="U2937" s="21">
        <v>42553.583425925928</v>
      </c>
      <c r="V2937" s="21">
        <v>42611.708333333328</v>
      </c>
    </row>
    <row r="2938" spans="1:22" ht="13.5" customHeight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  <c r="U2938" s="21">
        <v>41912.650729166664</v>
      </c>
      <c r="V2938" s="21">
        <v>41925.207638888889</v>
      </c>
    </row>
    <row r="2939" spans="1:22" ht="13.5" customHeight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  <c r="U2939" s="21">
        <v>41803.457326388889</v>
      </c>
      <c r="V2939" s="21">
        <v>41833.457326388889</v>
      </c>
    </row>
    <row r="2940" spans="1:22" ht="13.5" customHeight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  <c r="U2940" s="21">
        <v>42004.703865740739</v>
      </c>
      <c r="V2940" s="21">
        <v>42034.703865740739</v>
      </c>
    </row>
    <row r="2941" spans="1:22" ht="13.5" customHeight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  <c r="U2941" s="21">
        <v>41845.809166666666</v>
      </c>
      <c r="V2941" s="21">
        <v>41879.041666666664</v>
      </c>
    </row>
    <row r="2942" spans="1:22" ht="13.5" customHeight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  <c r="U2942" s="21">
        <v>41982.773356481484</v>
      </c>
      <c r="V2942" s="21">
        <v>42022.773356481484</v>
      </c>
    </row>
    <row r="2943" spans="1:22" ht="13.5" customHeight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  <c r="U2943" s="21">
        <v>42034.960127314815</v>
      </c>
      <c r="V2943" s="21">
        <v>42064.960127314815</v>
      </c>
    </row>
    <row r="2944" spans="1:22" ht="13.5" customHeight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  <c r="U2944" s="21">
        <v>42334.803923611107</v>
      </c>
      <c r="V2944" s="21">
        <v>42354.845833333333</v>
      </c>
    </row>
    <row r="2945" spans="1:22" ht="13.5" customHeight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  <c r="U2945" s="21">
        <v>42077.129398148143</v>
      </c>
      <c r="V2945" s="21">
        <v>42107.129398148143</v>
      </c>
    </row>
    <row r="2946" spans="1:22" ht="13.5" customHeight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E2946/D2946*100</f>
        <v>1</v>
      </c>
      <c r="P2946" s="9">
        <f t="shared" ref="P2946:P3009" si="277">IF(L2946&gt;0,E2946/L2946,0)</f>
        <v>100</v>
      </c>
      <c r="Q2946" t="str">
        <f t="shared" si="272"/>
        <v>theater</v>
      </c>
      <c r="R2946" t="str">
        <f t="shared" si="273"/>
        <v>spaces</v>
      </c>
      <c r="S2946" s="16">
        <f t="shared" si="274"/>
        <v>42132.9143287037</v>
      </c>
      <c r="T2946" s="16">
        <f t="shared" si="275"/>
        <v>42162.9143287037</v>
      </c>
      <c r="U2946" s="21">
        <v>42132.9143287037</v>
      </c>
      <c r="V2946" s="21">
        <v>42162.9143287037</v>
      </c>
    </row>
    <row r="2947" spans="1:22" ht="13.5" customHeight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9">
        <f t="shared" si="277"/>
        <v>0</v>
      </c>
      <c r="Q2947" t="str">
        <f t="shared" ref="Q2947:Q3010" si="278">LEFT(N2947,(FIND("/",N2947,1)-1))</f>
        <v>theater</v>
      </c>
      <c r="R2947" t="str">
        <f t="shared" ref="R2947:R3010" si="279">RIGHT(N2947,LEN(N2947)-FIND("/",N2947))</f>
        <v>spaces</v>
      </c>
      <c r="S2947" s="16">
        <f t="shared" ref="S2947:S3010" si="280">(((J2947/60)/60)/24)+DATE(1970,1,1)</f>
        <v>42118.139583333337</v>
      </c>
      <c r="T2947" s="16">
        <f t="shared" ref="T2947:T3010" si="281">(((I2947/60)/60)/24)+DATE(1970,1,1)</f>
        <v>42148.139583333337</v>
      </c>
      <c r="U2947" s="21">
        <v>42118.139583333337</v>
      </c>
      <c r="V2947" s="21">
        <v>42148.139583333337</v>
      </c>
    </row>
    <row r="2948" spans="1:22" ht="13.5" customHeight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  <c r="U2948" s="21">
        <v>42567.531157407408</v>
      </c>
      <c r="V2948" s="21">
        <v>42597.531157407408</v>
      </c>
    </row>
    <row r="2949" spans="1:22" ht="13.5" customHeight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  <c r="U2949" s="21">
        <v>42649.562118055561</v>
      </c>
      <c r="V2949" s="21">
        <v>42698.715972222228</v>
      </c>
    </row>
    <row r="2950" spans="1:22" ht="13.5" customHeight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  <c r="U2950" s="21">
        <v>42097.649224537032</v>
      </c>
      <c r="V2950" s="21">
        <v>42157.649224537032</v>
      </c>
    </row>
    <row r="2951" spans="1:22" ht="13.5" customHeight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  <c r="U2951" s="21">
        <v>42297.823113425926</v>
      </c>
      <c r="V2951" s="21">
        <v>42327.864780092597</v>
      </c>
    </row>
    <row r="2952" spans="1:22" ht="13.5" customHeight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  <c r="U2952" s="21">
        <v>42362.36518518519</v>
      </c>
      <c r="V2952" s="21">
        <v>42392.36518518519</v>
      </c>
    </row>
    <row r="2953" spans="1:22" ht="13.5" customHeight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  <c r="U2953" s="21">
        <v>41872.802928240737</v>
      </c>
      <c r="V2953" s="21">
        <v>41917.802928240737</v>
      </c>
    </row>
    <row r="2954" spans="1:22" ht="13.5" customHeight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  <c r="U2954" s="21">
        <v>42628.690266203703</v>
      </c>
      <c r="V2954" s="21">
        <v>42660.166666666672</v>
      </c>
    </row>
    <row r="2955" spans="1:22" ht="13.5" customHeight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  <c r="U2955" s="21">
        <v>42255.791909722218</v>
      </c>
      <c r="V2955" s="21">
        <v>42285.791909722218</v>
      </c>
    </row>
    <row r="2956" spans="1:22" ht="13.5" customHeight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s="16">
        <f t="shared" si="280"/>
        <v>42790.583368055552</v>
      </c>
      <c r="T2956" s="16">
        <f t="shared" si="281"/>
        <v>42810.541701388895</v>
      </c>
      <c r="U2956" s="21">
        <v>42790.583368055552</v>
      </c>
      <c r="V2956" s="21">
        <v>42810.541701388895</v>
      </c>
    </row>
    <row r="2957" spans="1:22" ht="13.5" customHeight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  <c r="U2957" s="21">
        <v>42141.741307870368</v>
      </c>
      <c r="V2957" s="21">
        <v>42171.741307870368</v>
      </c>
    </row>
    <row r="2958" spans="1:22" ht="13.5" customHeight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  <c r="U2958" s="21">
        <v>42464.958912037036</v>
      </c>
      <c r="V2958" s="21">
        <v>42494.958912037036</v>
      </c>
    </row>
    <row r="2959" spans="1:22" ht="13.5" customHeight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  <c r="U2959" s="21">
        <v>42031.011249999996</v>
      </c>
      <c r="V2959" s="21">
        <v>42090.969583333332</v>
      </c>
    </row>
    <row r="2960" spans="1:22" ht="13.5" customHeight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  <c r="U2960" s="21">
        <v>42438.779131944444</v>
      </c>
      <c r="V2960" s="21">
        <v>42498.73746527778</v>
      </c>
    </row>
    <row r="2961" spans="1:22" ht="13.5" customHeight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  <c r="U2961" s="21">
        <v>42498.008391203708</v>
      </c>
      <c r="V2961" s="21">
        <v>42528.008391203708</v>
      </c>
    </row>
    <row r="2962" spans="1:22" ht="13.5" customHeight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  <c r="U2962" s="21">
        <v>41863.757210648146</v>
      </c>
      <c r="V2962" s="21">
        <v>41893.757210648146</v>
      </c>
    </row>
    <row r="2963" spans="1:22" ht="13.5" customHeight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  <c r="U2963" s="21">
        <v>42061.212488425925</v>
      </c>
      <c r="V2963" s="21">
        <v>42089.166666666672</v>
      </c>
    </row>
    <row r="2964" spans="1:22" ht="13.5" customHeight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  <c r="U2964" s="21">
        <v>42036.24428240741</v>
      </c>
      <c r="V2964" s="21">
        <v>42064.290972222225</v>
      </c>
    </row>
    <row r="2965" spans="1:22" ht="13.5" customHeight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  <c r="U2965" s="21">
        <v>42157.470185185186</v>
      </c>
      <c r="V2965" s="21">
        <v>42187.470185185186</v>
      </c>
    </row>
    <row r="2966" spans="1:22" ht="13.5" customHeight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  <c r="U2966" s="21">
        <v>41827.909942129627</v>
      </c>
      <c r="V2966" s="21">
        <v>41857.897222222222</v>
      </c>
    </row>
    <row r="2967" spans="1:22" ht="13.5" customHeight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  <c r="U2967" s="21">
        <v>42162.729548611111</v>
      </c>
      <c r="V2967" s="21">
        <v>42192.729548611111</v>
      </c>
    </row>
    <row r="2968" spans="1:22" ht="13.5" customHeight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  <c r="U2968" s="21">
        <v>42233.738564814819</v>
      </c>
      <c r="V2968" s="21">
        <v>42263.738564814819</v>
      </c>
    </row>
    <row r="2969" spans="1:22" ht="13.5" customHeight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  <c r="U2969" s="21">
        <v>42042.197824074072</v>
      </c>
      <c r="V2969" s="21">
        <v>42072.156157407408</v>
      </c>
    </row>
    <row r="2970" spans="1:22" ht="13.5" customHeight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  <c r="U2970" s="21">
        <v>42585.523842592593</v>
      </c>
      <c r="V2970" s="21">
        <v>42599.165972222225</v>
      </c>
    </row>
    <row r="2971" spans="1:22" ht="13.5" customHeight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  <c r="U2971" s="21">
        <v>42097.786493055552</v>
      </c>
      <c r="V2971" s="21">
        <v>42127.952083333337</v>
      </c>
    </row>
    <row r="2972" spans="1:22" ht="13.5" customHeight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  <c r="U2972" s="21">
        <v>41808.669571759259</v>
      </c>
      <c r="V2972" s="21">
        <v>41838.669571759259</v>
      </c>
    </row>
    <row r="2973" spans="1:22" ht="13.5" customHeight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  <c r="U2973" s="21">
        <v>41852.658310185187</v>
      </c>
      <c r="V2973" s="21">
        <v>41882.658310185187</v>
      </c>
    </row>
    <row r="2974" spans="1:22" ht="13.5" customHeight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  <c r="U2974" s="21">
        <v>42694.110185185185</v>
      </c>
      <c r="V2974" s="21">
        <v>42709.041666666672</v>
      </c>
    </row>
    <row r="2975" spans="1:22" ht="13.5" customHeight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  <c r="U2975" s="21">
        <v>42341.818379629629</v>
      </c>
      <c r="V2975" s="21">
        <v>42370.166666666672</v>
      </c>
    </row>
    <row r="2976" spans="1:22" ht="13.5" customHeight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  <c r="U2976" s="21">
        <v>41880.061006944445</v>
      </c>
      <c r="V2976" s="21">
        <v>41908.065972222219</v>
      </c>
    </row>
    <row r="2977" spans="1:22" ht="13.5" customHeight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  <c r="U2977" s="21">
        <v>41941.683865740742</v>
      </c>
      <c r="V2977" s="21">
        <v>41970.125</v>
      </c>
    </row>
    <row r="2978" spans="1:22" ht="13.5" customHeight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6">
        <f t="shared" si="280"/>
        <v>42425.730671296296</v>
      </c>
      <c r="T2978" s="16">
        <f t="shared" si="281"/>
        <v>42442.5</v>
      </c>
      <c r="U2978" s="21">
        <v>42425.730671296296</v>
      </c>
      <c r="V2978" s="21">
        <v>42442.5</v>
      </c>
    </row>
    <row r="2979" spans="1:22" ht="13.5" customHeight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  <c r="U2979" s="21">
        <v>42026.88118055556</v>
      </c>
      <c r="V2979" s="21">
        <v>42086.093055555553</v>
      </c>
    </row>
    <row r="2980" spans="1:22" ht="13.5" customHeight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  <c r="U2980" s="21">
        <v>41922.640590277777</v>
      </c>
      <c r="V2980" s="21">
        <v>41932.249305555553</v>
      </c>
    </row>
    <row r="2981" spans="1:22" ht="13.5" customHeight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  <c r="U2981" s="21">
        <v>41993.824340277773</v>
      </c>
      <c r="V2981" s="21">
        <v>42010.25</v>
      </c>
    </row>
    <row r="2982" spans="1:22" ht="13.5" customHeight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  <c r="U2982" s="21">
        <v>42219.915856481486</v>
      </c>
      <c r="V2982" s="21">
        <v>42240.083333333328</v>
      </c>
    </row>
    <row r="2983" spans="1:22" ht="13.5" customHeight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  <c r="U2983" s="21">
        <v>42225.559675925921</v>
      </c>
      <c r="V2983" s="21">
        <v>42270.559675925921</v>
      </c>
    </row>
    <row r="2984" spans="1:22" ht="13.5" customHeight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  <c r="U2984" s="21">
        <v>42381.686840277776</v>
      </c>
      <c r="V2984" s="21">
        <v>42411.686840277776</v>
      </c>
    </row>
    <row r="2985" spans="1:22" ht="13.5" customHeight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  <c r="U2985" s="21">
        <v>41894.632361111115</v>
      </c>
      <c r="V2985" s="21">
        <v>41954.674027777779</v>
      </c>
    </row>
    <row r="2986" spans="1:22" ht="13.5" customHeight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  <c r="U2986" s="21">
        <v>42576.278715277775</v>
      </c>
      <c r="V2986" s="21">
        <v>42606.278715277775</v>
      </c>
    </row>
    <row r="2987" spans="1:22" ht="13.5" customHeight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6">
        <f t="shared" si="280"/>
        <v>42654.973703703698</v>
      </c>
      <c r="T2987" s="16">
        <f t="shared" si="281"/>
        <v>42674.166666666672</v>
      </c>
      <c r="U2987" s="21">
        <v>42654.973703703698</v>
      </c>
      <c r="V2987" s="21">
        <v>42674.166666666672</v>
      </c>
    </row>
    <row r="2988" spans="1:22" ht="13.5" customHeight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  <c r="U2988" s="21">
        <v>42431.500069444446</v>
      </c>
      <c r="V2988" s="21">
        <v>42491.458402777775</v>
      </c>
    </row>
    <row r="2989" spans="1:22" ht="13.5" customHeight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6">
        <f t="shared" si="280"/>
        <v>42627.307303240741</v>
      </c>
      <c r="T2989" s="16">
        <f t="shared" si="281"/>
        <v>42656</v>
      </c>
      <c r="U2989" s="21">
        <v>42627.307303240741</v>
      </c>
      <c r="V2989" s="21">
        <v>42656</v>
      </c>
    </row>
    <row r="2990" spans="1:22" ht="13.5" customHeight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6">
        <f t="shared" si="280"/>
        <v>42511.362048611118</v>
      </c>
      <c r="T2990" s="16">
        <f t="shared" si="281"/>
        <v>42541.362048611118</v>
      </c>
      <c r="U2990" s="21">
        <v>42511.362048611118</v>
      </c>
      <c r="V2990" s="21">
        <v>42541.362048611118</v>
      </c>
    </row>
    <row r="2991" spans="1:22" ht="13.5" customHeight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  <c r="U2991" s="21">
        <v>42337.02039351852</v>
      </c>
      <c r="V2991" s="21">
        <v>42359.207638888889</v>
      </c>
    </row>
    <row r="2992" spans="1:22" ht="13.5" customHeight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  <c r="U2992" s="21">
        <v>42341.57430555555</v>
      </c>
      <c r="V2992" s="21">
        <v>42376.57430555555</v>
      </c>
    </row>
    <row r="2993" spans="1:22" ht="13.5" customHeight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  <c r="U2993" s="21">
        <v>42740.837152777778</v>
      </c>
      <c r="V2993" s="21">
        <v>42762.837152777778</v>
      </c>
    </row>
    <row r="2994" spans="1:22" ht="13.5" customHeight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  <c r="U2994" s="21">
        <v>42622.767476851848</v>
      </c>
      <c r="V2994" s="21">
        <v>42652.767476851848</v>
      </c>
    </row>
    <row r="2995" spans="1:22" ht="13.5" customHeight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  <c r="U2995" s="21">
        <v>42390.838738425926</v>
      </c>
      <c r="V2995" s="21">
        <v>42420.838738425926</v>
      </c>
    </row>
    <row r="2996" spans="1:22" ht="13.5" customHeight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  <c r="U2996" s="21">
        <v>41885.478842592594</v>
      </c>
      <c r="V2996" s="21">
        <v>41915.478842592594</v>
      </c>
    </row>
    <row r="2997" spans="1:22" ht="13.5" customHeight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  <c r="U2997" s="21">
        <v>42724.665173611109</v>
      </c>
      <c r="V2997" s="21">
        <v>42754.665173611109</v>
      </c>
    </row>
    <row r="2998" spans="1:22" ht="13.5" customHeight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6">
        <f t="shared" si="280"/>
        <v>42090.912500000006</v>
      </c>
      <c r="T2998" s="16">
        <f t="shared" si="281"/>
        <v>42150.912500000006</v>
      </c>
      <c r="U2998" s="21">
        <v>42090.912500000006</v>
      </c>
      <c r="V2998" s="21">
        <v>42150.912500000006</v>
      </c>
    </row>
    <row r="2999" spans="1:22" ht="13.5" customHeight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  <c r="U2999" s="21">
        <v>42775.733715277776</v>
      </c>
      <c r="V2999" s="21">
        <v>42793.207638888889</v>
      </c>
    </row>
    <row r="3000" spans="1:22" ht="13.5" customHeight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  <c r="U3000" s="21">
        <v>41778.193622685183</v>
      </c>
      <c r="V3000" s="21">
        <v>41806.184027777781</v>
      </c>
    </row>
    <row r="3001" spans="1:22" ht="13.5" customHeight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  <c r="U3001" s="21">
        <v>42780.740277777775</v>
      </c>
      <c r="V3001" s="21">
        <v>42795.083333333328</v>
      </c>
    </row>
    <row r="3002" spans="1:22" ht="13.5" customHeight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  <c r="U3002" s="21">
        <v>42752.827199074076</v>
      </c>
      <c r="V3002" s="21">
        <v>42766.75</v>
      </c>
    </row>
    <row r="3003" spans="1:22" ht="13.5" customHeight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  <c r="U3003" s="21">
        <v>42534.895625000005</v>
      </c>
      <c r="V3003" s="21">
        <v>42564.895625000005</v>
      </c>
    </row>
    <row r="3004" spans="1:22" ht="13.5" customHeight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6">
        <f t="shared" si="280"/>
        <v>41239.83625</v>
      </c>
      <c r="T3004" s="16">
        <f t="shared" si="281"/>
        <v>41269.83625</v>
      </c>
      <c r="U3004" s="21">
        <v>41239.83625</v>
      </c>
      <c r="V3004" s="21">
        <v>41269.83625</v>
      </c>
    </row>
    <row r="3005" spans="1:22" ht="13.5" customHeight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  <c r="U3005" s="21">
        <v>42398.849259259259</v>
      </c>
      <c r="V3005" s="21">
        <v>42430.249305555553</v>
      </c>
    </row>
    <row r="3006" spans="1:22" ht="13.5" customHeight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  <c r="U3006" s="21">
        <v>41928.881064814814</v>
      </c>
      <c r="V3006" s="21">
        <v>41958.922731481478</v>
      </c>
    </row>
    <row r="3007" spans="1:22" ht="13.5" customHeight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  <c r="U3007" s="21">
        <v>41888.674826388888</v>
      </c>
      <c r="V3007" s="21">
        <v>41918.674826388888</v>
      </c>
    </row>
    <row r="3008" spans="1:22" ht="13.5" customHeight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6">
        <f t="shared" si="280"/>
        <v>41957.756840277783</v>
      </c>
      <c r="T3008" s="16">
        <f t="shared" si="281"/>
        <v>41987.756840277783</v>
      </c>
      <c r="U3008" s="21">
        <v>41957.756840277783</v>
      </c>
      <c r="V3008" s="21">
        <v>41987.756840277783</v>
      </c>
    </row>
    <row r="3009" spans="1:22" ht="13.5" customHeight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  <c r="U3009" s="21">
        <v>42098.216238425928</v>
      </c>
      <c r="V3009" s="21">
        <v>42119.216238425928</v>
      </c>
    </row>
    <row r="3010" spans="1:22" ht="13.5" customHeight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E3010/D3010*100</f>
        <v>101.16666666666667</v>
      </c>
      <c r="P3010" s="9">
        <f t="shared" ref="P3010:P3073" si="283">IF(L3010&gt;0,E3010/L3010,0)</f>
        <v>116.73076923076923</v>
      </c>
      <c r="Q3010" t="str">
        <f t="shared" si="278"/>
        <v>theater</v>
      </c>
      <c r="R3010" t="str">
        <f t="shared" si="279"/>
        <v>spaces</v>
      </c>
      <c r="S3010" s="16">
        <f t="shared" si="280"/>
        <v>42360.212025462963</v>
      </c>
      <c r="T3010" s="16">
        <f t="shared" si="281"/>
        <v>42390.212025462963</v>
      </c>
      <c r="U3010" s="21">
        <v>42360.212025462963</v>
      </c>
      <c r="V3010" s="21">
        <v>42390.212025462963</v>
      </c>
    </row>
    <row r="3011" spans="1:22" ht="13.5" customHeight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119.756</v>
      </c>
      <c r="P3011" s="9">
        <f t="shared" si="283"/>
        <v>233.8984375</v>
      </c>
      <c r="Q3011" t="str">
        <f t="shared" ref="Q3011:Q3074" si="284">LEFT(N3011,(FIND("/",N3011,1)-1))</f>
        <v>theater</v>
      </c>
      <c r="R3011" t="str">
        <f t="shared" ref="R3011:R3074" si="285">RIGHT(N3011,LEN(N3011)-FIND("/",N3011))</f>
        <v>spaces</v>
      </c>
      <c r="S3011" s="16">
        <f t="shared" ref="S3011:S3074" si="286">(((J3011/60)/60)/24)+DATE(1970,1,1)</f>
        <v>41939.569907407407</v>
      </c>
      <c r="T3011" s="16">
        <f t="shared" ref="T3011:T3074" si="287">(((I3011/60)/60)/24)+DATE(1970,1,1)</f>
        <v>41969.611574074079</v>
      </c>
      <c r="U3011" s="21">
        <v>41939.569907407407</v>
      </c>
      <c r="V3011" s="21">
        <v>41969.611574074079</v>
      </c>
    </row>
    <row r="3012" spans="1:22" ht="13.5" customHeight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  <c r="U3012" s="21">
        <v>41996.832395833335</v>
      </c>
      <c r="V3012" s="21">
        <v>42056.832395833335</v>
      </c>
    </row>
    <row r="3013" spans="1:22" ht="13.5" customHeight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  <c r="U3013" s="21">
        <v>42334.468935185185</v>
      </c>
      <c r="V3013" s="21">
        <v>42361.957638888889</v>
      </c>
    </row>
    <row r="3014" spans="1:22" ht="13.5" customHeight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  <c r="U3014" s="21">
        <v>42024.702893518523</v>
      </c>
      <c r="V3014" s="21">
        <v>42045.702893518523</v>
      </c>
    </row>
    <row r="3015" spans="1:22" ht="13.5" customHeight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  <c r="U3015" s="21">
        <v>42146.836215277777</v>
      </c>
      <c r="V3015" s="21">
        <v>42176.836215277777</v>
      </c>
    </row>
    <row r="3016" spans="1:22" ht="13.5" customHeight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6">
        <f t="shared" si="286"/>
        <v>41920.123611111114</v>
      </c>
      <c r="T3016" s="16">
        <f t="shared" si="287"/>
        <v>41948.208333333336</v>
      </c>
      <c r="U3016" s="21">
        <v>41920.123611111114</v>
      </c>
      <c r="V3016" s="21">
        <v>41948.208333333336</v>
      </c>
    </row>
    <row r="3017" spans="1:22" ht="13.5" customHeight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  <c r="U3017" s="21">
        <v>41785.72729166667</v>
      </c>
      <c r="V3017" s="21">
        <v>41801.166666666664</v>
      </c>
    </row>
    <row r="3018" spans="1:22" ht="13.5" customHeight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  <c r="U3018" s="21">
        <v>41778.548055555555</v>
      </c>
      <c r="V3018" s="21">
        <v>41838.548055555555</v>
      </c>
    </row>
    <row r="3019" spans="1:22" ht="13.5" customHeight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  <c r="U3019" s="21">
        <v>41841.850034722222</v>
      </c>
      <c r="V3019" s="21">
        <v>41871.850034722222</v>
      </c>
    </row>
    <row r="3020" spans="1:22" ht="13.5" customHeight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6">
        <f t="shared" si="286"/>
        <v>42163.29833333334</v>
      </c>
      <c r="T3020" s="16">
        <f t="shared" si="287"/>
        <v>42205.916666666672</v>
      </c>
      <c r="U3020" s="21">
        <v>42163.29833333334</v>
      </c>
      <c r="V3020" s="21">
        <v>42205.916666666672</v>
      </c>
    </row>
    <row r="3021" spans="1:22" ht="13.5" customHeight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  <c r="U3021" s="21">
        <v>41758.833564814813</v>
      </c>
      <c r="V3021" s="21">
        <v>41786.125</v>
      </c>
    </row>
    <row r="3022" spans="1:22" ht="13.5" customHeight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  <c r="U3022" s="21">
        <v>42170.846446759257</v>
      </c>
      <c r="V3022" s="21">
        <v>42230.846446759257</v>
      </c>
    </row>
    <row r="3023" spans="1:22" ht="13.5" customHeight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  <c r="U3023" s="21">
        <v>42660.618854166663</v>
      </c>
      <c r="V3023" s="21">
        <v>42696.249305555553</v>
      </c>
    </row>
    <row r="3024" spans="1:22" ht="13.5" customHeight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  <c r="U3024" s="21">
        <v>42564.95380787037</v>
      </c>
      <c r="V3024" s="21">
        <v>42609.95380787037</v>
      </c>
    </row>
    <row r="3025" spans="1:22" ht="13.5" customHeight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6">
        <f t="shared" si="286"/>
        <v>42121.675763888896</v>
      </c>
      <c r="T3025" s="16">
        <f t="shared" si="287"/>
        <v>42166.675763888896</v>
      </c>
      <c r="U3025" s="21">
        <v>42121.675763888896</v>
      </c>
      <c r="V3025" s="21">
        <v>42166.675763888896</v>
      </c>
    </row>
    <row r="3026" spans="1:22" ht="13.5" customHeight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  <c r="U3026" s="21">
        <v>41158.993923611109</v>
      </c>
      <c r="V3026" s="21">
        <v>41188.993923611109</v>
      </c>
    </row>
    <row r="3027" spans="1:22" ht="13.5" customHeight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  <c r="U3027" s="21">
        <v>41761.509409722225</v>
      </c>
      <c r="V3027" s="21">
        <v>41789.666666666664</v>
      </c>
    </row>
    <row r="3028" spans="1:22" ht="13.5" customHeight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  <c r="U3028" s="21">
        <v>42783.459398148145</v>
      </c>
      <c r="V3028" s="21">
        <v>42797.459398148145</v>
      </c>
    </row>
    <row r="3029" spans="1:22" ht="13.5" customHeight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  <c r="U3029" s="21">
        <v>42053.704293981486</v>
      </c>
      <c r="V3029" s="21">
        <v>42083.662627314814</v>
      </c>
    </row>
    <row r="3030" spans="1:22" ht="13.5" customHeight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  <c r="U3030" s="21">
        <v>42567.264178240745</v>
      </c>
      <c r="V3030" s="21">
        <v>42597.264178240745</v>
      </c>
    </row>
    <row r="3031" spans="1:22" ht="13.5" customHeight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  <c r="U3031" s="21">
        <v>41932.708877314813</v>
      </c>
      <c r="V3031" s="21">
        <v>41961.190972222219</v>
      </c>
    </row>
    <row r="3032" spans="1:22" ht="13.5" customHeight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  <c r="U3032" s="21">
        <v>42233.747349537036</v>
      </c>
      <c r="V3032" s="21">
        <v>42263.747349537036</v>
      </c>
    </row>
    <row r="3033" spans="1:22" ht="13.5" customHeight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  <c r="U3033" s="21">
        <v>42597.882488425923</v>
      </c>
      <c r="V3033" s="21">
        <v>42657.882488425923</v>
      </c>
    </row>
    <row r="3034" spans="1:22" ht="13.5" customHeight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  <c r="U3034" s="21">
        <v>42228.044664351852</v>
      </c>
      <c r="V3034" s="21">
        <v>42258.044664351852</v>
      </c>
    </row>
    <row r="3035" spans="1:22" ht="13.5" customHeight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  <c r="U3035" s="21">
        <v>42570.110243055555</v>
      </c>
      <c r="V3035" s="21">
        <v>42600.110243055555</v>
      </c>
    </row>
    <row r="3036" spans="1:22" ht="13.5" customHeight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  <c r="U3036" s="21">
        <v>42644.535358796296</v>
      </c>
      <c r="V3036" s="21">
        <v>42675.165972222225</v>
      </c>
    </row>
    <row r="3037" spans="1:22" ht="13.5" customHeight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  <c r="U3037" s="21">
        <v>41368.560289351852</v>
      </c>
      <c r="V3037" s="21">
        <v>41398.560289351852</v>
      </c>
    </row>
    <row r="3038" spans="1:22" ht="13.5" customHeight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  <c r="U3038" s="21">
        <v>41466.785231481481</v>
      </c>
      <c r="V3038" s="21">
        <v>41502.499305555553</v>
      </c>
    </row>
    <row r="3039" spans="1:22" ht="13.5" customHeight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  <c r="U3039" s="21">
        <v>40378.893206018518</v>
      </c>
      <c r="V3039" s="21">
        <v>40453.207638888889</v>
      </c>
    </row>
    <row r="3040" spans="1:22" ht="13.5" customHeight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  <c r="U3040" s="21">
        <v>42373.252280092594</v>
      </c>
      <c r="V3040" s="21">
        <v>42433.252280092594</v>
      </c>
    </row>
    <row r="3041" spans="1:22" ht="13.5" customHeight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  <c r="U3041" s="21">
        <v>41610.794421296298</v>
      </c>
      <c r="V3041" s="21">
        <v>41637.332638888889</v>
      </c>
    </row>
    <row r="3042" spans="1:22" ht="13.5" customHeight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  <c r="U3042" s="21">
        <v>42177.791909722218</v>
      </c>
      <c r="V3042" s="21">
        <v>42181.958333333328</v>
      </c>
    </row>
    <row r="3043" spans="1:22" ht="13.5" customHeight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  <c r="U3043" s="21">
        <v>42359.868611111116</v>
      </c>
      <c r="V3043" s="21">
        <v>42389.868611111116</v>
      </c>
    </row>
    <row r="3044" spans="1:22" ht="13.5" customHeight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  <c r="U3044" s="21">
        <v>42253.688043981485</v>
      </c>
      <c r="V3044" s="21">
        <v>42283.688043981485</v>
      </c>
    </row>
    <row r="3045" spans="1:22" ht="13.5" customHeight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  <c r="U3045" s="21">
        <v>42083.070590277777</v>
      </c>
      <c r="V3045" s="21">
        <v>42110.118055555555</v>
      </c>
    </row>
    <row r="3046" spans="1:22" ht="13.5" customHeight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  <c r="U3046" s="21">
        <v>42387.7268287037</v>
      </c>
      <c r="V3046" s="21">
        <v>42402.7268287037</v>
      </c>
    </row>
    <row r="3047" spans="1:22" ht="13.5" customHeight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  <c r="U3047" s="21">
        <v>41843.155729166669</v>
      </c>
      <c r="V3047" s="21">
        <v>41873.155729166669</v>
      </c>
    </row>
    <row r="3048" spans="1:22" ht="13.5" customHeight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  <c r="U3048" s="21">
        <v>41862.803078703706</v>
      </c>
      <c r="V3048" s="21">
        <v>41892.202777777777</v>
      </c>
    </row>
    <row r="3049" spans="1:22" ht="13.5" customHeight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  <c r="U3049" s="21">
        <v>42443.989050925928</v>
      </c>
      <c r="V3049" s="21">
        <v>42487.552777777775</v>
      </c>
    </row>
    <row r="3050" spans="1:22" ht="13.5" customHeight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6">
        <f t="shared" si="286"/>
        <v>41975.901180555549</v>
      </c>
      <c r="T3050" s="16">
        <f t="shared" si="287"/>
        <v>42004.890277777777</v>
      </c>
      <c r="U3050" s="21">
        <v>41975.901180555549</v>
      </c>
      <c r="V3050" s="21">
        <v>42004.890277777777</v>
      </c>
    </row>
    <row r="3051" spans="1:22" ht="13.5" customHeight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  <c r="U3051" s="21">
        <v>42139.014525462961</v>
      </c>
      <c r="V3051" s="21">
        <v>42169.014525462961</v>
      </c>
    </row>
    <row r="3052" spans="1:22" ht="13.5" customHeight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  <c r="U3052" s="21">
        <v>42465.16851851852</v>
      </c>
      <c r="V3052" s="21">
        <v>42495.16851851852</v>
      </c>
    </row>
    <row r="3053" spans="1:22" ht="13.5" customHeight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  <c r="U3053" s="21">
        <v>42744.416030092587</v>
      </c>
      <c r="V3053" s="21">
        <v>42774.416030092587</v>
      </c>
    </row>
    <row r="3054" spans="1:22" ht="13.5" customHeight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  <c r="U3054" s="21">
        <v>42122.670069444444</v>
      </c>
      <c r="V3054" s="21">
        <v>42152.665972222225</v>
      </c>
    </row>
    <row r="3055" spans="1:22" ht="13.5" customHeight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  <c r="U3055" s="21">
        <v>41862.761724537035</v>
      </c>
      <c r="V3055" s="21">
        <v>41914.165972222225</v>
      </c>
    </row>
    <row r="3056" spans="1:22" ht="13.5" customHeight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  <c r="U3056" s="21">
        <v>42027.832800925928</v>
      </c>
      <c r="V3056" s="21">
        <v>42065.044444444444</v>
      </c>
    </row>
    <row r="3057" spans="1:22" ht="13.5" customHeight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  <c r="U3057" s="21">
        <v>41953.95821759259</v>
      </c>
      <c r="V3057" s="21">
        <v>42013.95821759259</v>
      </c>
    </row>
    <row r="3058" spans="1:22" ht="13.5" customHeight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  <c r="U3058" s="21">
        <v>41851.636388888888</v>
      </c>
      <c r="V3058" s="21">
        <v>41911.636388888888</v>
      </c>
    </row>
    <row r="3059" spans="1:22" ht="13.5" customHeight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  <c r="U3059" s="21">
        <v>42433.650590277779</v>
      </c>
      <c r="V3059" s="21">
        <v>42463.608923611115</v>
      </c>
    </row>
    <row r="3060" spans="1:22" ht="13.5" customHeight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  <c r="U3060" s="21">
        <v>42460.374305555553</v>
      </c>
      <c r="V3060" s="21">
        <v>42510.374305555553</v>
      </c>
    </row>
    <row r="3061" spans="1:22" ht="13.5" customHeight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  <c r="U3061" s="21">
        <v>41829.935717592591</v>
      </c>
      <c r="V3061" s="21">
        <v>41859.935717592591</v>
      </c>
    </row>
    <row r="3062" spans="1:22" ht="13.5" customHeight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  <c r="U3062" s="21">
        <v>42245.274699074071</v>
      </c>
      <c r="V3062" s="21">
        <v>42275.274699074071</v>
      </c>
    </row>
    <row r="3063" spans="1:22" ht="13.5" customHeight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  <c r="U3063" s="21">
        <v>41834.784120370372</v>
      </c>
      <c r="V3063" s="21">
        <v>41864.784120370372</v>
      </c>
    </row>
    <row r="3064" spans="1:22" ht="13.5" customHeight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  <c r="U3064" s="21">
        <v>42248.535787037035</v>
      </c>
      <c r="V3064" s="21">
        <v>42277.75</v>
      </c>
    </row>
    <row r="3065" spans="1:22" ht="13.5" customHeight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  <c r="U3065" s="21">
        <v>42630.922893518517</v>
      </c>
      <c r="V3065" s="21">
        <v>42665.922893518517</v>
      </c>
    </row>
    <row r="3066" spans="1:22" ht="13.5" customHeight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  <c r="U3066" s="21">
        <v>42299.130162037036</v>
      </c>
      <c r="V3066" s="21">
        <v>42330.290972222225</v>
      </c>
    </row>
    <row r="3067" spans="1:22" ht="13.5" customHeight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  <c r="U3067" s="21">
        <v>41825.055231481485</v>
      </c>
      <c r="V3067" s="21">
        <v>41850.055231481485</v>
      </c>
    </row>
    <row r="3068" spans="1:22" ht="13.5" customHeight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  <c r="U3068" s="21">
        <v>42531.228437500002</v>
      </c>
      <c r="V3068" s="21">
        <v>42561.228437500002</v>
      </c>
    </row>
    <row r="3069" spans="1:22" ht="13.5" customHeight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  <c r="U3069" s="21">
        <v>42226.938414351855</v>
      </c>
      <c r="V3069" s="21">
        <v>42256.938414351855</v>
      </c>
    </row>
    <row r="3070" spans="1:22" ht="13.5" customHeight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  <c r="U3070" s="21">
        <v>42263.691574074073</v>
      </c>
      <c r="V3070" s="21">
        <v>42293.691574074073</v>
      </c>
    </row>
    <row r="3071" spans="1:22" ht="13.5" customHeight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  <c r="U3071" s="21">
        <v>41957.833726851852</v>
      </c>
      <c r="V3071" s="21">
        <v>41987.833726851852</v>
      </c>
    </row>
    <row r="3072" spans="1:22" ht="13.5" customHeight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  <c r="U3072" s="21">
        <v>42690.733437499999</v>
      </c>
      <c r="V3072" s="21">
        <v>42711.733437499999</v>
      </c>
    </row>
    <row r="3073" spans="1:22" ht="13.5" customHeight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  <c r="U3073" s="21">
        <v>42097.732418981483</v>
      </c>
      <c r="V3073" s="21">
        <v>42115.249305555553</v>
      </c>
    </row>
    <row r="3074" spans="1:22" ht="13.5" customHeight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E3074/D3074*100</f>
        <v>1.6666666666666666E-2</v>
      </c>
      <c r="P3074" s="9">
        <f t="shared" ref="P3074:P3137" si="289">IF(L3074&gt;0,E3074/L3074,0)</f>
        <v>1</v>
      </c>
      <c r="Q3074" t="str">
        <f t="shared" si="284"/>
        <v>theater</v>
      </c>
      <c r="R3074" t="str">
        <f t="shared" si="285"/>
        <v>spaces</v>
      </c>
      <c r="S3074" s="16">
        <f t="shared" si="286"/>
        <v>42658.690532407403</v>
      </c>
      <c r="T3074" s="16">
        <f t="shared" si="287"/>
        <v>42673.073611111111</v>
      </c>
      <c r="U3074" s="21">
        <v>42658.690532407403</v>
      </c>
      <c r="V3074" s="21">
        <v>42673.073611111111</v>
      </c>
    </row>
    <row r="3075" spans="1:22" ht="13.5" customHeight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2.3035714285714284E-2</v>
      </c>
      <c r="P3075" s="9">
        <f t="shared" si="289"/>
        <v>92.142857142857139</v>
      </c>
      <c r="Q3075" t="str">
        <f t="shared" ref="Q3075:Q3138" si="290">LEFT(N3075,(FIND("/",N3075,1)-1))</f>
        <v>theater</v>
      </c>
      <c r="R3075" t="str">
        <f t="shared" ref="R3075:R3138" si="291">RIGHT(N3075,LEN(N3075)-FIND("/",N3075))</f>
        <v>spaces</v>
      </c>
      <c r="S3075" s="16">
        <f t="shared" ref="S3075:S3138" si="292">(((J3075/60)/60)/24)+DATE(1970,1,1)</f>
        <v>42111.684027777781</v>
      </c>
      <c r="T3075" s="16">
        <f t="shared" ref="T3075:T3138" si="293">(((I3075/60)/60)/24)+DATE(1970,1,1)</f>
        <v>42169.804861111115</v>
      </c>
      <c r="U3075" s="21">
        <v>42111.684027777781</v>
      </c>
      <c r="V3075" s="21">
        <v>42169.804861111115</v>
      </c>
    </row>
    <row r="3076" spans="1:22" ht="13.5" customHeight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  <c r="U3076" s="21">
        <v>42409.571284722217</v>
      </c>
      <c r="V3076" s="21">
        <v>42439.571284722217</v>
      </c>
    </row>
    <row r="3077" spans="1:22" ht="13.5" customHeight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  <c r="U3077" s="21">
        <v>42551.102314814809</v>
      </c>
      <c r="V3077" s="21">
        <v>42601.102314814809</v>
      </c>
    </row>
    <row r="3078" spans="1:22" ht="13.5" customHeight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  <c r="U3078" s="21">
        <v>42226.651886574073</v>
      </c>
      <c r="V3078" s="21">
        <v>42286.651886574073</v>
      </c>
    </row>
    <row r="3079" spans="1:22" ht="13.5" customHeight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  <c r="U3079" s="21">
        <v>42766.956921296296</v>
      </c>
      <c r="V3079" s="21">
        <v>42796.956921296296</v>
      </c>
    </row>
    <row r="3080" spans="1:22" ht="13.5" customHeight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  <c r="U3080" s="21">
        <v>42031.138831018514</v>
      </c>
      <c r="V3080" s="21">
        <v>42061.138831018514</v>
      </c>
    </row>
    <row r="3081" spans="1:22" ht="13.5" customHeight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  <c r="U3081" s="21">
        <v>42055.713368055556</v>
      </c>
      <c r="V3081" s="21">
        <v>42085.671701388885</v>
      </c>
    </row>
    <row r="3082" spans="1:22" ht="13.5" customHeight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  <c r="U3082" s="21">
        <v>41940.028287037036</v>
      </c>
      <c r="V3082" s="21">
        <v>42000.0699537037</v>
      </c>
    </row>
    <row r="3083" spans="1:22" ht="13.5" customHeight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  <c r="U3083" s="21">
        <v>42237.181608796294</v>
      </c>
      <c r="V3083" s="21">
        <v>42267.181608796294</v>
      </c>
    </row>
    <row r="3084" spans="1:22" ht="13.5" customHeight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  <c r="U3084" s="21">
        <v>42293.922986111109</v>
      </c>
      <c r="V3084" s="21">
        <v>42323.96465277778</v>
      </c>
    </row>
    <row r="3085" spans="1:22" ht="13.5" customHeight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  <c r="U3085" s="21">
        <v>41853.563402777778</v>
      </c>
      <c r="V3085" s="21">
        <v>41883.208333333336</v>
      </c>
    </row>
    <row r="3086" spans="1:22" ht="13.5" customHeight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  <c r="U3086" s="21">
        <v>42100.723738425921</v>
      </c>
      <c r="V3086" s="21">
        <v>42129.783333333333</v>
      </c>
    </row>
    <row r="3087" spans="1:22" ht="13.5" customHeight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  <c r="U3087" s="21">
        <v>42246.883784722217</v>
      </c>
      <c r="V3087" s="21">
        <v>42276.883784722217</v>
      </c>
    </row>
    <row r="3088" spans="1:22" ht="13.5" customHeight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  <c r="U3088" s="21">
        <v>42173.67082175926</v>
      </c>
      <c r="V3088" s="21">
        <v>42233.67082175926</v>
      </c>
    </row>
    <row r="3089" spans="1:22" ht="13.5" customHeight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  <c r="U3089" s="21">
        <v>42665.150347222225</v>
      </c>
      <c r="V3089" s="21">
        <v>42725.192013888889</v>
      </c>
    </row>
    <row r="3090" spans="1:22" ht="13.5" customHeight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  <c r="U3090" s="21">
        <v>41981.57230324074</v>
      </c>
      <c r="V3090" s="21">
        <v>42012.570138888885</v>
      </c>
    </row>
    <row r="3091" spans="1:22" ht="13.5" customHeight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  <c r="U3091" s="21">
        <v>42528.542627314819</v>
      </c>
      <c r="V3091" s="21">
        <v>42560.082638888889</v>
      </c>
    </row>
    <row r="3092" spans="1:22" ht="13.5" customHeight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  <c r="U3092" s="21">
        <v>42065.818807870368</v>
      </c>
      <c r="V3092" s="21">
        <v>42125.777141203704</v>
      </c>
    </row>
    <row r="3093" spans="1:22" ht="13.5" customHeight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  <c r="U3093" s="21">
        <v>42566.948414351849</v>
      </c>
      <c r="V3093" s="21">
        <v>42596.948414351849</v>
      </c>
    </row>
    <row r="3094" spans="1:22" ht="13.5" customHeight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  <c r="U3094" s="21">
        <v>42255.619351851856</v>
      </c>
      <c r="V3094" s="21">
        <v>42292.916666666672</v>
      </c>
    </row>
    <row r="3095" spans="1:22" ht="13.5" customHeight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  <c r="U3095" s="21">
        <v>41760.909039351849</v>
      </c>
      <c r="V3095" s="21">
        <v>41791.165972222225</v>
      </c>
    </row>
    <row r="3096" spans="1:22" ht="13.5" customHeight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  <c r="U3096" s="21">
        <v>42207.795787037037</v>
      </c>
      <c r="V3096" s="21">
        <v>42267.795787037037</v>
      </c>
    </row>
    <row r="3097" spans="1:22" ht="13.5" customHeight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  <c r="U3097" s="21">
        <v>42523.025231481486</v>
      </c>
      <c r="V3097" s="21">
        <v>42583.025231481486</v>
      </c>
    </row>
    <row r="3098" spans="1:22" ht="13.5" customHeight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  <c r="U3098" s="21">
        <v>42114.825532407413</v>
      </c>
      <c r="V3098" s="21">
        <v>42144.825532407413</v>
      </c>
    </row>
    <row r="3099" spans="1:22" ht="13.5" customHeight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  <c r="U3099" s="21">
        <v>42629.503483796296</v>
      </c>
      <c r="V3099" s="21">
        <v>42650.583333333328</v>
      </c>
    </row>
    <row r="3100" spans="1:22" ht="13.5" customHeight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  <c r="U3100" s="21">
        <v>42359.792233796295</v>
      </c>
      <c r="V3100" s="21">
        <v>42408.01180555555</v>
      </c>
    </row>
    <row r="3101" spans="1:22" ht="13.5" customHeight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  <c r="U3101" s="21">
        <v>42382.189710648148</v>
      </c>
      <c r="V3101" s="21">
        <v>42412.189710648148</v>
      </c>
    </row>
    <row r="3102" spans="1:22" ht="13.5" customHeight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  <c r="U3102" s="21">
        <v>41902.622395833336</v>
      </c>
      <c r="V3102" s="21">
        <v>41932.622395833336</v>
      </c>
    </row>
    <row r="3103" spans="1:22" ht="13.5" customHeight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  <c r="U3103" s="21">
        <v>42171.383530092593</v>
      </c>
      <c r="V3103" s="21">
        <v>42201.330555555556</v>
      </c>
    </row>
    <row r="3104" spans="1:22" ht="13.5" customHeight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  <c r="U3104" s="21">
        <v>42555.340486111112</v>
      </c>
      <c r="V3104" s="21">
        <v>42605.340486111112</v>
      </c>
    </row>
    <row r="3105" spans="1:22" ht="13.5" customHeight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  <c r="U3105" s="21">
        <v>42107.156319444446</v>
      </c>
      <c r="V3105" s="21">
        <v>42167.156319444446</v>
      </c>
    </row>
    <row r="3106" spans="1:22" ht="13.5" customHeight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  <c r="U3106" s="21">
        <v>42006.908692129626</v>
      </c>
      <c r="V3106" s="21">
        <v>42038.083333333328</v>
      </c>
    </row>
    <row r="3107" spans="1:22" ht="13.5" customHeight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  <c r="U3107" s="21">
        <v>41876.718935185185</v>
      </c>
      <c r="V3107" s="21">
        <v>41931.208333333336</v>
      </c>
    </row>
    <row r="3108" spans="1:22" ht="13.5" customHeight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  <c r="U3108" s="21">
        <v>42241.429120370376</v>
      </c>
      <c r="V3108" s="21">
        <v>42263.916666666672</v>
      </c>
    </row>
    <row r="3109" spans="1:22" ht="13.5" customHeight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  <c r="U3109" s="21">
        <v>42128.814247685179</v>
      </c>
      <c r="V3109" s="21">
        <v>42135.814247685179</v>
      </c>
    </row>
    <row r="3110" spans="1:22" ht="13.5" customHeight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  <c r="U3110" s="21">
        <v>42062.680486111116</v>
      </c>
      <c r="V3110" s="21">
        <v>42122.638819444444</v>
      </c>
    </row>
    <row r="3111" spans="1:22" ht="13.5" customHeight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  <c r="U3111" s="21">
        <v>41844.125115740739</v>
      </c>
      <c r="V3111" s="21">
        <v>41879.125115740739</v>
      </c>
    </row>
    <row r="3112" spans="1:22" ht="13.5" customHeight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  <c r="U3112" s="21">
        <v>42745.031469907408</v>
      </c>
      <c r="V3112" s="21">
        <v>42785.031469907408</v>
      </c>
    </row>
    <row r="3113" spans="1:22" ht="13.5" customHeight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  <c r="U3113" s="21">
        <v>41885.595138888886</v>
      </c>
      <c r="V3113" s="21">
        <v>41916.595138888886</v>
      </c>
    </row>
    <row r="3114" spans="1:22" ht="13.5" customHeight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  <c r="U3114" s="21">
        <v>42615.121921296297</v>
      </c>
      <c r="V3114" s="21">
        <v>42675.121921296297</v>
      </c>
    </row>
    <row r="3115" spans="1:22" ht="13.5" customHeight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  <c r="U3115" s="21">
        <v>42081.731273148151</v>
      </c>
      <c r="V3115" s="21">
        <v>42111.731273148151</v>
      </c>
    </row>
    <row r="3116" spans="1:22" ht="13.5" customHeight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  <c r="U3116" s="21">
        <v>41843.632523148146</v>
      </c>
      <c r="V3116" s="21">
        <v>41903.632523148146</v>
      </c>
    </row>
    <row r="3117" spans="1:22" ht="13.5" customHeight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  <c r="U3117" s="21">
        <v>42496.447071759263</v>
      </c>
      <c r="V3117" s="21">
        <v>42526.447071759263</v>
      </c>
    </row>
    <row r="3118" spans="1:22" ht="13.5" customHeight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  <c r="U3118" s="21">
        <v>42081.515335648146</v>
      </c>
      <c r="V3118" s="21">
        <v>42095.515335648146</v>
      </c>
    </row>
    <row r="3119" spans="1:22" ht="13.5" customHeight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  <c r="U3119" s="21">
        <v>42509.374537037031</v>
      </c>
      <c r="V3119" s="21">
        <v>42517.55</v>
      </c>
    </row>
    <row r="3120" spans="1:22" ht="13.5" customHeight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  <c r="U3120" s="21">
        <v>42534.649571759262</v>
      </c>
      <c r="V3120" s="21">
        <v>42553.649571759262</v>
      </c>
    </row>
    <row r="3121" spans="1:22" ht="13.5" customHeight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  <c r="U3121" s="21">
        <v>42060.04550925926</v>
      </c>
      <c r="V3121" s="21">
        <v>42090.003842592589</v>
      </c>
    </row>
    <row r="3122" spans="1:22" ht="13.5" customHeight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  <c r="U3122" s="21">
        <v>42435.942083333335</v>
      </c>
      <c r="V3122" s="21">
        <v>42495.900416666671</v>
      </c>
    </row>
    <row r="3123" spans="1:22" ht="13.5" customHeight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  <c r="U3123" s="21">
        <v>41848.679803240739</v>
      </c>
      <c r="V3123" s="21">
        <v>41908.679803240739</v>
      </c>
    </row>
    <row r="3124" spans="1:22" ht="13.5" customHeight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  <c r="U3124" s="21">
        <v>42678.932083333333</v>
      </c>
      <c r="V3124" s="21">
        <v>42683.973750000005</v>
      </c>
    </row>
    <row r="3125" spans="1:22" ht="13.5" customHeight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  <c r="U3125" s="21">
        <v>42530.993032407408</v>
      </c>
      <c r="V3125" s="21">
        <v>42560.993032407408</v>
      </c>
    </row>
    <row r="3126" spans="1:22" ht="13.5" customHeight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  <c r="U3126" s="21">
        <v>41977.780104166668</v>
      </c>
      <c r="V3126" s="21">
        <v>42037.780104166668</v>
      </c>
    </row>
    <row r="3127" spans="1:22" ht="13.5" customHeight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  <c r="U3127" s="21">
        <v>42346.20685185185</v>
      </c>
      <c r="V3127" s="21">
        <v>42376.20685185185</v>
      </c>
    </row>
    <row r="3128" spans="1:22" ht="13.5" customHeight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6">
        <f t="shared" si="292"/>
        <v>42427.01807870371</v>
      </c>
      <c r="T3128" s="16">
        <f t="shared" si="293"/>
        <v>42456.976412037038</v>
      </c>
      <c r="U3128" s="21">
        <v>42427.01807870371</v>
      </c>
      <c r="V3128" s="21">
        <v>42456.976412037038</v>
      </c>
    </row>
    <row r="3129" spans="1:22" ht="13.5" customHeight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  <c r="U3129" s="21">
        <v>42034.856817129628</v>
      </c>
      <c r="V3129" s="21">
        <v>42064.856817129628</v>
      </c>
    </row>
    <row r="3130" spans="1:22" ht="13.5" customHeight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  <c r="U3130" s="21">
        <v>42780.825706018513</v>
      </c>
      <c r="V3130" s="21">
        <v>42810.784039351856</v>
      </c>
    </row>
    <row r="3131" spans="1:22" ht="13.5" customHeight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  <c r="U3131" s="21">
        <v>42803.842812499999</v>
      </c>
      <c r="V3131" s="21">
        <v>42843.801145833335</v>
      </c>
    </row>
    <row r="3132" spans="1:22" ht="13.5" customHeight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  <c r="U3132" s="21">
        <v>42808.640231481477</v>
      </c>
      <c r="V3132" s="21">
        <v>42839.207638888889</v>
      </c>
    </row>
    <row r="3133" spans="1:22" ht="13.5" customHeight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  <c r="U3133" s="21">
        <v>42803.579224537039</v>
      </c>
      <c r="V3133" s="21">
        <v>42833.537557870368</v>
      </c>
    </row>
    <row r="3134" spans="1:22" ht="13.5" customHeight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  <c r="U3134" s="21">
        <v>42786.350231481483</v>
      </c>
      <c r="V3134" s="21">
        <v>42846.308564814812</v>
      </c>
    </row>
    <row r="3135" spans="1:22" ht="13.5" customHeight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  <c r="U3135" s="21">
        <v>42788.565208333333</v>
      </c>
      <c r="V3135" s="21">
        <v>42818.523541666669</v>
      </c>
    </row>
    <row r="3136" spans="1:22" ht="13.5" customHeight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  <c r="U3136" s="21">
        <v>42800.720127314817</v>
      </c>
      <c r="V3136" s="21">
        <v>42821.678460648152</v>
      </c>
    </row>
    <row r="3137" spans="1:22" ht="13.5" customHeight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  <c r="U3137" s="21">
        <v>42807.151863425926</v>
      </c>
      <c r="V3137" s="21">
        <v>42829.151863425926</v>
      </c>
    </row>
    <row r="3138" spans="1:22" ht="13.5" customHeight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E3138/D3138*100</f>
        <v>127.8</v>
      </c>
      <c r="P3138" s="9">
        <f t="shared" ref="P3138:P3201" si="295">IF(L3138&gt;0,E3138/L3138,0)</f>
        <v>29.045454545454547</v>
      </c>
      <c r="Q3138" t="str">
        <f t="shared" si="290"/>
        <v>theater</v>
      </c>
      <c r="R3138" t="str">
        <f t="shared" si="291"/>
        <v>plays</v>
      </c>
      <c r="S3138" s="16">
        <f t="shared" si="292"/>
        <v>42789.462430555555</v>
      </c>
      <c r="T3138" s="16">
        <f t="shared" si="293"/>
        <v>42825.957638888889</v>
      </c>
      <c r="U3138" s="21">
        <v>42789.462430555555</v>
      </c>
      <c r="V3138" s="21">
        <v>42825.957638888889</v>
      </c>
    </row>
    <row r="3139" spans="1:22" ht="13.5" customHeight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3.3333333333333335</v>
      </c>
      <c r="P3139" s="9">
        <f t="shared" si="295"/>
        <v>50</v>
      </c>
      <c r="Q3139" t="str">
        <f t="shared" ref="Q3139:Q3202" si="296">LEFT(N3139,(FIND("/",N3139,1)-1))</f>
        <v>theater</v>
      </c>
      <c r="R3139" t="str">
        <f t="shared" ref="R3139:R3202" si="297">RIGHT(N3139,LEN(N3139)-FIND("/",N3139))</f>
        <v>plays</v>
      </c>
      <c r="S3139" s="16">
        <f t="shared" ref="S3139:S3202" si="298">(((J3139/60)/60)/24)+DATE(1970,1,1)</f>
        <v>42807.885057870371</v>
      </c>
      <c r="T3139" s="16">
        <f t="shared" ref="T3139:T3202" si="299">(((I3139/60)/60)/24)+DATE(1970,1,1)</f>
        <v>42858.8</v>
      </c>
      <c r="U3139" s="21">
        <v>42807.885057870371</v>
      </c>
      <c r="V3139" s="21">
        <v>42858.8</v>
      </c>
    </row>
    <row r="3140" spans="1:22" ht="13.5" customHeight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  <c r="U3140" s="21">
        <v>42809.645914351851</v>
      </c>
      <c r="V3140" s="21">
        <v>42828.645914351851</v>
      </c>
    </row>
    <row r="3141" spans="1:22" ht="13.5" customHeight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  <c r="U3141" s="21">
        <v>42785.270370370374</v>
      </c>
      <c r="V3141" s="21">
        <v>42819.189583333333</v>
      </c>
    </row>
    <row r="3142" spans="1:22" ht="13.5" customHeight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  <c r="U3142" s="21">
        <v>42802.718784722223</v>
      </c>
      <c r="V3142" s="21">
        <v>42832.677118055552</v>
      </c>
    </row>
    <row r="3143" spans="1:22" ht="13.5" customHeight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  <c r="U3143" s="21">
        <v>42800.753333333334</v>
      </c>
      <c r="V3143" s="21">
        <v>42841.833333333328</v>
      </c>
    </row>
    <row r="3144" spans="1:22" ht="13.5" customHeight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  <c r="U3144" s="21">
        <v>42783.513182870374</v>
      </c>
      <c r="V3144" s="21">
        <v>42813.471516203703</v>
      </c>
    </row>
    <row r="3145" spans="1:22" ht="13.5" customHeight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  <c r="U3145" s="21">
        <v>42808.358287037037</v>
      </c>
      <c r="V3145" s="21">
        <v>42834.358287037037</v>
      </c>
    </row>
    <row r="3146" spans="1:22" ht="13.5" customHeight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  <c r="U3146" s="21">
        <v>42796.538275462968</v>
      </c>
      <c r="V3146" s="21">
        <v>42813.25</v>
      </c>
    </row>
    <row r="3147" spans="1:22" ht="13.5" customHeight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  <c r="U3147" s="21">
        <v>42762.040902777779</v>
      </c>
      <c r="V3147" s="21">
        <v>42821.999236111107</v>
      </c>
    </row>
    <row r="3148" spans="1:22" ht="13.5" customHeight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  <c r="U3148" s="21">
        <v>42796.682476851856</v>
      </c>
      <c r="V3148" s="21">
        <v>42841.640810185185</v>
      </c>
    </row>
    <row r="3149" spans="1:22" ht="13.5" customHeight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6">
        <f t="shared" si="298"/>
        <v>41909.969386574077</v>
      </c>
      <c r="T3149" s="16">
        <f t="shared" si="299"/>
        <v>41950.011053240742</v>
      </c>
      <c r="U3149" s="21">
        <v>41909.969386574077</v>
      </c>
      <c r="V3149" s="21">
        <v>41950.011053240742</v>
      </c>
    </row>
    <row r="3150" spans="1:22" ht="13.5" customHeight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  <c r="U3150" s="21">
        <v>41891.665324074071</v>
      </c>
      <c r="V3150" s="21">
        <v>41913.166666666664</v>
      </c>
    </row>
    <row r="3151" spans="1:22" ht="13.5" customHeight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  <c r="U3151" s="21">
        <v>41226.017361111109</v>
      </c>
      <c r="V3151" s="21">
        <v>41250.083333333336</v>
      </c>
    </row>
    <row r="3152" spans="1:22" ht="13.5" customHeight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  <c r="U3152" s="21">
        <v>40478.263923611114</v>
      </c>
      <c r="V3152" s="21">
        <v>40568.166666666664</v>
      </c>
    </row>
    <row r="3153" spans="1:22" ht="13.5" customHeight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  <c r="U3153" s="21">
        <v>41862.83997685185</v>
      </c>
      <c r="V3153" s="21">
        <v>41892.83997685185</v>
      </c>
    </row>
    <row r="3154" spans="1:22" ht="13.5" customHeight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  <c r="U3154" s="21">
        <v>41550.867673611108</v>
      </c>
      <c r="V3154" s="21">
        <v>41580.867673611108</v>
      </c>
    </row>
    <row r="3155" spans="1:22" ht="13.5" customHeight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  <c r="U3155" s="21">
        <v>40633.154363425929</v>
      </c>
      <c r="V3155" s="21">
        <v>40664.207638888889</v>
      </c>
    </row>
    <row r="3156" spans="1:22" ht="13.5" customHeight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  <c r="U3156" s="21">
        <v>40970.875671296293</v>
      </c>
      <c r="V3156" s="21">
        <v>41000.834004629629</v>
      </c>
    </row>
    <row r="3157" spans="1:22" ht="13.5" customHeight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  <c r="U3157" s="21">
        <v>41233.499131944445</v>
      </c>
      <c r="V3157" s="21">
        <v>41263.499131944445</v>
      </c>
    </row>
    <row r="3158" spans="1:22" ht="13.5" customHeight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  <c r="U3158" s="21">
        <v>41026.953055555554</v>
      </c>
      <c r="V3158" s="21">
        <v>41061.953055555554</v>
      </c>
    </row>
    <row r="3159" spans="1:22" ht="13.5" customHeight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  <c r="U3159" s="21">
        <v>41829.788252314815</v>
      </c>
      <c r="V3159" s="21">
        <v>41839.208333333336</v>
      </c>
    </row>
    <row r="3160" spans="1:22" ht="13.5" customHeight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6">
        <f t="shared" si="298"/>
        <v>41447.839722222219</v>
      </c>
      <c r="T3160" s="16">
        <f t="shared" si="299"/>
        <v>41477.839722222219</v>
      </c>
      <c r="U3160" s="21">
        <v>41447.839722222219</v>
      </c>
      <c r="V3160" s="21">
        <v>41477.839722222219</v>
      </c>
    </row>
    <row r="3161" spans="1:22" ht="13.5" customHeight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  <c r="U3161" s="21">
        <v>40884.066678240742</v>
      </c>
      <c r="V3161" s="21">
        <v>40926.958333333336</v>
      </c>
    </row>
    <row r="3162" spans="1:22" ht="13.5" customHeight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  <c r="U3162" s="21">
        <v>41841.26489583333</v>
      </c>
      <c r="V3162" s="21">
        <v>41864.207638888889</v>
      </c>
    </row>
    <row r="3163" spans="1:22" ht="13.5" customHeight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  <c r="U3163" s="21">
        <v>41897.536134259259</v>
      </c>
      <c r="V3163" s="21">
        <v>41927.536134259259</v>
      </c>
    </row>
    <row r="3164" spans="1:22" ht="13.5" customHeight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  <c r="U3164" s="21">
        <v>41799.685902777775</v>
      </c>
      <c r="V3164" s="21">
        <v>41827.083333333336</v>
      </c>
    </row>
    <row r="3165" spans="1:22" ht="13.5" customHeight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  <c r="U3165" s="21">
        <v>41775.753761574073</v>
      </c>
      <c r="V3165" s="21">
        <v>41805.753761574073</v>
      </c>
    </row>
    <row r="3166" spans="1:22" ht="13.5" customHeight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6">
        <f t="shared" si="298"/>
        <v>41766.80572916667</v>
      </c>
      <c r="T3166" s="16">
        <f t="shared" si="299"/>
        <v>41799.80572916667</v>
      </c>
      <c r="U3166" s="21">
        <v>41766.80572916667</v>
      </c>
      <c r="V3166" s="21">
        <v>41799.80572916667</v>
      </c>
    </row>
    <row r="3167" spans="1:22" ht="13.5" customHeight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  <c r="U3167" s="21">
        <v>40644.159259259257</v>
      </c>
      <c r="V3167" s="21">
        <v>40666.165972222225</v>
      </c>
    </row>
    <row r="3168" spans="1:22" ht="13.5" customHeight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  <c r="U3168" s="21">
        <v>41940.69158564815</v>
      </c>
      <c r="V3168" s="21">
        <v>41969.332638888889</v>
      </c>
    </row>
    <row r="3169" spans="1:22" ht="13.5" customHeight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  <c r="U3169" s="21">
        <v>41839.175706018519</v>
      </c>
      <c r="V3169" s="21">
        <v>41853.175706018519</v>
      </c>
    </row>
    <row r="3170" spans="1:22" ht="13.5" customHeight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  <c r="U3170" s="21">
        <v>41772.105937500004</v>
      </c>
      <c r="V3170" s="21">
        <v>41803.916666666664</v>
      </c>
    </row>
    <row r="3171" spans="1:22" ht="13.5" customHeight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  <c r="U3171" s="21">
        <v>41591.737974537034</v>
      </c>
      <c r="V3171" s="21">
        <v>41621.207638888889</v>
      </c>
    </row>
    <row r="3172" spans="1:22" ht="13.5" customHeight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  <c r="U3172" s="21">
        <v>41789.080370370371</v>
      </c>
      <c r="V3172" s="21">
        <v>41822.166666666664</v>
      </c>
    </row>
    <row r="3173" spans="1:22" ht="13.5" customHeight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  <c r="U3173" s="21">
        <v>42466.608310185184</v>
      </c>
      <c r="V3173" s="21">
        <v>42496.608310185184</v>
      </c>
    </row>
    <row r="3174" spans="1:22" ht="13.5" customHeight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  <c r="U3174" s="21">
        <v>40923.729953703703</v>
      </c>
      <c r="V3174" s="21">
        <v>40953.729953703703</v>
      </c>
    </row>
    <row r="3175" spans="1:22" ht="13.5" customHeight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6">
        <f t="shared" si="298"/>
        <v>41878.878379629627</v>
      </c>
      <c r="T3175" s="16">
        <f t="shared" si="299"/>
        <v>41908.878379629627</v>
      </c>
      <c r="U3175" s="21">
        <v>41878.878379629627</v>
      </c>
      <c r="V3175" s="21">
        <v>41908.878379629627</v>
      </c>
    </row>
    <row r="3176" spans="1:22" ht="13.5" customHeight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  <c r="U3176" s="21">
        <v>41862.864675925928</v>
      </c>
      <c r="V3176" s="21">
        <v>41876.864675925928</v>
      </c>
    </row>
    <row r="3177" spans="1:22" ht="13.5" customHeight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  <c r="U3177" s="21">
        <v>40531.886886574073</v>
      </c>
      <c r="V3177" s="21">
        <v>40591.886886574073</v>
      </c>
    </row>
    <row r="3178" spans="1:22" ht="13.5" customHeight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  <c r="U3178" s="21">
        <v>41477.930914351848</v>
      </c>
      <c r="V3178" s="21">
        <v>41504.625</v>
      </c>
    </row>
    <row r="3179" spans="1:22" ht="13.5" customHeight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  <c r="U3179" s="21">
        <v>41781.666770833333</v>
      </c>
      <c r="V3179" s="21">
        <v>41811.666770833333</v>
      </c>
    </row>
    <row r="3180" spans="1:22" ht="13.5" customHeight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  <c r="U3180" s="21">
        <v>41806.605034722219</v>
      </c>
      <c r="V3180" s="21">
        <v>41836.605034722219</v>
      </c>
    </row>
    <row r="3181" spans="1:22" ht="13.5" customHeight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  <c r="U3181" s="21">
        <v>41375.702210648145</v>
      </c>
      <c r="V3181" s="21">
        <v>41400.702210648145</v>
      </c>
    </row>
    <row r="3182" spans="1:22" ht="13.5" customHeight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  <c r="U3182" s="21">
        <v>41780.412604166668</v>
      </c>
      <c r="V3182" s="21">
        <v>41810.412604166668</v>
      </c>
    </row>
    <row r="3183" spans="1:22" ht="13.5" customHeight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  <c r="U3183" s="21">
        <v>41779.310034722221</v>
      </c>
      <c r="V3183" s="21">
        <v>41805.666666666664</v>
      </c>
    </row>
    <row r="3184" spans="1:22" ht="13.5" customHeight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  <c r="U3184" s="21">
        <v>40883.949317129627</v>
      </c>
      <c r="V3184" s="21">
        <v>40939.708333333336</v>
      </c>
    </row>
    <row r="3185" spans="1:22" ht="13.5" customHeight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  <c r="U3185" s="21">
        <v>41491.79478009259</v>
      </c>
      <c r="V3185" s="21">
        <v>41509.79478009259</v>
      </c>
    </row>
    <row r="3186" spans="1:22" ht="13.5" customHeight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  <c r="U3186" s="21">
        <v>41791.993414351848</v>
      </c>
      <c r="V3186" s="21">
        <v>41821.993414351848</v>
      </c>
    </row>
    <row r="3187" spans="1:22" ht="13.5" customHeight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  <c r="U3187" s="21">
        <v>41829.977326388893</v>
      </c>
      <c r="V3187" s="21">
        <v>41836.977326388893</v>
      </c>
    </row>
    <row r="3188" spans="1:22" ht="13.5" customHeight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  <c r="U3188" s="21">
        <v>41868.924050925925</v>
      </c>
      <c r="V3188" s="21">
        <v>41898.875</v>
      </c>
    </row>
    <row r="3189" spans="1:22" ht="13.5" customHeight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  <c r="U3189" s="21">
        <v>41835.666354166664</v>
      </c>
      <c r="V3189" s="21">
        <v>41855.666354166664</v>
      </c>
    </row>
    <row r="3190" spans="1:22" ht="13.5" customHeight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  <c r="U3190" s="21">
        <v>42144.415532407409</v>
      </c>
      <c r="V3190" s="21">
        <v>42165.415532407409</v>
      </c>
    </row>
    <row r="3191" spans="1:22" ht="13.5" customHeight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  <c r="U3191" s="21">
        <v>42118.346435185187</v>
      </c>
      <c r="V3191" s="21">
        <v>42148.346435185187</v>
      </c>
    </row>
    <row r="3192" spans="1:22" ht="13.5" customHeight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  <c r="U3192" s="21">
        <v>42683.151331018518</v>
      </c>
      <c r="V3192" s="21">
        <v>42713.192997685182</v>
      </c>
    </row>
    <row r="3193" spans="1:22" ht="13.5" customHeight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  <c r="U3193" s="21">
        <v>42538.755428240736</v>
      </c>
      <c r="V3193" s="21">
        <v>42598.755428240736</v>
      </c>
    </row>
    <row r="3194" spans="1:22" ht="13.5" customHeight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  <c r="U3194" s="21">
        <v>42018.94049768518</v>
      </c>
      <c r="V3194" s="21">
        <v>42063.916666666672</v>
      </c>
    </row>
    <row r="3195" spans="1:22" ht="13.5" customHeight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  <c r="U3195" s="21">
        <v>42010.968240740738</v>
      </c>
      <c r="V3195" s="21">
        <v>42055.968240740738</v>
      </c>
    </row>
    <row r="3196" spans="1:22" ht="13.5" customHeight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  <c r="U3196" s="21">
        <v>42182.062476851846</v>
      </c>
      <c r="V3196" s="21">
        <v>42212.062476851846</v>
      </c>
    </row>
    <row r="3197" spans="1:22" ht="13.5" customHeight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  <c r="U3197" s="21">
        <v>42017.594236111108</v>
      </c>
      <c r="V3197" s="21">
        <v>42047.594236111108</v>
      </c>
    </row>
    <row r="3198" spans="1:22" ht="13.5" customHeight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  <c r="U3198" s="21">
        <v>42157.598090277781</v>
      </c>
      <c r="V3198" s="21">
        <v>42217.583333333328</v>
      </c>
    </row>
    <row r="3199" spans="1:22" ht="13.5" customHeight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  <c r="U3199" s="21">
        <v>42009.493263888886</v>
      </c>
      <c r="V3199" s="21">
        <v>42039.493263888886</v>
      </c>
    </row>
    <row r="3200" spans="1:22" ht="13.5" customHeight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  <c r="U3200" s="21">
        <v>42013.424502314811</v>
      </c>
      <c r="V3200" s="21">
        <v>42051.424502314811</v>
      </c>
    </row>
    <row r="3201" spans="1:22" ht="13.5" customHeight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  <c r="U3201" s="21">
        <v>41858.761782407404</v>
      </c>
      <c r="V3201" s="21">
        <v>41888.875</v>
      </c>
    </row>
    <row r="3202" spans="1:22" ht="13.5" customHeight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E3202/D3202*100</f>
        <v>2E-3</v>
      </c>
      <c r="P3202" s="9">
        <f t="shared" ref="P3202:P3265" si="301">IF(L3202&gt;0,E3202/L3202,0)</f>
        <v>1</v>
      </c>
      <c r="Q3202" t="str">
        <f t="shared" si="296"/>
        <v>theater</v>
      </c>
      <c r="R3202" t="str">
        <f t="shared" si="297"/>
        <v>musical</v>
      </c>
      <c r="S3202" s="16">
        <f t="shared" si="298"/>
        <v>42460.320613425924</v>
      </c>
      <c r="T3202" s="16">
        <f t="shared" si="299"/>
        <v>42490.231944444444</v>
      </c>
      <c r="U3202" s="21">
        <v>42460.320613425924</v>
      </c>
      <c r="V3202" s="21">
        <v>42490.231944444444</v>
      </c>
    </row>
    <row r="3203" spans="1:22" ht="13.5" customHeight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</v>
      </c>
      <c r="P3203" s="9">
        <f t="shared" si="301"/>
        <v>12.5</v>
      </c>
      <c r="Q3203" t="str">
        <f t="shared" ref="Q3203:Q3266" si="302">LEFT(N3203,(FIND("/",N3203,1)-1))</f>
        <v>theater</v>
      </c>
      <c r="R3203" t="str">
        <f t="shared" ref="R3203:R3266" si="303">RIGHT(N3203,LEN(N3203)-FIND("/",N3203))</f>
        <v>musical</v>
      </c>
      <c r="S3203" s="16">
        <f t="shared" ref="S3203:S3266" si="304">(((J3203/60)/60)/24)+DATE(1970,1,1)</f>
        <v>41861.767094907409</v>
      </c>
      <c r="T3203" s="16">
        <f t="shared" ref="T3203:T3266" si="305">(((I3203/60)/60)/24)+DATE(1970,1,1)</f>
        <v>41882.767094907409</v>
      </c>
      <c r="U3203" s="21">
        <v>41861.767094907409</v>
      </c>
      <c r="V3203" s="21">
        <v>41882.767094907409</v>
      </c>
    </row>
    <row r="3204" spans="1:22" ht="13.5" customHeight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  <c r="U3204" s="21">
        <v>42293.853541666671</v>
      </c>
      <c r="V3204" s="21">
        <v>42352.249305555553</v>
      </c>
    </row>
    <row r="3205" spans="1:22" ht="13.5" customHeight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  <c r="U3205" s="21">
        <v>42242.988680555558</v>
      </c>
      <c r="V3205" s="21">
        <v>42272.988680555558</v>
      </c>
    </row>
    <row r="3206" spans="1:22" ht="13.5" customHeight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  <c r="U3206" s="21">
        <v>42172.686099537037</v>
      </c>
      <c r="V3206" s="21">
        <v>42202.676388888889</v>
      </c>
    </row>
    <row r="3207" spans="1:22" ht="13.5" customHeight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  <c r="U3207" s="21">
        <v>42095.374675925923</v>
      </c>
      <c r="V3207" s="21">
        <v>42125.374675925923</v>
      </c>
    </row>
    <row r="3208" spans="1:22" ht="13.5" customHeight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  <c r="U3208" s="21">
        <v>42236.276053240741</v>
      </c>
      <c r="V3208" s="21">
        <v>42266.276053240741</v>
      </c>
    </row>
    <row r="3209" spans="1:22" ht="13.5" customHeight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  <c r="U3209" s="21">
        <v>42057.277858796297</v>
      </c>
      <c r="V3209" s="21">
        <v>42117.236192129625</v>
      </c>
    </row>
    <row r="3210" spans="1:22" ht="13.5" customHeight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  <c r="U3210" s="21">
        <v>41827.605057870373</v>
      </c>
      <c r="V3210" s="21">
        <v>41848.605057870373</v>
      </c>
    </row>
    <row r="3211" spans="1:22" ht="13.5" customHeight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6">
        <f t="shared" si="304"/>
        <v>41778.637245370373</v>
      </c>
      <c r="T3211" s="16">
        <f t="shared" si="305"/>
        <v>41810.958333333336</v>
      </c>
      <c r="U3211" s="21">
        <v>41778.637245370373</v>
      </c>
      <c r="V3211" s="21">
        <v>41810.958333333336</v>
      </c>
    </row>
    <row r="3212" spans="1:22" ht="13.5" customHeight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  <c r="U3212" s="21">
        <v>41013.936562499999</v>
      </c>
      <c r="V3212" s="21">
        <v>41061.165972222225</v>
      </c>
    </row>
    <row r="3213" spans="1:22" ht="13.5" customHeight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6">
        <f t="shared" si="304"/>
        <v>41834.586574074077</v>
      </c>
      <c r="T3213" s="16">
        <f t="shared" si="305"/>
        <v>41866.083333333336</v>
      </c>
      <c r="U3213" s="21">
        <v>41834.586574074077</v>
      </c>
      <c r="V3213" s="21">
        <v>41866.083333333336</v>
      </c>
    </row>
    <row r="3214" spans="1:22" ht="13.5" customHeight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  <c r="U3214" s="21">
        <v>41829.795729166668</v>
      </c>
      <c r="V3214" s="21">
        <v>41859.795729166668</v>
      </c>
    </row>
    <row r="3215" spans="1:22" ht="13.5" customHeight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  <c r="U3215" s="21">
        <v>42171.763414351852</v>
      </c>
      <c r="V3215" s="21">
        <v>42211.763414351852</v>
      </c>
    </row>
    <row r="3216" spans="1:22" ht="13.5" customHeight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  <c r="U3216" s="21">
        <v>42337.792511574073</v>
      </c>
      <c r="V3216" s="21">
        <v>42374.996527777781</v>
      </c>
    </row>
    <row r="3217" spans="1:22" ht="13.5" customHeight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  <c r="U3217" s="21">
        <v>42219.665173611109</v>
      </c>
      <c r="V3217" s="21">
        <v>42257.165972222225</v>
      </c>
    </row>
    <row r="3218" spans="1:22" ht="13.5" customHeight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  <c r="U3218" s="21">
        <v>42165.462627314817</v>
      </c>
      <c r="V3218" s="21">
        <v>42196.604166666672</v>
      </c>
    </row>
    <row r="3219" spans="1:22" ht="13.5" customHeight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  <c r="U3219" s="21">
        <v>42648.546111111107</v>
      </c>
      <c r="V3219" s="21">
        <v>42678.546111111107</v>
      </c>
    </row>
    <row r="3220" spans="1:22" ht="13.5" customHeight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6">
        <f t="shared" si="304"/>
        <v>41971.002152777779</v>
      </c>
      <c r="T3220" s="16">
        <f t="shared" si="305"/>
        <v>42004</v>
      </c>
      <c r="U3220" s="21">
        <v>41971.002152777779</v>
      </c>
      <c r="V3220" s="21">
        <v>42004</v>
      </c>
    </row>
    <row r="3221" spans="1:22" ht="13.5" customHeight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  <c r="U3221" s="21">
        <v>42050.983182870375</v>
      </c>
      <c r="V3221" s="21">
        <v>42085.941516203704</v>
      </c>
    </row>
    <row r="3222" spans="1:22" ht="13.5" customHeight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  <c r="U3222" s="21">
        <v>42772.833379629628</v>
      </c>
      <c r="V3222" s="21">
        <v>42806.875</v>
      </c>
    </row>
    <row r="3223" spans="1:22" ht="13.5" customHeight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  <c r="U3223" s="21">
        <v>42155.696793981479</v>
      </c>
      <c r="V3223" s="21">
        <v>42190.696793981479</v>
      </c>
    </row>
    <row r="3224" spans="1:22" ht="13.5" customHeight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  <c r="U3224" s="21">
        <v>42270.582141203704</v>
      </c>
      <c r="V3224" s="21">
        <v>42301.895138888889</v>
      </c>
    </row>
    <row r="3225" spans="1:22" ht="13.5" customHeight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6">
        <f t="shared" si="304"/>
        <v>42206.835370370376</v>
      </c>
      <c r="T3225" s="16">
        <f t="shared" si="305"/>
        <v>42236.835370370376</v>
      </c>
      <c r="U3225" s="21">
        <v>42206.835370370376</v>
      </c>
      <c r="V3225" s="21">
        <v>42236.835370370376</v>
      </c>
    </row>
    <row r="3226" spans="1:22" ht="13.5" customHeight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  <c r="U3226" s="21">
        <v>42697.850844907407</v>
      </c>
      <c r="V3226" s="21">
        <v>42745.208333333328</v>
      </c>
    </row>
    <row r="3227" spans="1:22" ht="13.5" customHeight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  <c r="U3227" s="21">
        <v>42503.559467592597</v>
      </c>
      <c r="V3227" s="21">
        <v>42524.875</v>
      </c>
    </row>
    <row r="3228" spans="1:22" ht="13.5" customHeight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  <c r="U3228" s="21">
        <v>42277.583472222221</v>
      </c>
      <c r="V3228" s="21">
        <v>42307.583472222221</v>
      </c>
    </row>
    <row r="3229" spans="1:22" ht="13.5" customHeight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  <c r="U3229" s="21">
        <v>42722.882361111115</v>
      </c>
      <c r="V3229" s="21">
        <v>42752.882361111115</v>
      </c>
    </row>
    <row r="3230" spans="1:22" ht="13.5" customHeight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  <c r="U3230" s="21">
        <v>42323.70930555556</v>
      </c>
      <c r="V3230" s="21">
        <v>42355.207638888889</v>
      </c>
    </row>
    <row r="3231" spans="1:22" ht="13.5" customHeight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  <c r="U3231" s="21">
        <v>41933.291643518518</v>
      </c>
      <c r="V3231" s="21">
        <v>41963.333310185189</v>
      </c>
    </row>
    <row r="3232" spans="1:22" ht="13.5" customHeight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6">
        <f t="shared" si="304"/>
        <v>41898.168125000004</v>
      </c>
      <c r="T3232" s="16">
        <f t="shared" si="305"/>
        <v>41913.165972222225</v>
      </c>
      <c r="U3232" s="21">
        <v>41898.168125000004</v>
      </c>
      <c r="V3232" s="21">
        <v>41913.165972222225</v>
      </c>
    </row>
    <row r="3233" spans="1:22" ht="13.5" customHeight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  <c r="U3233" s="21">
        <v>42446.943831018521</v>
      </c>
      <c r="V3233" s="21">
        <v>42476.943831018521</v>
      </c>
    </row>
    <row r="3234" spans="1:22" ht="13.5" customHeight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  <c r="U3234" s="21">
        <v>42463.81385416667</v>
      </c>
      <c r="V3234" s="21">
        <v>42494.165972222225</v>
      </c>
    </row>
    <row r="3235" spans="1:22" ht="13.5" customHeight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  <c r="U3235" s="21">
        <v>42766.805034722223</v>
      </c>
      <c r="V3235" s="21">
        <v>42796.805034722223</v>
      </c>
    </row>
    <row r="3236" spans="1:22" ht="13.5" customHeight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  <c r="U3236" s="21">
        <v>42734.789444444439</v>
      </c>
      <c r="V3236" s="21">
        <v>42767.979861111111</v>
      </c>
    </row>
    <row r="3237" spans="1:22" ht="13.5" customHeight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  <c r="U3237" s="21">
        <v>42522.347812499997</v>
      </c>
      <c r="V3237" s="21">
        <v>42552.347812499997</v>
      </c>
    </row>
    <row r="3238" spans="1:22" ht="13.5" customHeight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  <c r="U3238" s="21">
        <v>42702.917048611111</v>
      </c>
      <c r="V3238" s="21">
        <v>42732.917048611111</v>
      </c>
    </row>
    <row r="3239" spans="1:22" ht="13.5" customHeight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  <c r="U3239" s="21">
        <v>42252.474351851852</v>
      </c>
      <c r="V3239" s="21">
        <v>42276.165972222225</v>
      </c>
    </row>
    <row r="3240" spans="1:22" ht="13.5" customHeight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  <c r="U3240" s="21">
        <v>42156.510393518518</v>
      </c>
      <c r="V3240" s="21">
        <v>42186.510393518518</v>
      </c>
    </row>
    <row r="3241" spans="1:22" ht="13.5" customHeight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  <c r="U3241" s="21">
        <v>42278.089039351849</v>
      </c>
      <c r="V3241" s="21">
        <v>42302.999305555553</v>
      </c>
    </row>
    <row r="3242" spans="1:22" ht="13.5" customHeight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  <c r="U3242" s="21">
        <v>42754.693842592591</v>
      </c>
      <c r="V3242" s="21">
        <v>42782.958333333328</v>
      </c>
    </row>
    <row r="3243" spans="1:22" ht="13.5" customHeight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  <c r="U3243" s="21">
        <v>41893.324884259258</v>
      </c>
      <c r="V3243" s="21">
        <v>41926.290972222225</v>
      </c>
    </row>
    <row r="3244" spans="1:22" ht="13.5" customHeight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  <c r="U3244" s="21">
        <v>41871.755694444444</v>
      </c>
      <c r="V3244" s="21">
        <v>41901.755694444444</v>
      </c>
    </row>
    <row r="3245" spans="1:22" ht="13.5" customHeight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6">
        <f t="shared" si="304"/>
        <v>42262.096782407403</v>
      </c>
      <c r="T3245" s="16">
        <f t="shared" si="305"/>
        <v>42286</v>
      </c>
      <c r="U3245" s="21">
        <v>42262.096782407403</v>
      </c>
      <c r="V3245" s="21">
        <v>42286</v>
      </c>
    </row>
    <row r="3246" spans="1:22" ht="13.5" customHeight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  <c r="U3246" s="21">
        <v>42675.694236111114</v>
      </c>
      <c r="V3246" s="21">
        <v>42705.735902777778</v>
      </c>
    </row>
    <row r="3247" spans="1:22" ht="13.5" customHeight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  <c r="U3247" s="21">
        <v>42135.60020833333</v>
      </c>
      <c r="V3247" s="21">
        <v>42167.083333333328</v>
      </c>
    </row>
    <row r="3248" spans="1:22" ht="13.5" customHeight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  <c r="U3248" s="21">
        <v>42230.472222222219</v>
      </c>
      <c r="V3248" s="21">
        <v>42259.165972222225</v>
      </c>
    </row>
    <row r="3249" spans="1:22" ht="13.5" customHeight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  <c r="U3249" s="21">
        <v>42167.434166666666</v>
      </c>
      <c r="V3249" s="21">
        <v>42197.434166666666</v>
      </c>
    </row>
    <row r="3250" spans="1:22" ht="13.5" customHeight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  <c r="U3250" s="21">
        <v>42068.888391203705</v>
      </c>
      <c r="V3250" s="21">
        <v>42098.846724537041</v>
      </c>
    </row>
    <row r="3251" spans="1:22" ht="13.5" customHeight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  <c r="U3251" s="21">
        <v>42145.746689814812</v>
      </c>
      <c r="V3251" s="21">
        <v>42175.746689814812</v>
      </c>
    </row>
    <row r="3252" spans="1:22" ht="13.5" customHeight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  <c r="U3252" s="21">
        <v>41918.742175925923</v>
      </c>
      <c r="V3252" s="21">
        <v>41948.783842592595</v>
      </c>
    </row>
    <row r="3253" spans="1:22" ht="13.5" customHeight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  <c r="U3253" s="21">
        <v>42146.731087962966</v>
      </c>
      <c r="V3253" s="21">
        <v>42176.731087962966</v>
      </c>
    </row>
    <row r="3254" spans="1:22" ht="13.5" customHeight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  <c r="U3254" s="21">
        <v>42590.472685185188</v>
      </c>
      <c r="V3254" s="21">
        <v>42620.472685185188</v>
      </c>
    </row>
    <row r="3255" spans="1:22" ht="13.5" customHeight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  <c r="U3255" s="21">
        <v>42602.576712962968</v>
      </c>
      <c r="V3255" s="21">
        <v>42621.15625</v>
      </c>
    </row>
    <row r="3256" spans="1:22" ht="13.5" customHeight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  <c r="U3256" s="21">
        <v>42059.085752314815</v>
      </c>
      <c r="V3256" s="21">
        <v>42089.044085648144</v>
      </c>
    </row>
    <row r="3257" spans="1:22" ht="13.5" customHeight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  <c r="U3257" s="21">
        <v>41889.768229166664</v>
      </c>
      <c r="V3257" s="21">
        <v>41919.768229166664</v>
      </c>
    </row>
    <row r="3258" spans="1:22" ht="13.5" customHeight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  <c r="U3258" s="21">
        <v>42144.573807870373</v>
      </c>
      <c r="V3258" s="21">
        <v>42166.165972222225</v>
      </c>
    </row>
    <row r="3259" spans="1:22" ht="13.5" customHeight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  <c r="U3259" s="21">
        <v>42758.559629629628</v>
      </c>
      <c r="V3259" s="21">
        <v>42788.559629629628</v>
      </c>
    </row>
    <row r="3260" spans="1:22" ht="13.5" customHeight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  <c r="U3260" s="21">
        <v>41982.887280092589</v>
      </c>
      <c r="V3260" s="21">
        <v>42012.887280092589</v>
      </c>
    </row>
    <row r="3261" spans="1:22" ht="13.5" customHeight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  <c r="U3261" s="21">
        <v>42614.760937500003</v>
      </c>
      <c r="V3261" s="21">
        <v>42644.165972222225</v>
      </c>
    </row>
    <row r="3262" spans="1:22" ht="13.5" customHeight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  <c r="U3262" s="21">
        <v>42303.672662037032</v>
      </c>
      <c r="V3262" s="21">
        <v>42338.714328703703</v>
      </c>
    </row>
    <row r="3263" spans="1:22" ht="13.5" customHeight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  <c r="U3263" s="21">
        <v>42171.725416666668</v>
      </c>
      <c r="V3263" s="21">
        <v>42201.725416666668</v>
      </c>
    </row>
    <row r="3264" spans="1:22" ht="13.5" customHeight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  <c r="U3264" s="21">
        <v>41964.315532407403</v>
      </c>
      <c r="V3264" s="21">
        <v>41995.166666666672</v>
      </c>
    </row>
    <row r="3265" spans="1:22" ht="13.5" customHeight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  <c r="U3265" s="21">
        <v>42284.516064814816</v>
      </c>
      <c r="V3265" s="21">
        <v>42307.875</v>
      </c>
    </row>
    <row r="3266" spans="1:22" ht="13.5" customHeight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E3266/D3266*100</f>
        <v>103</v>
      </c>
      <c r="P3266" s="9">
        <f t="shared" ref="P3266:P3329" si="307">IF(L3266&gt;0,E3266/L3266,0)</f>
        <v>52.551020408163268</v>
      </c>
      <c r="Q3266" t="str">
        <f t="shared" si="302"/>
        <v>theater</v>
      </c>
      <c r="R3266" t="str">
        <f t="shared" si="303"/>
        <v>plays</v>
      </c>
      <c r="S3266" s="16">
        <f t="shared" si="304"/>
        <v>42016.800208333334</v>
      </c>
      <c r="T3266" s="16">
        <f t="shared" si="305"/>
        <v>42032.916666666672</v>
      </c>
      <c r="U3266" s="21">
        <v>42016.800208333334</v>
      </c>
      <c r="V3266" s="21">
        <v>42032.916666666672</v>
      </c>
    </row>
    <row r="3267" spans="1:22" ht="13.5" customHeight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 s="9">
        <f t="shared" si="307"/>
        <v>70.285714285714292</v>
      </c>
      <c r="Q3267" t="str">
        <f t="shared" ref="Q3267:Q3330" si="308">LEFT(N3267,(FIND("/",N3267,1)-1))</f>
        <v>theater</v>
      </c>
      <c r="R3267" t="str">
        <f t="shared" ref="R3267:R3330" si="309">RIGHT(N3267,LEN(N3267)-FIND("/",N3267))</f>
        <v>plays</v>
      </c>
      <c r="S3267" s="16">
        <f t="shared" ref="S3267:S3330" si="310">(((J3267/60)/60)/24)+DATE(1970,1,1)</f>
        <v>42311.711979166663</v>
      </c>
      <c r="T3267" s="16">
        <f t="shared" ref="T3267:T3330" si="311">(((I3267/60)/60)/24)+DATE(1970,1,1)</f>
        <v>42341.708333333328</v>
      </c>
      <c r="U3267" s="21">
        <v>42311.711979166663</v>
      </c>
      <c r="V3267" s="21">
        <v>42341.708333333328</v>
      </c>
    </row>
    <row r="3268" spans="1:22" ht="13.5" customHeight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6">
        <f t="shared" si="310"/>
        <v>42136.536134259266</v>
      </c>
      <c r="T3268" s="16">
        <f t="shared" si="311"/>
        <v>42167.875</v>
      </c>
      <c r="U3268" s="21">
        <v>42136.536134259266</v>
      </c>
      <c r="V3268" s="21">
        <v>42167.875</v>
      </c>
    </row>
    <row r="3269" spans="1:22" ht="13.5" customHeight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  <c r="U3269" s="21">
        <v>42172.757638888885</v>
      </c>
      <c r="V3269" s="21">
        <v>42202.757638888885</v>
      </c>
    </row>
    <row r="3270" spans="1:22" ht="13.5" customHeight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  <c r="U3270" s="21">
        <v>42590.90425925926</v>
      </c>
      <c r="V3270" s="21">
        <v>42606.90425925926</v>
      </c>
    </row>
    <row r="3271" spans="1:22" ht="13.5" customHeight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6">
        <f t="shared" si="310"/>
        <v>42137.395798611105</v>
      </c>
      <c r="T3271" s="16">
        <f t="shared" si="311"/>
        <v>42171.458333333328</v>
      </c>
      <c r="U3271" s="21">
        <v>42137.395798611105</v>
      </c>
      <c r="V3271" s="21">
        <v>42171.458333333328</v>
      </c>
    </row>
    <row r="3272" spans="1:22" ht="13.5" customHeight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  <c r="U3272" s="21">
        <v>42167.533159722225</v>
      </c>
      <c r="V3272" s="21">
        <v>42197.533159722225</v>
      </c>
    </row>
    <row r="3273" spans="1:22" ht="13.5" customHeight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  <c r="U3273" s="21">
        <v>41915.437210648146</v>
      </c>
      <c r="V3273" s="21">
        <v>41945.478877314818</v>
      </c>
    </row>
    <row r="3274" spans="1:22" ht="13.5" customHeight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  <c r="U3274" s="21">
        <v>42284.500104166669</v>
      </c>
      <c r="V3274" s="21">
        <v>42314.541770833333</v>
      </c>
    </row>
    <row r="3275" spans="1:22" ht="13.5" customHeight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  <c r="U3275" s="21">
        <v>42611.801412037035</v>
      </c>
      <c r="V3275" s="21">
        <v>42627.791666666672</v>
      </c>
    </row>
    <row r="3276" spans="1:22" ht="13.5" customHeight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  <c r="U3276" s="21">
        <v>42400.704537037032</v>
      </c>
      <c r="V3276" s="21">
        <v>42444.875</v>
      </c>
    </row>
    <row r="3277" spans="1:22" ht="13.5" customHeight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  <c r="U3277" s="21">
        <v>42017.88045138889</v>
      </c>
      <c r="V3277" s="21">
        <v>42044.1875</v>
      </c>
    </row>
    <row r="3278" spans="1:22" ht="13.5" customHeight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  <c r="U3278" s="21">
        <v>42426.949988425928</v>
      </c>
      <c r="V3278" s="21">
        <v>42461.165972222225</v>
      </c>
    </row>
    <row r="3279" spans="1:22" ht="13.5" customHeight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6">
        <f t="shared" si="310"/>
        <v>41931.682939814818</v>
      </c>
      <c r="T3279" s="16">
        <f t="shared" si="311"/>
        <v>41961.724606481483</v>
      </c>
      <c r="U3279" s="21">
        <v>41931.682939814818</v>
      </c>
      <c r="V3279" s="21">
        <v>41961.724606481483</v>
      </c>
    </row>
    <row r="3280" spans="1:22" ht="13.5" customHeight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  <c r="U3280" s="21">
        <v>42124.848414351851</v>
      </c>
      <c r="V3280" s="21">
        <v>42154.848414351851</v>
      </c>
    </row>
    <row r="3281" spans="1:22" ht="13.5" customHeight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6">
        <f t="shared" si="310"/>
        <v>42431.102534722217</v>
      </c>
      <c r="T3281" s="16">
        <f t="shared" si="311"/>
        <v>42461.06086805556</v>
      </c>
      <c r="U3281" s="21">
        <v>42431.102534722217</v>
      </c>
      <c r="V3281" s="21">
        <v>42461.06086805556</v>
      </c>
    </row>
    <row r="3282" spans="1:22" ht="13.5" customHeight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  <c r="U3282" s="21">
        <v>42121.756921296299</v>
      </c>
      <c r="V3282" s="21">
        <v>42156.208333333328</v>
      </c>
    </row>
    <row r="3283" spans="1:22" ht="13.5" customHeight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  <c r="U3283" s="21">
        <v>42219.019733796296</v>
      </c>
      <c r="V3283" s="21">
        <v>42249.019733796296</v>
      </c>
    </row>
    <row r="3284" spans="1:22" ht="13.5" customHeight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  <c r="U3284" s="21">
        <v>42445.19430555556</v>
      </c>
      <c r="V3284" s="21">
        <v>42489.19430555556</v>
      </c>
    </row>
    <row r="3285" spans="1:22" ht="13.5" customHeight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  <c r="U3285" s="21">
        <v>42379.74418981481</v>
      </c>
      <c r="V3285" s="21">
        <v>42410.875</v>
      </c>
    </row>
    <row r="3286" spans="1:22" ht="13.5" customHeight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  <c r="U3286" s="21">
        <v>42380.884872685187</v>
      </c>
      <c r="V3286" s="21">
        <v>42398.249305555553</v>
      </c>
    </row>
    <row r="3287" spans="1:22" ht="13.5" customHeight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  <c r="U3287" s="21">
        <v>42762.942430555559</v>
      </c>
      <c r="V3287" s="21">
        <v>42794.208333333328</v>
      </c>
    </row>
    <row r="3288" spans="1:22" ht="13.5" customHeight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  <c r="U3288" s="21">
        <v>42567.840069444443</v>
      </c>
      <c r="V3288" s="21">
        <v>42597.840069444443</v>
      </c>
    </row>
    <row r="3289" spans="1:22" ht="13.5" customHeight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  <c r="U3289" s="21">
        <v>42311.750324074077</v>
      </c>
      <c r="V3289" s="21">
        <v>42336.750324074077</v>
      </c>
    </row>
    <row r="3290" spans="1:22" ht="13.5" customHeight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  <c r="U3290" s="21">
        <v>42505.774479166663</v>
      </c>
      <c r="V3290" s="21">
        <v>42541.958333333328</v>
      </c>
    </row>
    <row r="3291" spans="1:22" ht="13.5" customHeight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  <c r="U3291" s="21">
        <v>42758.368078703701</v>
      </c>
      <c r="V3291" s="21">
        <v>42786.368078703701</v>
      </c>
    </row>
    <row r="3292" spans="1:22" ht="13.5" customHeight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  <c r="U3292" s="21">
        <v>42775.51494212963</v>
      </c>
      <c r="V3292" s="21">
        <v>42805.51494212963</v>
      </c>
    </row>
    <row r="3293" spans="1:22" ht="13.5" customHeight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  <c r="U3293" s="21">
        <v>42232.702546296292</v>
      </c>
      <c r="V3293" s="21">
        <v>42264.165972222225</v>
      </c>
    </row>
    <row r="3294" spans="1:22" ht="13.5" customHeight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  <c r="U3294" s="21">
        <v>42282.770231481481</v>
      </c>
      <c r="V3294" s="21">
        <v>42342.811898148153</v>
      </c>
    </row>
    <row r="3295" spans="1:22" ht="13.5" customHeight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  <c r="U3295" s="21">
        <v>42768.425370370373</v>
      </c>
      <c r="V3295" s="21">
        <v>42798.425370370373</v>
      </c>
    </row>
    <row r="3296" spans="1:22" ht="13.5" customHeight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  <c r="U3296" s="21">
        <v>42141.541134259256</v>
      </c>
      <c r="V3296" s="21">
        <v>42171.541134259256</v>
      </c>
    </row>
    <row r="3297" spans="1:22" ht="13.5" customHeight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  <c r="U3297" s="21">
        <v>42609.442465277782</v>
      </c>
      <c r="V3297" s="21">
        <v>42639.442465277782</v>
      </c>
    </row>
    <row r="3298" spans="1:22" ht="13.5" customHeight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  <c r="U3298" s="21">
        <v>42309.756620370375</v>
      </c>
      <c r="V3298" s="21">
        <v>42330.916666666672</v>
      </c>
    </row>
    <row r="3299" spans="1:22" ht="13.5" customHeight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  <c r="U3299" s="21">
        <v>42193.771481481483</v>
      </c>
      <c r="V3299" s="21">
        <v>42212.957638888889</v>
      </c>
    </row>
    <row r="3300" spans="1:22" ht="13.5" customHeight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6">
        <f t="shared" si="310"/>
        <v>42239.957962962959</v>
      </c>
      <c r="T3300" s="16">
        <f t="shared" si="311"/>
        <v>42260</v>
      </c>
      <c r="U3300" s="21">
        <v>42239.957962962959</v>
      </c>
      <c r="V3300" s="21">
        <v>42260</v>
      </c>
    </row>
    <row r="3301" spans="1:22" ht="13.5" customHeight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  <c r="U3301" s="21">
        <v>42261.917395833334</v>
      </c>
      <c r="V3301" s="21">
        <v>42291.917395833334</v>
      </c>
    </row>
    <row r="3302" spans="1:22" ht="13.5" customHeight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  <c r="U3302" s="21">
        <v>42102.743773148148</v>
      </c>
      <c r="V3302" s="21">
        <v>42123.743773148148</v>
      </c>
    </row>
    <row r="3303" spans="1:22" ht="13.5" customHeight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6">
        <f t="shared" si="310"/>
        <v>42538.73583333334</v>
      </c>
      <c r="T3303" s="16">
        <f t="shared" si="311"/>
        <v>42583.290972222225</v>
      </c>
      <c r="U3303" s="21">
        <v>42538.73583333334</v>
      </c>
      <c r="V3303" s="21">
        <v>42583.290972222225</v>
      </c>
    </row>
    <row r="3304" spans="1:22" ht="13.5" customHeight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  <c r="U3304" s="21">
        <v>42681.35157407407</v>
      </c>
      <c r="V3304" s="21">
        <v>42711.35157407407</v>
      </c>
    </row>
    <row r="3305" spans="1:22" ht="13.5" customHeight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  <c r="U3305" s="21">
        <v>42056.65143518518</v>
      </c>
      <c r="V3305" s="21">
        <v>42091.609768518523</v>
      </c>
    </row>
    <row r="3306" spans="1:22" ht="13.5" customHeight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  <c r="U3306" s="21">
        <v>42696.624444444446</v>
      </c>
      <c r="V3306" s="21">
        <v>42726.624444444446</v>
      </c>
    </row>
    <row r="3307" spans="1:22" ht="13.5" customHeight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  <c r="U3307" s="21">
        <v>42186.855879629627</v>
      </c>
      <c r="V3307" s="21">
        <v>42216.855879629627</v>
      </c>
    </row>
    <row r="3308" spans="1:22" ht="13.5" customHeight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  <c r="U3308" s="21">
        <v>42493.219236111108</v>
      </c>
      <c r="V3308" s="21">
        <v>42531.125</v>
      </c>
    </row>
    <row r="3309" spans="1:22" ht="13.5" customHeight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  <c r="U3309" s="21">
        <v>42475.057164351849</v>
      </c>
      <c r="V3309" s="21">
        <v>42505.057164351849</v>
      </c>
    </row>
    <row r="3310" spans="1:22" ht="13.5" customHeight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  <c r="U3310" s="21">
        <v>42452.876909722225</v>
      </c>
      <c r="V3310" s="21">
        <v>42473.876909722225</v>
      </c>
    </row>
    <row r="3311" spans="1:22" ht="13.5" customHeight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  <c r="U3311" s="21">
        <v>42628.650208333333</v>
      </c>
      <c r="V3311" s="21">
        <v>42659.650208333333</v>
      </c>
    </row>
    <row r="3312" spans="1:22" ht="13.5" customHeight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  <c r="U3312" s="21">
        <v>42253.928530092591</v>
      </c>
      <c r="V3312" s="21">
        <v>42283.928530092591</v>
      </c>
    </row>
    <row r="3313" spans="1:22" ht="13.5" customHeight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  <c r="U3313" s="21">
        <v>42264.29178240741</v>
      </c>
      <c r="V3313" s="21">
        <v>42294.29178240741</v>
      </c>
    </row>
    <row r="3314" spans="1:22" ht="13.5" customHeight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  <c r="U3314" s="21">
        <v>42664.809560185182</v>
      </c>
      <c r="V3314" s="21">
        <v>42685.916666666672</v>
      </c>
    </row>
    <row r="3315" spans="1:22" ht="13.5" customHeight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  <c r="U3315" s="21">
        <v>42382.244409722218</v>
      </c>
      <c r="V3315" s="21">
        <v>42396.041666666672</v>
      </c>
    </row>
    <row r="3316" spans="1:22" ht="13.5" customHeight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  <c r="U3316" s="21">
        <v>42105.267488425925</v>
      </c>
      <c r="V3316" s="21">
        <v>42132.836805555555</v>
      </c>
    </row>
    <row r="3317" spans="1:22" ht="13.5" customHeight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6">
        <f t="shared" si="310"/>
        <v>42466.303715277783</v>
      </c>
      <c r="T3317" s="16">
        <f t="shared" si="311"/>
        <v>42496.303715277783</v>
      </c>
      <c r="U3317" s="21">
        <v>42466.303715277783</v>
      </c>
      <c r="V3317" s="21">
        <v>42496.303715277783</v>
      </c>
    </row>
    <row r="3318" spans="1:22" ht="13.5" customHeight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6">
        <f t="shared" si="310"/>
        <v>41826.871238425927</v>
      </c>
      <c r="T3318" s="16">
        <f t="shared" si="311"/>
        <v>41859.57916666667</v>
      </c>
      <c r="U3318" s="21">
        <v>41826.871238425927</v>
      </c>
      <c r="V3318" s="21">
        <v>41859.57916666667</v>
      </c>
    </row>
    <row r="3319" spans="1:22" ht="13.5" customHeight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6">
        <f t="shared" si="310"/>
        <v>42499.039629629624</v>
      </c>
      <c r="T3319" s="16">
        <f t="shared" si="311"/>
        <v>42529.039629629624</v>
      </c>
      <c r="U3319" s="21">
        <v>42499.039629629624</v>
      </c>
      <c r="V3319" s="21">
        <v>42529.039629629624</v>
      </c>
    </row>
    <row r="3320" spans="1:22" ht="13.5" customHeight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  <c r="U3320" s="21">
        <v>42431.302002314813</v>
      </c>
      <c r="V3320" s="21">
        <v>42471.104166666672</v>
      </c>
    </row>
    <row r="3321" spans="1:22" ht="13.5" customHeight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  <c r="U3321" s="21">
        <v>41990.585486111115</v>
      </c>
      <c r="V3321" s="21">
        <v>42035.585486111115</v>
      </c>
    </row>
    <row r="3322" spans="1:22" ht="13.5" customHeight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  <c r="U3322" s="21">
        <v>42513.045798611114</v>
      </c>
      <c r="V3322" s="21">
        <v>42543.045798611114</v>
      </c>
    </row>
    <row r="3323" spans="1:22" ht="13.5" customHeight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  <c r="U3323" s="21">
        <v>41914.100289351853</v>
      </c>
      <c r="V3323" s="21">
        <v>41928.165972222225</v>
      </c>
    </row>
    <row r="3324" spans="1:22" ht="13.5" customHeight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  <c r="U3324" s="21">
        <v>42521.010370370372</v>
      </c>
      <c r="V3324" s="21">
        <v>42543.163194444445</v>
      </c>
    </row>
    <row r="3325" spans="1:22" ht="13.5" customHeight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  <c r="U3325" s="21">
        <v>42608.36583333333</v>
      </c>
      <c r="V3325" s="21">
        <v>42638.36583333333</v>
      </c>
    </row>
    <row r="3326" spans="1:22" ht="13.5" customHeight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  <c r="U3326" s="21">
        <v>42512.58321759259</v>
      </c>
      <c r="V3326" s="21">
        <v>42526.58321759259</v>
      </c>
    </row>
    <row r="3327" spans="1:22" ht="13.5" customHeight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  <c r="U3327" s="21">
        <v>42064.785613425927</v>
      </c>
      <c r="V3327" s="21">
        <v>42099.743946759263</v>
      </c>
    </row>
    <row r="3328" spans="1:22" ht="13.5" customHeight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  <c r="U3328" s="21">
        <v>42041.714178240742</v>
      </c>
      <c r="V3328" s="21">
        <v>42071.67251157407</v>
      </c>
    </row>
    <row r="3329" spans="1:22" ht="13.5" customHeight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  <c r="U3329" s="21">
        <v>42468.374606481477</v>
      </c>
      <c r="V3329" s="21">
        <v>42498.374606481477</v>
      </c>
    </row>
    <row r="3330" spans="1:22" ht="13.5" customHeight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E3330/D3330*100</f>
        <v>146.38888888888889</v>
      </c>
      <c r="P3330" s="9">
        <f t="shared" ref="P3330:P3393" si="313">IF(L3330&gt;0,E3330/L3330,0)</f>
        <v>292.77777777777777</v>
      </c>
      <c r="Q3330" t="str">
        <f t="shared" si="308"/>
        <v>theater</v>
      </c>
      <c r="R3330" t="str">
        <f t="shared" si="309"/>
        <v>plays</v>
      </c>
      <c r="S3330" s="16">
        <f t="shared" si="310"/>
        <v>41822.57503472222</v>
      </c>
      <c r="T3330" s="16">
        <f t="shared" si="311"/>
        <v>41825.041666666664</v>
      </c>
      <c r="U3330" s="21">
        <v>41822.57503472222</v>
      </c>
      <c r="V3330" s="21">
        <v>41825.041666666664</v>
      </c>
    </row>
    <row r="3331" spans="1:22" ht="13.5" customHeight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116.8</v>
      </c>
      <c r="P3331" s="9">
        <f t="shared" si="313"/>
        <v>44.92307692307692</v>
      </c>
      <c r="Q3331" t="str">
        <f t="shared" ref="Q3331:Q3394" si="314">LEFT(N3331,(FIND("/",N3331,1)-1))</f>
        <v>theater</v>
      </c>
      <c r="R3331" t="str">
        <f t="shared" ref="R3331:R3394" si="315">RIGHT(N3331,LEN(N3331)-FIND("/",N3331))</f>
        <v>plays</v>
      </c>
      <c r="S3331" s="16">
        <f t="shared" ref="S3331:S3394" si="316">(((J3331/60)/60)/24)+DATE(1970,1,1)</f>
        <v>41837.323009259257</v>
      </c>
      <c r="T3331" s="16">
        <f t="shared" ref="T3331:T3394" si="317">(((I3331/60)/60)/24)+DATE(1970,1,1)</f>
        <v>41847.958333333336</v>
      </c>
      <c r="U3331" s="21">
        <v>41837.323009259257</v>
      </c>
      <c r="V3331" s="21">
        <v>41847.958333333336</v>
      </c>
    </row>
    <row r="3332" spans="1:22" ht="13.5" customHeight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  <c r="U3332" s="21">
        <v>42065.887361111112</v>
      </c>
      <c r="V3332" s="21">
        <v>42095.845694444448</v>
      </c>
    </row>
    <row r="3333" spans="1:22" ht="13.5" customHeight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  <c r="U3333" s="21">
        <v>42248.697754629626</v>
      </c>
      <c r="V3333" s="21">
        <v>42283.697754629626</v>
      </c>
    </row>
    <row r="3334" spans="1:22" ht="13.5" customHeight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  <c r="U3334" s="21">
        <v>41809.860300925924</v>
      </c>
      <c r="V3334" s="21">
        <v>41839.860300925924</v>
      </c>
    </row>
    <row r="3335" spans="1:22" ht="13.5" customHeight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  <c r="U3335" s="21">
        <v>42148.676851851851</v>
      </c>
      <c r="V3335" s="21">
        <v>42170.676851851851</v>
      </c>
    </row>
    <row r="3336" spans="1:22" ht="13.5" customHeight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  <c r="U3336" s="21">
        <v>42185.521087962959</v>
      </c>
      <c r="V3336" s="21">
        <v>42215.521087962959</v>
      </c>
    </row>
    <row r="3337" spans="1:22" ht="13.5" customHeight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  <c r="U3337" s="21">
        <v>41827.674143518518</v>
      </c>
      <c r="V3337" s="21">
        <v>41854.958333333336</v>
      </c>
    </row>
    <row r="3338" spans="1:22" ht="13.5" customHeight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6">
        <f t="shared" si="316"/>
        <v>42437.398680555561</v>
      </c>
      <c r="T3338" s="16">
        <f t="shared" si="317"/>
        <v>42465.35701388889</v>
      </c>
      <c r="U3338" s="21">
        <v>42437.398680555561</v>
      </c>
      <c r="V3338" s="21">
        <v>42465.35701388889</v>
      </c>
    </row>
    <row r="3339" spans="1:22" ht="13.5" customHeight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  <c r="U3339" s="21">
        <v>41901.282025462962</v>
      </c>
      <c r="V3339" s="21">
        <v>41922.875</v>
      </c>
    </row>
    <row r="3340" spans="1:22" ht="13.5" customHeight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  <c r="U3340" s="21">
        <v>42769.574999999997</v>
      </c>
      <c r="V3340" s="21">
        <v>42790.574999999997</v>
      </c>
    </row>
    <row r="3341" spans="1:22" ht="13.5" customHeight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  <c r="U3341" s="21">
        <v>42549.665717592594</v>
      </c>
      <c r="V3341" s="21">
        <v>42579.665717592594</v>
      </c>
    </row>
    <row r="3342" spans="1:22" ht="13.5" customHeight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  <c r="U3342" s="21">
        <v>42685.974004629628</v>
      </c>
      <c r="V3342" s="21">
        <v>42710.974004629628</v>
      </c>
    </row>
    <row r="3343" spans="1:22" ht="13.5" customHeight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  <c r="U3343" s="21">
        <v>42510.798854166671</v>
      </c>
      <c r="V3343" s="21">
        <v>42533.708333333328</v>
      </c>
    </row>
    <row r="3344" spans="1:22" ht="13.5" customHeight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6">
        <f t="shared" si="316"/>
        <v>42062.296412037031</v>
      </c>
      <c r="T3344" s="16">
        <f t="shared" si="317"/>
        <v>42095.207638888889</v>
      </c>
      <c r="U3344" s="21">
        <v>42062.296412037031</v>
      </c>
      <c r="V3344" s="21">
        <v>42095.207638888889</v>
      </c>
    </row>
    <row r="3345" spans="1:22" ht="13.5" customHeight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  <c r="U3345" s="21">
        <v>42452.916481481487</v>
      </c>
      <c r="V3345" s="21">
        <v>42473.554166666669</v>
      </c>
    </row>
    <row r="3346" spans="1:22" ht="13.5" customHeight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  <c r="U3346" s="21">
        <v>41851.200150462959</v>
      </c>
      <c r="V3346" s="21">
        <v>41881.200150462959</v>
      </c>
    </row>
    <row r="3347" spans="1:22" ht="13.5" customHeight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  <c r="U3347" s="21">
        <v>42053.106111111112</v>
      </c>
      <c r="V3347" s="21">
        <v>42112.025694444441</v>
      </c>
    </row>
    <row r="3348" spans="1:22" ht="13.5" customHeight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  <c r="U3348" s="21">
        <v>42054.024421296301</v>
      </c>
      <c r="V3348" s="21">
        <v>42061.024421296301</v>
      </c>
    </row>
    <row r="3349" spans="1:22" ht="13.5" customHeight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  <c r="U3349" s="21">
        <v>42484.551550925928</v>
      </c>
      <c r="V3349" s="21">
        <v>42498.875</v>
      </c>
    </row>
    <row r="3350" spans="1:22" ht="13.5" customHeight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  <c r="U3350" s="21">
        <v>42466.558796296296</v>
      </c>
      <c r="V3350" s="21">
        <v>42490.165972222225</v>
      </c>
    </row>
    <row r="3351" spans="1:22" ht="13.5" customHeight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  <c r="U3351" s="21">
        <v>42513.110787037032</v>
      </c>
      <c r="V3351" s="21">
        <v>42534.708333333328</v>
      </c>
    </row>
    <row r="3352" spans="1:22" ht="13.5" customHeight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  <c r="U3352" s="21">
        <v>42302.701516203699</v>
      </c>
      <c r="V3352" s="21">
        <v>42337.958333333328</v>
      </c>
    </row>
    <row r="3353" spans="1:22" ht="13.5" customHeight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  <c r="U3353" s="21">
        <v>41806.395428240743</v>
      </c>
      <c r="V3353" s="21">
        <v>41843.458333333336</v>
      </c>
    </row>
    <row r="3354" spans="1:22" ht="13.5" customHeight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  <c r="U3354" s="21">
        <v>42495.992800925931</v>
      </c>
      <c r="V3354" s="21">
        <v>42552.958333333328</v>
      </c>
    </row>
    <row r="3355" spans="1:22" ht="13.5" customHeight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  <c r="U3355" s="21">
        <v>42479.432291666672</v>
      </c>
      <c r="V3355" s="21">
        <v>42492.958333333328</v>
      </c>
    </row>
    <row r="3356" spans="1:22" ht="13.5" customHeight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  <c r="U3356" s="21">
        <v>42270.7269212963</v>
      </c>
      <c r="V3356" s="21">
        <v>42306.167361111111</v>
      </c>
    </row>
    <row r="3357" spans="1:22" ht="13.5" customHeight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  <c r="U3357" s="21">
        <v>42489.619525462964</v>
      </c>
      <c r="V3357" s="21">
        <v>42500.470138888893</v>
      </c>
    </row>
    <row r="3358" spans="1:22" ht="13.5" customHeight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  <c r="U3358" s="21">
        <v>42536.815648148149</v>
      </c>
      <c r="V3358" s="21">
        <v>42566.815648148149</v>
      </c>
    </row>
    <row r="3359" spans="1:22" ht="13.5" customHeight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  <c r="U3359" s="21">
        <v>41822.417939814812</v>
      </c>
      <c r="V3359" s="21">
        <v>41852.417939814812</v>
      </c>
    </row>
    <row r="3360" spans="1:22" ht="13.5" customHeight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  <c r="U3360" s="21">
        <v>41932.311099537037</v>
      </c>
      <c r="V3360" s="21">
        <v>41962.352766203709</v>
      </c>
    </row>
    <row r="3361" spans="1:22" ht="13.5" customHeight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  <c r="U3361" s="21">
        <v>42746.057106481487</v>
      </c>
      <c r="V3361" s="21">
        <v>42791.057106481487</v>
      </c>
    </row>
    <row r="3362" spans="1:22" ht="13.5" customHeight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  <c r="U3362" s="21">
        <v>42697.082673611112</v>
      </c>
      <c r="V3362" s="21">
        <v>42718.665972222225</v>
      </c>
    </row>
    <row r="3363" spans="1:22" ht="13.5" customHeight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  <c r="U3363" s="21">
        <v>41866.025347222225</v>
      </c>
      <c r="V3363" s="21">
        <v>41883.665972222225</v>
      </c>
    </row>
    <row r="3364" spans="1:22" ht="13.5" customHeight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  <c r="U3364" s="21">
        <v>42056.091631944444</v>
      </c>
      <c r="V3364" s="21">
        <v>42070.204861111109</v>
      </c>
    </row>
    <row r="3365" spans="1:22" ht="13.5" customHeight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  <c r="U3365" s="21">
        <v>41851.771354166667</v>
      </c>
      <c r="V3365" s="21">
        <v>41870.666666666664</v>
      </c>
    </row>
    <row r="3366" spans="1:22" ht="13.5" customHeight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  <c r="U3366" s="21">
        <v>42422.977418981478</v>
      </c>
      <c r="V3366" s="21">
        <v>42444.875</v>
      </c>
    </row>
    <row r="3367" spans="1:22" ht="13.5" customHeight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6">
        <f t="shared" si="316"/>
        <v>42321.101759259262</v>
      </c>
      <c r="T3367" s="16">
        <f t="shared" si="317"/>
        <v>42351.101759259262</v>
      </c>
      <c r="U3367" s="21">
        <v>42321.101759259262</v>
      </c>
      <c r="V3367" s="21">
        <v>42351.101759259262</v>
      </c>
    </row>
    <row r="3368" spans="1:22" ht="13.5" customHeight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  <c r="U3368" s="21">
        <v>42107.067557870367</v>
      </c>
      <c r="V3368" s="21">
        <v>42137.067557870367</v>
      </c>
    </row>
    <row r="3369" spans="1:22" ht="13.5" customHeight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  <c r="U3369" s="21">
        <v>42192.933958333335</v>
      </c>
      <c r="V3369" s="21">
        <v>42217.933958333335</v>
      </c>
    </row>
    <row r="3370" spans="1:22" ht="13.5" customHeight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  <c r="U3370" s="21">
        <v>41969.199756944443</v>
      </c>
      <c r="V3370" s="21">
        <v>42005.208333333328</v>
      </c>
    </row>
    <row r="3371" spans="1:22" ht="13.5" customHeight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  <c r="U3371" s="21">
        <v>42690.041435185187</v>
      </c>
      <c r="V3371" s="21">
        <v>42750.041435185187</v>
      </c>
    </row>
    <row r="3372" spans="1:22" ht="13.5" customHeight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  <c r="U3372" s="21">
        <v>42690.334317129629</v>
      </c>
      <c r="V3372" s="21">
        <v>42721.333333333328</v>
      </c>
    </row>
    <row r="3373" spans="1:22" ht="13.5" customHeight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  <c r="U3373" s="21">
        <v>42312.874594907407</v>
      </c>
      <c r="V3373" s="21">
        <v>42340.874594907407</v>
      </c>
    </row>
    <row r="3374" spans="1:22" ht="13.5" customHeight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  <c r="U3374" s="21">
        <v>41855.548101851848</v>
      </c>
      <c r="V3374" s="21">
        <v>41876.207638888889</v>
      </c>
    </row>
    <row r="3375" spans="1:22" ht="13.5" customHeight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  <c r="U3375" s="21">
        <v>42179.854629629626</v>
      </c>
      <c r="V3375" s="21">
        <v>42203.666666666672</v>
      </c>
    </row>
    <row r="3376" spans="1:22" ht="13.5" customHeight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  <c r="U3376" s="21">
        <v>42275.731666666667</v>
      </c>
      <c r="V3376" s="21">
        <v>42305.731666666667</v>
      </c>
    </row>
    <row r="3377" spans="1:22" ht="13.5" customHeight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  <c r="U3377" s="21">
        <v>41765.610798611109</v>
      </c>
      <c r="V3377" s="21">
        <v>41777.610798611109</v>
      </c>
    </row>
    <row r="3378" spans="1:22" ht="13.5" customHeight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  <c r="U3378" s="21">
        <v>42059.701319444444</v>
      </c>
      <c r="V3378" s="21">
        <v>42119.659652777773</v>
      </c>
    </row>
    <row r="3379" spans="1:22" ht="13.5" customHeight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6">
        <f t="shared" si="316"/>
        <v>42053.732627314821</v>
      </c>
      <c r="T3379" s="16">
        <f t="shared" si="317"/>
        <v>42083.705555555556</v>
      </c>
      <c r="U3379" s="21">
        <v>42053.732627314821</v>
      </c>
      <c r="V3379" s="21">
        <v>42083.705555555556</v>
      </c>
    </row>
    <row r="3380" spans="1:22" ht="13.5" customHeight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  <c r="U3380" s="21">
        <v>41858.355393518519</v>
      </c>
      <c r="V3380" s="21">
        <v>41882.547222222223</v>
      </c>
    </row>
    <row r="3381" spans="1:22" ht="13.5" customHeight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  <c r="U3381" s="21">
        <v>42225.513888888891</v>
      </c>
      <c r="V3381" s="21">
        <v>42242.958333333328</v>
      </c>
    </row>
    <row r="3382" spans="1:22" ht="13.5" customHeight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6">
        <f t="shared" si="316"/>
        <v>41937.95344907407</v>
      </c>
      <c r="T3382" s="16">
        <f t="shared" si="317"/>
        <v>41972.995115740734</v>
      </c>
      <c r="U3382" s="21">
        <v>41937.95344907407</v>
      </c>
      <c r="V3382" s="21">
        <v>41972.995115740734</v>
      </c>
    </row>
    <row r="3383" spans="1:22" ht="13.5" customHeight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  <c r="U3383" s="21">
        <v>42044.184988425928</v>
      </c>
      <c r="V3383" s="21">
        <v>42074.143321759257</v>
      </c>
    </row>
    <row r="3384" spans="1:22" ht="13.5" customHeight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  <c r="U3384" s="21">
        <v>42559.431203703702</v>
      </c>
      <c r="V3384" s="21">
        <v>42583.957638888889</v>
      </c>
    </row>
    <row r="3385" spans="1:22" ht="13.5" customHeight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  <c r="U3385" s="21">
        <v>42524.782638888893</v>
      </c>
      <c r="V3385" s="21">
        <v>42544.782638888893</v>
      </c>
    </row>
    <row r="3386" spans="1:22" ht="13.5" customHeight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  <c r="U3386" s="21">
        <v>42292.087592592594</v>
      </c>
      <c r="V3386" s="21">
        <v>42329.125</v>
      </c>
    </row>
    <row r="3387" spans="1:22" ht="13.5" customHeight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6">
        <f t="shared" si="316"/>
        <v>41953.8675</v>
      </c>
      <c r="T3387" s="16">
        <f t="shared" si="317"/>
        <v>41983.8675</v>
      </c>
      <c r="U3387" s="21">
        <v>41953.8675</v>
      </c>
      <c r="V3387" s="21">
        <v>41983.8675</v>
      </c>
    </row>
    <row r="3388" spans="1:22" ht="13.5" customHeight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  <c r="U3388" s="21">
        <v>41946.644745370373</v>
      </c>
      <c r="V3388" s="21">
        <v>41976.644745370373</v>
      </c>
    </row>
    <row r="3389" spans="1:22" ht="13.5" customHeight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6">
        <f t="shared" si="316"/>
        <v>41947.762592592589</v>
      </c>
      <c r="T3389" s="16">
        <f t="shared" si="317"/>
        <v>41987.762592592597</v>
      </c>
      <c r="U3389" s="21">
        <v>41947.762592592589</v>
      </c>
      <c r="V3389" s="21">
        <v>41987.762592592597</v>
      </c>
    </row>
    <row r="3390" spans="1:22" ht="13.5" customHeight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  <c r="U3390" s="21">
        <v>42143.461122685185</v>
      </c>
      <c r="V3390" s="21">
        <v>42173.461122685185</v>
      </c>
    </row>
    <row r="3391" spans="1:22" ht="13.5" customHeight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  <c r="U3391" s="21">
        <v>42494.563449074078</v>
      </c>
      <c r="V3391" s="21">
        <v>42524.563449074078</v>
      </c>
    </row>
    <row r="3392" spans="1:22" ht="13.5" customHeight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6">
        <f t="shared" si="316"/>
        <v>41815.774826388886</v>
      </c>
      <c r="T3392" s="16">
        <f t="shared" si="317"/>
        <v>41830.774826388886</v>
      </c>
      <c r="U3392" s="21">
        <v>41815.774826388886</v>
      </c>
      <c r="V3392" s="21">
        <v>41830.774826388886</v>
      </c>
    </row>
    <row r="3393" spans="1:22" ht="13.5" customHeight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6">
        <f t="shared" si="316"/>
        <v>41830.545694444445</v>
      </c>
      <c r="T3393" s="16">
        <f t="shared" si="317"/>
        <v>41859.936111111114</v>
      </c>
      <c r="U3393" s="21">
        <v>41830.545694444445</v>
      </c>
      <c r="V3393" s="21">
        <v>41859.936111111114</v>
      </c>
    </row>
    <row r="3394" spans="1:22" ht="13.5" customHeight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E3394/D3394*100</f>
        <v>100</v>
      </c>
      <c r="P3394" s="9">
        <f t="shared" ref="P3394:P3457" si="319">IF(L3394&gt;0,E3394/L3394,0)</f>
        <v>41.666666666666664</v>
      </c>
      <c r="Q3394" t="str">
        <f t="shared" si="314"/>
        <v>theater</v>
      </c>
      <c r="R3394" t="str">
        <f t="shared" si="315"/>
        <v>plays</v>
      </c>
      <c r="S3394" s="16">
        <f t="shared" si="316"/>
        <v>42446.845543981486</v>
      </c>
      <c r="T3394" s="16">
        <f t="shared" si="317"/>
        <v>42496.845543981486</v>
      </c>
      <c r="U3394" s="21">
        <v>42446.845543981486</v>
      </c>
      <c r="V3394" s="21">
        <v>42496.845543981486</v>
      </c>
    </row>
    <row r="3395" spans="1:22" ht="13.5" customHeight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105.80000000000001</v>
      </c>
      <c r="P3395" s="9">
        <f t="shared" si="319"/>
        <v>36.06818181818182</v>
      </c>
      <c r="Q3395" t="str">
        <f t="shared" ref="Q3395:Q3458" si="320">LEFT(N3395,(FIND("/",N3395,1)-1))</f>
        <v>theater</v>
      </c>
      <c r="R3395" t="str">
        <f t="shared" ref="R3395:R3458" si="321">RIGHT(N3395,LEN(N3395)-FIND("/",N3395))</f>
        <v>plays</v>
      </c>
      <c r="S3395" s="16">
        <f t="shared" ref="S3395:S3458" si="322">(((J3395/60)/60)/24)+DATE(1970,1,1)</f>
        <v>41923.921643518523</v>
      </c>
      <c r="T3395" s="16">
        <f t="shared" ref="T3395:T3458" si="323">(((I3395/60)/60)/24)+DATE(1970,1,1)</f>
        <v>41949.031944444447</v>
      </c>
      <c r="U3395" s="21">
        <v>41923.921643518523</v>
      </c>
      <c r="V3395" s="21">
        <v>41949.031944444447</v>
      </c>
    </row>
    <row r="3396" spans="1:22" ht="13.5" customHeight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  <c r="U3396" s="21">
        <v>41817.59542824074</v>
      </c>
      <c r="V3396" s="21">
        <v>41847.59542824074</v>
      </c>
    </row>
    <row r="3397" spans="1:22" ht="13.5" customHeight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6">
        <f t="shared" si="322"/>
        <v>42140.712314814817</v>
      </c>
      <c r="T3397" s="16">
        <f t="shared" si="323"/>
        <v>42154.756944444445</v>
      </c>
      <c r="U3397" s="21">
        <v>42140.712314814817</v>
      </c>
      <c r="V3397" s="21">
        <v>42154.756944444445</v>
      </c>
    </row>
    <row r="3398" spans="1:22" ht="13.5" customHeight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6">
        <f t="shared" si="322"/>
        <v>41764.44663194444</v>
      </c>
      <c r="T3398" s="16">
        <f t="shared" si="323"/>
        <v>41791.165972222225</v>
      </c>
      <c r="U3398" s="21">
        <v>41764.44663194444</v>
      </c>
      <c r="V3398" s="21">
        <v>41791.165972222225</v>
      </c>
    </row>
    <row r="3399" spans="1:22" ht="13.5" customHeight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  <c r="U3399" s="21">
        <v>42378.478344907402</v>
      </c>
      <c r="V3399" s="21">
        <v>42418.916666666672</v>
      </c>
    </row>
    <row r="3400" spans="1:22" ht="13.5" customHeight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6">
        <f t="shared" si="322"/>
        <v>41941.75203703704</v>
      </c>
      <c r="T3400" s="16">
        <f t="shared" si="323"/>
        <v>41964.708333333328</v>
      </c>
      <c r="U3400" s="21">
        <v>41941.75203703704</v>
      </c>
      <c r="V3400" s="21">
        <v>41964.708333333328</v>
      </c>
    </row>
    <row r="3401" spans="1:22" ht="13.5" customHeight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  <c r="U3401" s="21">
        <v>42026.920428240745</v>
      </c>
      <c r="V3401" s="21">
        <v>42056.920428240745</v>
      </c>
    </row>
    <row r="3402" spans="1:22" ht="13.5" customHeight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  <c r="U3402" s="21">
        <v>41834.953865740739</v>
      </c>
      <c r="V3402" s="21">
        <v>41879.953865740739</v>
      </c>
    </row>
    <row r="3403" spans="1:22" ht="13.5" customHeight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  <c r="U3403" s="21">
        <v>42193.723912037036</v>
      </c>
      <c r="V3403" s="21">
        <v>42223.723912037036</v>
      </c>
    </row>
    <row r="3404" spans="1:22" ht="13.5" customHeight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  <c r="U3404" s="21">
        <v>42290.61855324074</v>
      </c>
      <c r="V3404" s="21">
        <v>42320.104861111111</v>
      </c>
    </row>
    <row r="3405" spans="1:22" ht="13.5" customHeight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  <c r="U3405" s="21">
        <v>42150.462083333332</v>
      </c>
      <c r="V3405" s="21">
        <v>42180.462083333332</v>
      </c>
    </row>
    <row r="3406" spans="1:22" ht="13.5" customHeight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  <c r="U3406" s="21">
        <v>42152.503495370373</v>
      </c>
      <c r="V3406" s="21">
        <v>42172.503495370373</v>
      </c>
    </row>
    <row r="3407" spans="1:22" ht="13.5" customHeight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  <c r="U3407" s="21">
        <v>42410.017199074078</v>
      </c>
      <c r="V3407" s="21">
        <v>42430.999305555553</v>
      </c>
    </row>
    <row r="3408" spans="1:22" ht="13.5" customHeight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  <c r="U3408" s="21">
        <v>41791.492777777778</v>
      </c>
      <c r="V3408" s="21">
        <v>41836.492777777778</v>
      </c>
    </row>
    <row r="3409" spans="1:22" ht="13.5" customHeight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  <c r="U3409" s="21">
        <v>41796.422326388885</v>
      </c>
      <c r="V3409" s="21">
        <v>41826.422326388885</v>
      </c>
    </row>
    <row r="3410" spans="1:22" ht="13.5" customHeight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  <c r="U3410" s="21">
        <v>41808.991944444446</v>
      </c>
      <c r="V3410" s="21">
        <v>41838.991944444446</v>
      </c>
    </row>
    <row r="3411" spans="1:22" ht="13.5" customHeight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6">
        <f t="shared" si="322"/>
        <v>42544.814328703709</v>
      </c>
      <c r="T3411" s="16">
        <f t="shared" si="323"/>
        <v>42582.873611111107</v>
      </c>
      <c r="U3411" s="21">
        <v>42544.814328703709</v>
      </c>
      <c r="V3411" s="21">
        <v>42582.873611111107</v>
      </c>
    </row>
    <row r="3412" spans="1:22" ht="13.5" customHeight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  <c r="U3412" s="21">
        <v>42500.041550925926</v>
      </c>
      <c r="V3412" s="21">
        <v>42527.291666666672</v>
      </c>
    </row>
    <row r="3413" spans="1:22" ht="13.5" customHeight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  <c r="U3413" s="21">
        <v>42265.022824074069</v>
      </c>
      <c r="V3413" s="21">
        <v>42285.022824074069</v>
      </c>
    </row>
    <row r="3414" spans="1:22" ht="13.5" customHeight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  <c r="U3414" s="21">
        <v>41879.959050925929</v>
      </c>
      <c r="V3414" s="21">
        <v>41909.959050925929</v>
      </c>
    </row>
    <row r="3415" spans="1:22" ht="13.5" customHeight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  <c r="U3415" s="21">
        <v>42053.733078703706</v>
      </c>
      <c r="V3415" s="21">
        <v>42063.207638888889</v>
      </c>
    </row>
    <row r="3416" spans="1:22" ht="13.5" customHeight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  <c r="U3416" s="21">
        <v>42675.832465277781</v>
      </c>
      <c r="V3416" s="21">
        <v>42705.332638888889</v>
      </c>
    </row>
    <row r="3417" spans="1:22" ht="13.5" customHeight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  <c r="U3417" s="21">
        <v>42467.144166666665</v>
      </c>
      <c r="V3417" s="21">
        <v>42477.979166666672</v>
      </c>
    </row>
    <row r="3418" spans="1:22" ht="13.5" customHeight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  <c r="U3418" s="21">
        <v>42089.412557870368</v>
      </c>
      <c r="V3418" s="21">
        <v>42117.770833333328</v>
      </c>
    </row>
    <row r="3419" spans="1:22" ht="13.5" customHeight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6">
        <f t="shared" si="322"/>
        <v>41894.91375</v>
      </c>
      <c r="T3419" s="16">
        <f t="shared" si="323"/>
        <v>41938.029861111114</v>
      </c>
      <c r="U3419" s="21">
        <v>41894.91375</v>
      </c>
      <c r="V3419" s="21">
        <v>41938.029861111114</v>
      </c>
    </row>
    <row r="3420" spans="1:22" ht="13.5" customHeight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  <c r="U3420" s="21">
        <v>41752.83457175926</v>
      </c>
      <c r="V3420" s="21">
        <v>41782.83457175926</v>
      </c>
    </row>
    <row r="3421" spans="1:22" ht="13.5" customHeight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  <c r="U3421" s="21">
        <v>42448.821585648147</v>
      </c>
      <c r="V3421" s="21">
        <v>42466.895833333328</v>
      </c>
    </row>
    <row r="3422" spans="1:22" ht="13.5" customHeight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6">
        <f t="shared" si="322"/>
        <v>42405.090300925927</v>
      </c>
      <c r="T3422" s="16">
        <f t="shared" si="323"/>
        <v>42414</v>
      </c>
      <c r="U3422" s="21">
        <v>42405.090300925927</v>
      </c>
      <c r="V3422" s="21">
        <v>42414</v>
      </c>
    </row>
    <row r="3423" spans="1:22" ht="13.5" customHeight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  <c r="U3423" s="21">
        <v>42037.791238425925</v>
      </c>
      <c r="V3423" s="21">
        <v>42067.791238425925</v>
      </c>
    </row>
    <row r="3424" spans="1:22" ht="13.5" customHeight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6">
        <f t="shared" si="322"/>
        <v>42323.562222222223</v>
      </c>
      <c r="T3424" s="16">
        <f t="shared" si="323"/>
        <v>42352</v>
      </c>
      <c r="U3424" s="21">
        <v>42323.562222222223</v>
      </c>
      <c r="V3424" s="21">
        <v>42352</v>
      </c>
    </row>
    <row r="3425" spans="1:22" ht="13.5" customHeight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  <c r="U3425" s="21">
        <v>42088.911354166667</v>
      </c>
      <c r="V3425" s="21">
        <v>42118.911354166667</v>
      </c>
    </row>
    <row r="3426" spans="1:22" ht="13.5" customHeight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  <c r="U3426" s="21">
        <v>42018.676898148144</v>
      </c>
      <c r="V3426" s="21">
        <v>42040.290972222225</v>
      </c>
    </row>
    <row r="3427" spans="1:22" ht="13.5" customHeight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  <c r="U3427" s="21">
        <v>41884.617314814815</v>
      </c>
      <c r="V3427" s="21">
        <v>41916.617314814815</v>
      </c>
    </row>
    <row r="3428" spans="1:22" ht="13.5" customHeight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  <c r="U3428" s="21">
        <v>41884.056747685187</v>
      </c>
      <c r="V3428" s="21">
        <v>41903.083333333336</v>
      </c>
    </row>
    <row r="3429" spans="1:22" ht="13.5" customHeight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  <c r="U3429" s="21">
        <v>41792.645277777774</v>
      </c>
      <c r="V3429" s="21">
        <v>41822.645277777774</v>
      </c>
    </row>
    <row r="3430" spans="1:22" ht="13.5" customHeight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  <c r="U3430" s="21">
        <v>42038.720451388886</v>
      </c>
      <c r="V3430" s="21">
        <v>42063.708333333328</v>
      </c>
    </row>
    <row r="3431" spans="1:22" ht="13.5" customHeight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  <c r="U3431" s="21">
        <v>42662.021539351852</v>
      </c>
      <c r="V3431" s="21">
        <v>42676.021539351852</v>
      </c>
    </row>
    <row r="3432" spans="1:22" ht="13.5" customHeight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  <c r="U3432" s="21">
        <v>41820.945613425924</v>
      </c>
      <c r="V3432" s="21">
        <v>41850.945613425924</v>
      </c>
    </row>
    <row r="3433" spans="1:22" ht="13.5" customHeight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  <c r="U3433" s="21">
        <v>41839.730937500004</v>
      </c>
      <c r="V3433" s="21">
        <v>41869.730937500004</v>
      </c>
    </row>
    <row r="3434" spans="1:22" ht="13.5" customHeight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  <c r="U3434" s="21">
        <v>42380.581180555557</v>
      </c>
      <c r="V3434" s="21">
        <v>42405.916666666672</v>
      </c>
    </row>
    <row r="3435" spans="1:22" ht="13.5" customHeight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6">
        <f t="shared" si="322"/>
        <v>41776.063136574077</v>
      </c>
      <c r="T3435" s="16">
        <f t="shared" si="323"/>
        <v>41807.125</v>
      </c>
      <c r="U3435" s="21">
        <v>41776.063136574077</v>
      </c>
      <c r="V3435" s="21">
        <v>41807.125</v>
      </c>
    </row>
    <row r="3436" spans="1:22" ht="13.5" customHeight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6">
        <f t="shared" si="322"/>
        <v>41800.380428240744</v>
      </c>
      <c r="T3436" s="16">
        <f t="shared" si="323"/>
        <v>41830.380428240744</v>
      </c>
      <c r="U3436" s="21">
        <v>41800.380428240744</v>
      </c>
      <c r="V3436" s="21">
        <v>41830.380428240744</v>
      </c>
    </row>
    <row r="3437" spans="1:22" ht="13.5" customHeight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  <c r="U3437" s="21">
        <v>42572.61681712963</v>
      </c>
      <c r="V3437" s="21">
        <v>42589.125</v>
      </c>
    </row>
    <row r="3438" spans="1:22" ht="13.5" customHeight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6">
        <f t="shared" si="322"/>
        <v>41851.541585648149</v>
      </c>
      <c r="T3438" s="16">
        <f t="shared" si="323"/>
        <v>41872.686111111114</v>
      </c>
      <c r="U3438" s="21">
        <v>41851.541585648149</v>
      </c>
      <c r="V3438" s="21">
        <v>41872.686111111114</v>
      </c>
    </row>
    <row r="3439" spans="1:22" ht="13.5" customHeight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  <c r="U3439" s="21">
        <v>42205.710879629631</v>
      </c>
      <c r="V3439" s="21">
        <v>42235.710879629631</v>
      </c>
    </row>
    <row r="3440" spans="1:22" ht="13.5" customHeight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6">
        <f t="shared" si="322"/>
        <v>42100.927858796291</v>
      </c>
      <c r="T3440" s="16">
        <f t="shared" si="323"/>
        <v>42126.875</v>
      </c>
      <c r="U3440" s="21">
        <v>42100.927858796291</v>
      </c>
      <c r="V3440" s="21">
        <v>42126.875</v>
      </c>
    </row>
    <row r="3441" spans="1:22" ht="13.5" customHeight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  <c r="U3441" s="21">
        <v>42374.911226851851</v>
      </c>
      <c r="V3441" s="21">
        <v>42388.207638888889</v>
      </c>
    </row>
    <row r="3442" spans="1:22" ht="13.5" customHeight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  <c r="U3442" s="21">
        <v>41809.12300925926</v>
      </c>
      <c r="V3442" s="21">
        <v>41831.677083333336</v>
      </c>
    </row>
    <row r="3443" spans="1:22" ht="13.5" customHeight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  <c r="U3443" s="21">
        <v>42294.429641203707</v>
      </c>
      <c r="V3443" s="21">
        <v>42321.845138888893</v>
      </c>
    </row>
    <row r="3444" spans="1:22" ht="13.5" customHeight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6">
        <f t="shared" si="322"/>
        <v>42124.841111111105</v>
      </c>
      <c r="T3444" s="16">
        <f t="shared" si="323"/>
        <v>42154.841111111105</v>
      </c>
      <c r="U3444" s="21">
        <v>42124.841111111105</v>
      </c>
      <c r="V3444" s="21">
        <v>42154.841111111105</v>
      </c>
    </row>
    <row r="3445" spans="1:22" ht="13.5" customHeight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  <c r="U3445" s="21">
        <v>41861.524837962963</v>
      </c>
      <c r="V3445" s="21">
        <v>41891.524837962963</v>
      </c>
    </row>
    <row r="3446" spans="1:22" ht="13.5" customHeight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  <c r="U3446" s="21">
        <v>42521.291504629626</v>
      </c>
      <c r="V3446" s="21">
        <v>42529.582638888889</v>
      </c>
    </row>
    <row r="3447" spans="1:22" ht="13.5" customHeight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  <c r="U3447" s="21">
        <v>42272.530509259261</v>
      </c>
      <c r="V3447" s="21">
        <v>42300.530509259261</v>
      </c>
    </row>
    <row r="3448" spans="1:22" ht="13.5" customHeight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  <c r="U3448" s="21">
        <v>42016.832465277781</v>
      </c>
      <c r="V3448" s="21">
        <v>42040.513888888891</v>
      </c>
    </row>
    <row r="3449" spans="1:22" ht="13.5" customHeight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  <c r="U3449" s="21">
        <v>42402.889027777783</v>
      </c>
      <c r="V3449" s="21">
        <v>42447.847361111111</v>
      </c>
    </row>
    <row r="3450" spans="1:22" ht="13.5" customHeight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  <c r="U3450" s="21">
        <v>41960.119085648148</v>
      </c>
      <c r="V3450" s="21">
        <v>41990.119085648148</v>
      </c>
    </row>
    <row r="3451" spans="1:22" ht="13.5" customHeight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  <c r="U3451" s="21">
        <v>42532.052523148144</v>
      </c>
      <c r="V3451" s="21">
        <v>42560.166666666672</v>
      </c>
    </row>
    <row r="3452" spans="1:22" ht="13.5" customHeight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  <c r="U3452" s="21">
        <v>42036.704525462963</v>
      </c>
      <c r="V3452" s="21">
        <v>42096.662858796291</v>
      </c>
    </row>
    <row r="3453" spans="1:22" ht="13.5" customHeight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  <c r="U3453" s="21">
        <v>42088.723692129628</v>
      </c>
      <c r="V3453" s="21">
        <v>42115.723692129628</v>
      </c>
    </row>
    <row r="3454" spans="1:22" ht="13.5" customHeight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  <c r="U3454" s="21">
        <v>41820.639189814814</v>
      </c>
      <c r="V3454" s="21">
        <v>41843.165972222225</v>
      </c>
    </row>
    <row r="3455" spans="1:22" ht="13.5" customHeight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  <c r="U3455" s="21">
        <v>42535.97865740741</v>
      </c>
      <c r="V3455" s="21">
        <v>42595.97865740741</v>
      </c>
    </row>
    <row r="3456" spans="1:22" ht="13.5" customHeight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  <c r="U3456" s="21">
        <v>41821.698599537034</v>
      </c>
      <c r="V3456" s="21">
        <v>41851.698599537034</v>
      </c>
    </row>
    <row r="3457" spans="1:22" ht="13.5" customHeight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  <c r="U3457" s="21">
        <v>42626.7503125</v>
      </c>
      <c r="V3457" s="21">
        <v>42656.7503125</v>
      </c>
    </row>
    <row r="3458" spans="1:22" ht="13.5" customHeight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E3458/D3458*100</f>
        <v>191.3</v>
      </c>
      <c r="P3458" s="9">
        <f t="shared" ref="P3458:P3521" si="325">IF(L3458&gt;0,E3458/L3458,0)</f>
        <v>358.6875</v>
      </c>
      <c r="Q3458" t="str">
        <f t="shared" si="320"/>
        <v>theater</v>
      </c>
      <c r="R3458" t="str">
        <f t="shared" si="321"/>
        <v>plays</v>
      </c>
      <c r="S3458" s="16">
        <f t="shared" si="322"/>
        <v>41821.205636574072</v>
      </c>
      <c r="T3458" s="16">
        <f t="shared" si="323"/>
        <v>41852.290972222225</v>
      </c>
      <c r="U3458" s="21">
        <v>41821.205636574072</v>
      </c>
      <c r="V3458" s="21">
        <v>41852.290972222225</v>
      </c>
    </row>
    <row r="3459" spans="1:22" ht="13.5" customHeight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140.19999999999999</v>
      </c>
      <c r="P3459" s="9">
        <f t="shared" si="325"/>
        <v>50.981818181818184</v>
      </c>
      <c r="Q3459" t="str">
        <f t="shared" ref="Q3459:Q3522" si="326">LEFT(N3459,(FIND("/",N3459,1)-1))</f>
        <v>theater</v>
      </c>
      <c r="R3459" t="str">
        <f t="shared" ref="R3459:R3522" si="327">RIGHT(N3459,LEN(N3459)-FIND("/",N3459))</f>
        <v>plays</v>
      </c>
      <c r="S3459" s="16">
        <f t="shared" ref="S3459:S3522" si="328">(((J3459/60)/60)/24)+DATE(1970,1,1)</f>
        <v>42016.706678240742</v>
      </c>
      <c r="T3459" s="16">
        <f t="shared" ref="T3459:T3522" si="329">(((I3459/60)/60)/24)+DATE(1970,1,1)</f>
        <v>42047.249305555553</v>
      </c>
      <c r="U3459" s="21">
        <v>42016.706678240742</v>
      </c>
      <c r="V3459" s="21">
        <v>42047.249305555553</v>
      </c>
    </row>
    <row r="3460" spans="1:22" ht="13.5" customHeight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  <c r="U3460" s="21">
        <v>42011.202581018515</v>
      </c>
      <c r="V3460" s="21">
        <v>42038.185416666667</v>
      </c>
    </row>
    <row r="3461" spans="1:22" ht="13.5" customHeight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  <c r="U3461" s="21">
        <v>42480.479861111111</v>
      </c>
      <c r="V3461" s="21">
        <v>42510.479861111111</v>
      </c>
    </row>
    <row r="3462" spans="1:22" ht="13.5" customHeight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6">
        <f t="shared" si="328"/>
        <v>41852.527222222219</v>
      </c>
      <c r="T3462" s="16">
        <f t="shared" si="329"/>
        <v>41866.527222222219</v>
      </c>
      <c r="U3462" s="21">
        <v>41852.527222222219</v>
      </c>
      <c r="V3462" s="21">
        <v>41866.527222222219</v>
      </c>
    </row>
    <row r="3463" spans="1:22" ht="13.5" customHeight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  <c r="U3463" s="21">
        <v>42643.632858796293</v>
      </c>
      <c r="V3463" s="21">
        <v>42672.125</v>
      </c>
    </row>
    <row r="3464" spans="1:22" ht="13.5" customHeight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  <c r="U3464" s="21">
        <v>42179.898472222223</v>
      </c>
      <c r="V3464" s="21">
        <v>42195.75</v>
      </c>
    </row>
    <row r="3465" spans="1:22" ht="13.5" customHeight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  <c r="U3465" s="21">
        <v>42612.918807870374</v>
      </c>
      <c r="V3465" s="21">
        <v>42654.165972222225</v>
      </c>
    </row>
    <row r="3466" spans="1:22" ht="13.5" customHeight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  <c r="U3466" s="21">
        <v>42575.130057870367</v>
      </c>
      <c r="V3466" s="21">
        <v>42605.130057870367</v>
      </c>
    </row>
    <row r="3467" spans="1:22" ht="13.5" customHeight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  <c r="U3467" s="21">
        <v>42200.625833333332</v>
      </c>
      <c r="V3467" s="21">
        <v>42225.666666666672</v>
      </c>
    </row>
    <row r="3468" spans="1:22" ht="13.5" customHeight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  <c r="U3468" s="21">
        <v>42420.019097222219</v>
      </c>
      <c r="V3468" s="21">
        <v>42479.977430555555</v>
      </c>
    </row>
    <row r="3469" spans="1:22" ht="13.5" customHeight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  <c r="U3469" s="21">
        <v>42053.671666666662</v>
      </c>
      <c r="V3469" s="21">
        <v>42083.630000000005</v>
      </c>
    </row>
    <row r="3470" spans="1:22" ht="13.5" customHeight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6">
        <f t="shared" si="328"/>
        <v>42605.765381944439</v>
      </c>
      <c r="T3470" s="16">
        <f t="shared" si="329"/>
        <v>42634.125</v>
      </c>
      <c r="U3470" s="21">
        <v>42605.765381944439</v>
      </c>
      <c r="V3470" s="21">
        <v>42634.125</v>
      </c>
    </row>
    <row r="3471" spans="1:22" ht="13.5" customHeight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  <c r="U3471" s="21">
        <v>42458.641724537039</v>
      </c>
      <c r="V3471" s="21">
        <v>42488.641724537039</v>
      </c>
    </row>
    <row r="3472" spans="1:22" ht="13.5" customHeight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  <c r="U3472" s="21">
        <v>42529.022013888884</v>
      </c>
      <c r="V3472" s="21">
        <v>42566.901388888888</v>
      </c>
    </row>
    <row r="3473" spans="1:22" ht="13.5" customHeight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6">
        <f t="shared" si="328"/>
        <v>41841.820486111108</v>
      </c>
      <c r="T3473" s="16">
        <f t="shared" si="329"/>
        <v>41882.833333333336</v>
      </c>
      <c r="U3473" s="21">
        <v>41841.820486111108</v>
      </c>
      <c r="V3473" s="21">
        <v>41882.833333333336</v>
      </c>
    </row>
    <row r="3474" spans="1:22" ht="13.5" customHeight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  <c r="U3474" s="21">
        <v>41928.170497685183</v>
      </c>
      <c r="V3474" s="21">
        <v>41949.249305555553</v>
      </c>
    </row>
    <row r="3475" spans="1:22" ht="13.5" customHeight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  <c r="U3475" s="21">
        <v>42062.834444444445</v>
      </c>
      <c r="V3475" s="21">
        <v>42083.852083333331</v>
      </c>
    </row>
    <row r="3476" spans="1:22" ht="13.5" customHeight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  <c r="U3476" s="21">
        <v>42541.501516203702</v>
      </c>
      <c r="V3476" s="21">
        <v>42571.501516203702</v>
      </c>
    </row>
    <row r="3477" spans="1:22" ht="13.5" customHeight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6">
        <f t="shared" si="328"/>
        <v>41918.880833333329</v>
      </c>
      <c r="T3477" s="16">
        <f t="shared" si="329"/>
        <v>41946</v>
      </c>
      <c r="U3477" s="21">
        <v>41918.880833333329</v>
      </c>
      <c r="V3477" s="21">
        <v>41946</v>
      </c>
    </row>
    <row r="3478" spans="1:22" ht="13.5" customHeight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  <c r="U3478" s="21">
        <v>41921.279976851853</v>
      </c>
      <c r="V3478" s="21">
        <v>41939.125</v>
      </c>
    </row>
    <row r="3479" spans="1:22" ht="13.5" customHeight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  <c r="U3479" s="21">
        <v>42128.736608796295</v>
      </c>
      <c r="V3479" s="21">
        <v>42141.125</v>
      </c>
    </row>
    <row r="3480" spans="1:22" ht="13.5" customHeight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6">
        <f t="shared" si="328"/>
        <v>42053.916921296302</v>
      </c>
      <c r="T3480" s="16">
        <f t="shared" si="329"/>
        <v>42079.875</v>
      </c>
      <c r="U3480" s="21">
        <v>42053.916921296302</v>
      </c>
      <c r="V3480" s="21">
        <v>42079.875</v>
      </c>
    </row>
    <row r="3481" spans="1:22" ht="13.5" customHeight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6">
        <f t="shared" si="328"/>
        <v>41781.855092592588</v>
      </c>
      <c r="T3481" s="16">
        <f t="shared" si="329"/>
        <v>41811.855092592588</v>
      </c>
      <c r="U3481" s="21">
        <v>41781.855092592588</v>
      </c>
      <c r="V3481" s="21">
        <v>41811.855092592588</v>
      </c>
    </row>
    <row r="3482" spans="1:22" ht="13.5" customHeight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  <c r="U3482" s="21">
        <v>42171.317442129628</v>
      </c>
      <c r="V3482" s="21">
        <v>42195.875</v>
      </c>
    </row>
    <row r="3483" spans="1:22" ht="13.5" customHeight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6">
        <f t="shared" si="328"/>
        <v>41989.24754629629</v>
      </c>
      <c r="T3483" s="16">
        <f t="shared" si="329"/>
        <v>42006.24754629629</v>
      </c>
      <c r="U3483" s="21">
        <v>41989.24754629629</v>
      </c>
      <c r="V3483" s="21">
        <v>42006.24754629629</v>
      </c>
    </row>
    <row r="3484" spans="1:22" ht="13.5" customHeight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  <c r="U3484" s="21">
        <v>41796.771597222221</v>
      </c>
      <c r="V3484" s="21">
        <v>41826.771597222221</v>
      </c>
    </row>
    <row r="3485" spans="1:22" ht="13.5" customHeight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  <c r="U3485" s="21">
        <v>41793.668761574074</v>
      </c>
      <c r="V3485" s="21">
        <v>41823.668761574074</v>
      </c>
    </row>
    <row r="3486" spans="1:22" ht="13.5" customHeight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  <c r="U3486" s="21">
        <v>42506.760405092587</v>
      </c>
      <c r="V3486" s="21">
        <v>42536.760405092587</v>
      </c>
    </row>
    <row r="3487" spans="1:22" ht="13.5" customHeight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  <c r="U3487" s="21">
        <v>42372.693055555559</v>
      </c>
      <c r="V3487" s="21">
        <v>42402.693055555559</v>
      </c>
    </row>
    <row r="3488" spans="1:22" ht="13.5" customHeight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  <c r="U3488" s="21">
        <v>42126.87501157407</v>
      </c>
      <c r="V3488" s="21">
        <v>42158.290972222225</v>
      </c>
    </row>
    <row r="3489" spans="1:22" ht="13.5" customHeight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  <c r="U3489" s="21">
        <v>42149.940416666665</v>
      </c>
      <c r="V3489" s="21">
        <v>42179.940416666665</v>
      </c>
    </row>
    <row r="3490" spans="1:22" ht="13.5" customHeight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  <c r="U3490" s="21">
        <v>42087.768055555556</v>
      </c>
      <c r="V3490" s="21">
        <v>42111.666666666672</v>
      </c>
    </row>
    <row r="3491" spans="1:22" ht="13.5" customHeight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  <c r="U3491" s="21">
        <v>41753.635775462964</v>
      </c>
      <c r="V3491" s="21">
        <v>41783.875</v>
      </c>
    </row>
    <row r="3492" spans="1:22" ht="13.5" customHeight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  <c r="U3492" s="21">
        <v>42443.802361111113</v>
      </c>
      <c r="V3492" s="21">
        <v>42473.802361111113</v>
      </c>
    </row>
    <row r="3493" spans="1:22" ht="13.5" customHeight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  <c r="U3493" s="21">
        <v>42121.249814814815</v>
      </c>
      <c r="V3493" s="21">
        <v>42142.249814814815</v>
      </c>
    </row>
    <row r="3494" spans="1:22" ht="13.5" customHeight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  <c r="U3494" s="21">
        <v>42268.009224537032</v>
      </c>
      <c r="V3494" s="21">
        <v>42303.009224537032</v>
      </c>
    </row>
    <row r="3495" spans="1:22" ht="13.5" customHeight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  <c r="U3495" s="21">
        <v>41848.866157407407</v>
      </c>
      <c r="V3495" s="21">
        <v>41868.21597222222</v>
      </c>
    </row>
    <row r="3496" spans="1:22" ht="13.5" customHeight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  <c r="U3496" s="21">
        <v>42689.214988425927</v>
      </c>
      <c r="V3496" s="21">
        <v>42700.25</v>
      </c>
    </row>
    <row r="3497" spans="1:22" ht="13.5" customHeight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6">
        <f t="shared" si="328"/>
        <v>41915.762835648151</v>
      </c>
      <c r="T3497" s="16">
        <f t="shared" si="329"/>
        <v>41944.720833333333</v>
      </c>
      <c r="U3497" s="21">
        <v>41915.762835648151</v>
      </c>
      <c r="V3497" s="21">
        <v>41944.720833333333</v>
      </c>
    </row>
    <row r="3498" spans="1:22" ht="13.5" customHeight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  <c r="U3498" s="21">
        <v>42584.846828703703</v>
      </c>
      <c r="V3498" s="21">
        <v>42624.846828703703</v>
      </c>
    </row>
    <row r="3499" spans="1:22" ht="13.5" customHeight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6">
        <f t="shared" si="328"/>
        <v>42511.741944444439</v>
      </c>
      <c r="T3499" s="16">
        <f t="shared" si="329"/>
        <v>42523.916666666672</v>
      </c>
      <c r="U3499" s="21">
        <v>42511.741944444439</v>
      </c>
      <c r="V3499" s="21">
        <v>42523.916666666672</v>
      </c>
    </row>
    <row r="3500" spans="1:22" ht="13.5" customHeight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  <c r="U3500" s="21">
        <v>42459.15861111111</v>
      </c>
      <c r="V3500" s="21">
        <v>42518.905555555553</v>
      </c>
    </row>
    <row r="3501" spans="1:22" ht="13.5" customHeight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  <c r="U3501" s="21">
        <v>42132.036168981482</v>
      </c>
      <c r="V3501" s="21">
        <v>42186.290972222225</v>
      </c>
    </row>
    <row r="3502" spans="1:22" ht="13.5" customHeight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6">
        <f t="shared" si="328"/>
        <v>42419.91942129629</v>
      </c>
      <c r="T3502" s="16">
        <f t="shared" si="329"/>
        <v>42436.207638888889</v>
      </c>
      <c r="U3502" s="21">
        <v>42419.91942129629</v>
      </c>
      <c r="V3502" s="21">
        <v>42436.207638888889</v>
      </c>
    </row>
    <row r="3503" spans="1:22" ht="13.5" customHeight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  <c r="U3503" s="21">
        <v>42233.763831018514</v>
      </c>
      <c r="V3503" s="21">
        <v>42258.763831018514</v>
      </c>
    </row>
    <row r="3504" spans="1:22" ht="13.5" customHeight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  <c r="U3504" s="21">
        <v>42430.839398148149</v>
      </c>
      <c r="V3504" s="21">
        <v>42445.165972222225</v>
      </c>
    </row>
    <row r="3505" spans="1:22" ht="13.5" customHeight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  <c r="U3505" s="21">
        <v>42545.478333333333</v>
      </c>
      <c r="V3505" s="21">
        <v>42575.478333333333</v>
      </c>
    </row>
    <row r="3506" spans="1:22" ht="13.5" customHeight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  <c r="U3506" s="21">
        <v>42297.748738425929</v>
      </c>
      <c r="V3506" s="21">
        <v>42327.790405092594</v>
      </c>
    </row>
    <row r="3507" spans="1:22" ht="13.5" customHeight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  <c r="U3507" s="21">
        <v>41760.935706018521</v>
      </c>
      <c r="V3507" s="21">
        <v>41772.166666666664</v>
      </c>
    </row>
    <row r="3508" spans="1:22" ht="13.5" customHeight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  <c r="U3508" s="21">
        <v>41829.734259259261</v>
      </c>
      <c r="V3508" s="21">
        <v>41874.734259259261</v>
      </c>
    </row>
    <row r="3509" spans="1:22" ht="13.5" customHeight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  <c r="U3509" s="21">
        <v>42491.92288194444</v>
      </c>
      <c r="V3509" s="21">
        <v>42521.92288194444</v>
      </c>
    </row>
    <row r="3510" spans="1:22" ht="13.5" customHeight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  <c r="U3510" s="21">
        <v>42477.729780092588</v>
      </c>
      <c r="V3510" s="21">
        <v>42500.875</v>
      </c>
    </row>
    <row r="3511" spans="1:22" ht="13.5" customHeight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  <c r="U3511" s="21">
        <v>41950.859560185185</v>
      </c>
      <c r="V3511" s="21">
        <v>41964.204861111109</v>
      </c>
    </row>
    <row r="3512" spans="1:22" ht="13.5" customHeight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  <c r="U3512" s="21">
        <v>41802.62090277778</v>
      </c>
      <c r="V3512" s="21">
        <v>41822.62090277778</v>
      </c>
    </row>
    <row r="3513" spans="1:22" ht="13.5" customHeight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  <c r="U3513" s="21">
        <v>41927.873784722222</v>
      </c>
      <c r="V3513" s="21">
        <v>41950.770833333336</v>
      </c>
    </row>
    <row r="3514" spans="1:22" ht="13.5" customHeight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  <c r="U3514" s="21">
        <v>42057.536944444444</v>
      </c>
      <c r="V3514" s="21">
        <v>42117.49527777778</v>
      </c>
    </row>
    <row r="3515" spans="1:22" ht="13.5" customHeight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  <c r="U3515" s="21">
        <v>41781.096203703702</v>
      </c>
      <c r="V3515" s="21">
        <v>41794.207638888889</v>
      </c>
    </row>
    <row r="3516" spans="1:22" ht="13.5" customHeight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  <c r="U3516" s="21">
        <v>42020.846666666665</v>
      </c>
      <c r="V3516" s="21">
        <v>42037.207638888889</v>
      </c>
    </row>
    <row r="3517" spans="1:22" ht="13.5" customHeight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  <c r="U3517" s="21">
        <v>42125.772812499999</v>
      </c>
      <c r="V3517" s="21">
        <v>42155.772812499999</v>
      </c>
    </row>
    <row r="3518" spans="1:22" ht="13.5" customHeight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  <c r="U3518" s="21">
        <v>41856.010069444441</v>
      </c>
      <c r="V3518" s="21">
        <v>41890.125</v>
      </c>
    </row>
    <row r="3519" spans="1:22" ht="13.5" customHeight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6">
        <f t="shared" si="328"/>
        <v>41794.817523148151</v>
      </c>
      <c r="T3519" s="16">
        <f t="shared" si="329"/>
        <v>41824.458333333336</v>
      </c>
      <c r="U3519" s="21">
        <v>41794.817523148151</v>
      </c>
      <c r="V3519" s="21">
        <v>41824.458333333336</v>
      </c>
    </row>
    <row r="3520" spans="1:22" ht="13.5" customHeight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  <c r="U3520" s="21">
        <v>41893.783553240741</v>
      </c>
      <c r="V3520" s="21">
        <v>41914.597916666666</v>
      </c>
    </row>
    <row r="3521" spans="1:22" ht="13.5" customHeight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  <c r="U3521" s="21">
        <v>42037.598958333328</v>
      </c>
      <c r="V3521" s="21">
        <v>42067.598958333328</v>
      </c>
    </row>
    <row r="3522" spans="1:22" ht="13.5" customHeight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E3522/D3522*100</f>
        <v>100.75</v>
      </c>
      <c r="P3522" s="9">
        <f t="shared" ref="P3522:P3585" si="331">IF(L3522&gt;0,E3522/L3522,0)</f>
        <v>95.952380952380949</v>
      </c>
      <c r="Q3522" t="str">
        <f t="shared" si="326"/>
        <v>theater</v>
      </c>
      <c r="R3522" t="str">
        <f t="shared" si="327"/>
        <v>plays</v>
      </c>
      <c r="S3522" s="16">
        <f t="shared" si="328"/>
        <v>42227.824212962965</v>
      </c>
      <c r="T3522" s="16">
        <f t="shared" si="329"/>
        <v>42253.57430555555</v>
      </c>
      <c r="U3522" s="21">
        <v>42227.824212962965</v>
      </c>
      <c r="V3522" s="21">
        <v>42253.57430555555</v>
      </c>
    </row>
    <row r="3523" spans="1:22" ht="13.5" customHeight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169.42857142857144</v>
      </c>
      <c r="P3523" s="9">
        <f t="shared" si="331"/>
        <v>45.615384615384613</v>
      </c>
      <c r="Q3523" t="str">
        <f t="shared" ref="Q3523:Q3586" si="332">LEFT(N3523,(FIND("/",N3523,1)-1))</f>
        <v>theater</v>
      </c>
      <c r="R3523" t="str">
        <f t="shared" ref="R3523:R3586" si="333">RIGHT(N3523,LEN(N3523)-FIND("/",N3523))</f>
        <v>plays</v>
      </c>
      <c r="S3523" s="16">
        <f t="shared" ref="S3523:S3586" si="334">(((J3523/60)/60)/24)+DATE(1970,1,1)</f>
        <v>41881.361342592594</v>
      </c>
      <c r="T3523" s="16">
        <f t="shared" ref="T3523:T3586" si="335">(((I3523/60)/60)/24)+DATE(1970,1,1)</f>
        <v>41911.361342592594</v>
      </c>
      <c r="U3523" s="21">
        <v>41881.361342592594</v>
      </c>
      <c r="V3523" s="21">
        <v>41911.361342592594</v>
      </c>
    </row>
    <row r="3524" spans="1:22" ht="13.5" customHeight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  <c r="U3524" s="21">
        <v>42234.789884259255</v>
      </c>
      <c r="V3524" s="21">
        <v>42262.420833333337</v>
      </c>
    </row>
    <row r="3525" spans="1:22" ht="13.5" customHeight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  <c r="U3525" s="21">
        <v>42581.397546296299</v>
      </c>
      <c r="V3525" s="21">
        <v>42638.958333333328</v>
      </c>
    </row>
    <row r="3526" spans="1:22" ht="13.5" customHeight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  <c r="U3526" s="21">
        <v>41880.76357638889</v>
      </c>
      <c r="V3526" s="21">
        <v>41895.166666666664</v>
      </c>
    </row>
    <row r="3527" spans="1:22" ht="13.5" customHeight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  <c r="U3527" s="21">
        <v>42214.6956712963</v>
      </c>
      <c r="V3527" s="21">
        <v>42225.666666666672</v>
      </c>
    </row>
    <row r="3528" spans="1:22" ht="13.5" customHeight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  <c r="U3528" s="21">
        <v>42460.335312499999</v>
      </c>
      <c r="V3528" s="21">
        <v>42488.249305555553</v>
      </c>
    </row>
    <row r="3529" spans="1:22" ht="13.5" customHeight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  <c r="U3529" s="21">
        <v>42167.023206018523</v>
      </c>
      <c r="V3529" s="21">
        <v>42196.165972222225</v>
      </c>
    </row>
    <row r="3530" spans="1:22" ht="13.5" customHeight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  <c r="U3530" s="21">
        <v>42733.50136574074</v>
      </c>
      <c r="V3530" s="21">
        <v>42753.50136574074</v>
      </c>
    </row>
    <row r="3531" spans="1:22" ht="13.5" customHeight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  <c r="U3531" s="21">
        <v>42177.761782407411</v>
      </c>
      <c r="V3531" s="21">
        <v>42198.041666666672</v>
      </c>
    </row>
    <row r="3532" spans="1:22" ht="13.5" customHeight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  <c r="U3532" s="21">
        <v>42442.623344907406</v>
      </c>
      <c r="V3532" s="21">
        <v>42470.833333333328</v>
      </c>
    </row>
    <row r="3533" spans="1:22" ht="13.5" customHeight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  <c r="U3533" s="21">
        <v>42521.654328703706</v>
      </c>
      <c r="V3533" s="21">
        <v>42551.654328703706</v>
      </c>
    </row>
    <row r="3534" spans="1:22" ht="13.5" customHeight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  <c r="U3534" s="21">
        <v>41884.599849537037</v>
      </c>
      <c r="V3534" s="21">
        <v>41900.165972222225</v>
      </c>
    </row>
    <row r="3535" spans="1:22" ht="13.5" customHeight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6">
        <f t="shared" si="334"/>
        <v>42289.761192129634</v>
      </c>
      <c r="T3535" s="16">
        <f t="shared" si="335"/>
        <v>42319.802858796291</v>
      </c>
      <c r="U3535" s="21">
        <v>42289.761192129634</v>
      </c>
      <c r="V3535" s="21">
        <v>42319.802858796291</v>
      </c>
    </row>
    <row r="3536" spans="1:22" ht="13.5" customHeight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  <c r="U3536" s="21">
        <v>42243.6252662037</v>
      </c>
      <c r="V3536" s="21">
        <v>42278.6252662037</v>
      </c>
    </row>
    <row r="3537" spans="1:22" ht="13.5" customHeight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6">
        <f t="shared" si="334"/>
        <v>42248.640162037031</v>
      </c>
      <c r="T3537" s="16">
        <f t="shared" si="335"/>
        <v>42279.75</v>
      </c>
      <c r="U3537" s="21">
        <v>42248.640162037031</v>
      </c>
      <c r="V3537" s="21">
        <v>42279.75</v>
      </c>
    </row>
    <row r="3538" spans="1:22" ht="13.5" customHeight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  <c r="U3538" s="21">
        <v>42328.727141203708</v>
      </c>
      <c r="V3538" s="21">
        <v>42358.499305555553</v>
      </c>
    </row>
    <row r="3539" spans="1:22" ht="13.5" customHeight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6">
        <f t="shared" si="334"/>
        <v>41923.354351851849</v>
      </c>
      <c r="T3539" s="16">
        <f t="shared" si="335"/>
        <v>41960.332638888889</v>
      </c>
      <c r="U3539" s="21">
        <v>41923.354351851849</v>
      </c>
      <c r="V3539" s="21">
        <v>41960.332638888889</v>
      </c>
    </row>
    <row r="3540" spans="1:22" ht="13.5" customHeight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  <c r="U3540" s="21">
        <v>42571.420601851853</v>
      </c>
      <c r="V3540" s="21">
        <v>42599.420601851853</v>
      </c>
    </row>
    <row r="3541" spans="1:22" ht="13.5" customHeight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  <c r="U3541" s="21">
        <v>42600.756041666667</v>
      </c>
      <c r="V3541" s="21">
        <v>42621.756041666667</v>
      </c>
    </row>
    <row r="3542" spans="1:22" ht="13.5" customHeight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  <c r="U3542" s="21">
        <v>42517.003368055557</v>
      </c>
      <c r="V3542" s="21">
        <v>42547.003368055557</v>
      </c>
    </row>
    <row r="3543" spans="1:22" ht="13.5" customHeight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  <c r="U3543" s="21">
        <v>42222.730034722219</v>
      </c>
      <c r="V3543" s="21">
        <v>42247.730034722219</v>
      </c>
    </row>
    <row r="3544" spans="1:22" ht="13.5" customHeight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  <c r="U3544" s="21">
        <v>41829.599791666667</v>
      </c>
      <c r="V3544" s="21">
        <v>41889.599791666667</v>
      </c>
    </row>
    <row r="3545" spans="1:22" ht="13.5" customHeight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  <c r="U3545" s="21">
        <v>42150.755312499998</v>
      </c>
      <c r="V3545" s="21">
        <v>42180.755312499998</v>
      </c>
    </row>
    <row r="3546" spans="1:22" ht="13.5" customHeight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  <c r="U3546" s="21">
        <v>42040.831678240742</v>
      </c>
      <c r="V3546" s="21">
        <v>42070.831678240742</v>
      </c>
    </row>
    <row r="3547" spans="1:22" ht="13.5" customHeight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  <c r="U3547" s="21">
        <v>42075.807395833333</v>
      </c>
      <c r="V3547" s="21">
        <v>42105.807395833333</v>
      </c>
    </row>
    <row r="3548" spans="1:22" ht="13.5" customHeight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  <c r="U3548" s="21">
        <v>42073.660694444443</v>
      </c>
      <c r="V3548" s="21">
        <v>42095.165972222225</v>
      </c>
    </row>
    <row r="3549" spans="1:22" ht="13.5" customHeight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  <c r="U3549" s="21">
        <v>42480.078715277778</v>
      </c>
      <c r="V3549" s="21">
        <v>42504.165972222225</v>
      </c>
    </row>
    <row r="3550" spans="1:22" ht="13.5" customHeight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  <c r="U3550" s="21">
        <v>42411.942291666666</v>
      </c>
      <c r="V3550" s="21">
        <v>42434.041666666672</v>
      </c>
    </row>
    <row r="3551" spans="1:22" ht="13.5" customHeight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  <c r="U3551" s="21">
        <v>42223.394363425927</v>
      </c>
      <c r="V3551" s="21">
        <v>42251.394363425927</v>
      </c>
    </row>
    <row r="3552" spans="1:22" ht="13.5" customHeight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  <c r="U3552" s="21">
        <v>42462.893495370372</v>
      </c>
      <c r="V3552" s="21">
        <v>42492.893495370372</v>
      </c>
    </row>
    <row r="3553" spans="1:22" ht="13.5" customHeight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  <c r="U3553" s="21">
        <v>41753.515856481477</v>
      </c>
      <c r="V3553" s="21">
        <v>41781.921527777777</v>
      </c>
    </row>
    <row r="3554" spans="1:22" ht="13.5" customHeight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  <c r="U3554" s="21">
        <v>41788.587083333332</v>
      </c>
      <c r="V3554" s="21">
        <v>41818.587083333332</v>
      </c>
    </row>
    <row r="3555" spans="1:22" ht="13.5" customHeight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6">
        <f t="shared" si="334"/>
        <v>42196.028703703705</v>
      </c>
      <c r="T3555" s="16">
        <f t="shared" si="335"/>
        <v>42228</v>
      </c>
      <c r="U3555" s="21">
        <v>42196.028703703705</v>
      </c>
      <c r="V3555" s="21">
        <v>42228</v>
      </c>
    </row>
    <row r="3556" spans="1:22" ht="13.5" customHeight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  <c r="U3556" s="21">
        <v>42016.050451388888</v>
      </c>
      <c r="V3556" s="21">
        <v>42046.708333333328</v>
      </c>
    </row>
    <row r="3557" spans="1:22" ht="13.5" customHeight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6">
        <f t="shared" si="334"/>
        <v>42661.442060185189</v>
      </c>
      <c r="T3557" s="16">
        <f t="shared" si="335"/>
        <v>42691.483726851846</v>
      </c>
      <c r="U3557" s="21">
        <v>42661.442060185189</v>
      </c>
      <c r="V3557" s="21">
        <v>42691.483726851846</v>
      </c>
    </row>
    <row r="3558" spans="1:22" ht="13.5" customHeight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  <c r="U3558" s="21">
        <v>41808.649583333332</v>
      </c>
      <c r="V3558" s="21">
        <v>41868.649583333332</v>
      </c>
    </row>
    <row r="3559" spans="1:22" ht="13.5" customHeight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  <c r="U3559" s="21">
        <v>41730.276747685188</v>
      </c>
      <c r="V3559" s="21">
        <v>41764.276747685188</v>
      </c>
    </row>
    <row r="3560" spans="1:22" ht="13.5" customHeight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  <c r="U3560" s="21">
        <v>42139.816840277781</v>
      </c>
      <c r="V3560" s="21">
        <v>42181.875</v>
      </c>
    </row>
    <row r="3561" spans="1:22" ht="13.5" customHeight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  <c r="U3561" s="21">
        <v>42194.096157407403</v>
      </c>
      <c r="V3561" s="21">
        <v>42216.373611111107</v>
      </c>
    </row>
    <row r="3562" spans="1:22" ht="13.5" customHeight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6">
        <f t="shared" si="334"/>
        <v>42115.889652777783</v>
      </c>
      <c r="T3562" s="16">
        <f t="shared" si="335"/>
        <v>42151.114583333328</v>
      </c>
      <c r="U3562" s="21">
        <v>42115.889652777783</v>
      </c>
      <c r="V3562" s="21">
        <v>42151.114583333328</v>
      </c>
    </row>
    <row r="3563" spans="1:22" ht="13.5" customHeight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6">
        <f t="shared" si="334"/>
        <v>42203.680300925931</v>
      </c>
      <c r="T3563" s="16">
        <f t="shared" si="335"/>
        <v>42221.774999999994</v>
      </c>
      <c r="U3563" s="21">
        <v>42203.680300925931</v>
      </c>
      <c r="V3563" s="21">
        <v>42221.774999999994</v>
      </c>
    </row>
    <row r="3564" spans="1:22" ht="13.5" customHeight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  <c r="U3564" s="21">
        <v>42433.761886574073</v>
      </c>
      <c r="V3564" s="21">
        <v>42442.916666666672</v>
      </c>
    </row>
    <row r="3565" spans="1:22" ht="13.5" customHeight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  <c r="U3565" s="21">
        <v>42555.671944444446</v>
      </c>
      <c r="V3565" s="21">
        <v>42583.791666666672</v>
      </c>
    </row>
    <row r="3566" spans="1:22" ht="13.5" customHeight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6">
        <f t="shared" si="334"/>
        <v>42236.623252314821</v>
      </c>
      <c r="T3566" s="16">
        <f t="shared" si="335"/>
        <v>42282.666666666672</v>
      </c>
      <c r="U3566" s="21">
        <v>42236.623252314821</v>
      </c>
      <c r="V3566" s="21">
        <v>42282.666666666672</v>
      </c>
    </row>
    <row r="3567" spans="1:22" ht="13.5" customHeight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  <c r="U3567" s="21">
        <v>41974.743148148147</v>
      </c>
      <c r="V3567" s="21">
        <v>42004.743148148147</v>
      </c>
    </row>
    <row r="3568" spans="1:22" ht="13.5" customHeight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  <c r="U3568" s="21">
        <v>41997.507905092592</v>
      </c>
      <c r="V3568" s="21">
        <v>42027.507905092592</v>
      </c>
    </row>
    <row r="3569" spans="1:22" ht="13.5" customHeight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  <c r="U3569" s="21">
        <v>42135.810694444444</v>
      </c>
      <c r="V3569" s="21">
        <v>42165.810694444444</v>
      </c>
    </row>
    <row r="3570" spans="1:22" ht="13.5" customHeight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  <c r="U3570" s="21">
        <v>41869.740671296298</v>
      </c>
      <c r="V3570" s="21">
        <v>41899.740671296298</v>
      </c>
    </row>
    <row r="3571" spans="1:22" ht="13.5" customHeight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  <c r="U3571" s="21">
        <v>41982.688611111109</v>
      </c>
      <c r="V3571" s="21">
        <v>42012.688611111109</v>
      </c>
    </row>
    <row r="3572" spans="1:22" ht="13.5" customHeight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6">
        <f t="shared" si="334"/>
        <v>41976.331979166673</v>
      </c>
      <c r="T3572" s="16">
        <f t="shared" si="335"/>
        <v>42004.291666666672</v>
      </c>
      <c r="U3572" s="21">
        <v>41976.331979166673</v>
      </c>
      <c r="V3572" s="21">
        <v>42004.291666666672</v>
      </c>
    </row>
    <row r="3573" spans="1:22" ht="13.5" customHeight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  <c r="U3573" s="21">
        <v>41912.858946759261</v>
      </c>
      <c r="V3573" s="21">
        <v>41942.858946759261</v>
      </c>
    </row>
    <row r="3574" spans="1:22" ht="13.5" customHeight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  <c r="U3574" s="21">
        <v>42146.570393518516</v>
      </c>
      <c r="V3574" s="21">
        <v>42176.570393518516</v>
      </c>
    </row>
    <row r="3575" spans="1:22" ht="13.5" customHeight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  <c r="U3575" s="21">
        <v>41921.375532407408</v>
      </c>
      <c r="V3575" s="21">
        <v>41951.417199074072</v>
      </c>
    </row>
    <row r="3576" spans="1:22" ht="13.5" customHeight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6">
        <f t="shared" si="334"/>
        <v>41926.942685185182</v>
      </c>
      <c r="T3576" s="16">
        <f t="shared" si="335"/>
        <v>41956.984351851846</v>
      </c>
      <c r="U3576" s="21">
        <v>41926.942685185182</v>
      </c>
      <c r="V3576" s="21">
        <v>41956.984351851846</v>
      </c>
    </row>
    <row r="3577" spans="1:22" ht="13.5" customHeight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  <c r="U3577" s="21">
        <v>42561.783877314811</v>
      </c>
      <c r="V3577" s="21">
        <v>42593.165972222225</v>
      </c>
    </row>
    <row r="3578" spans="1:22" ht="13.5" customHeight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  <c r="U3578" s="21">
        <v>42649.54923611111</v>
      </c>
      <c r="V3578" s="21">
        <v>42709.590902777782</v>
      </c>
    </row>
    <row r="3579" spans="1:22" ht="13.5" customHeight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  <c r="U3579" s="21">
        <v>42093.786840277782</v>
      </c>
      <c r="V3579" s="21">
        <v>42120.26944444445</v>
      </c>
    </row>
    <row r="3580" spans="1:22" ht="13.5" customHeight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  <c r="U3580" s="21">
        <v>42460.733530092592</v>
      </c>
      <c r="V3580" s="21">
        <v>42490.733530092592</v>
      </c>
    </row>
    <row r="3581" spans="1:22" ht="13.5" customHeight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  <c r="U3581" s="21">
        <v>42430.762222222227</v>
      </c>
      <c r="V3581" s="21">
        <v>42460.720555555556</v>
      </c>
    </row>
    <row r="3582" spans="1:22" ht="13.5" customHeight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  <c r="U3582" s="21">
        <v>42026.176180555558</v>
      </c>
      <c r="V3582" s="21">
        <v>42064.207638888889</v>
      </c>
    </row>
    <row r="3583" spans="1:22" ht="13.5" customHeight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  <c r="U3583" s="21">
        <v>41836.471180555556</v>
      </c>
      <c r="V3583" s="21">
        <v>41850.471180555556</v>
      </c>
    </row>
    <row r="3584" spans="1:22" ht="13.5" customHeight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  <c r="U3584" s="21">
        <v>42451.095856481479</v>
      </c>
      <c r="V3584" s="21">
        <v>42465.095856481479</v>
      </c>
    </row>
    <row r="3585" spans="1:22" ht="13.5" customHeight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  <c r="U3585" s="21">
        <v>42418.425983796296</v>
      </c>
      <c r="V3585" s="21">
        <v>42478.384317129632</v>
      </c>
    </row>
    <row r="3586" spans="1:22" ht="13.5" customHeight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E3586/D3586*100</f>
        <v>115.5</v>
      </c>
      <c r="P3586" s="9">
        <f t="shared" ref="P3586:P3649" si="337">IF(L3586&gt;0,E3586/L3586,0)</f>
        <v>30.9375</v>
      </c>
      <c r="Q3586" t="str">
        <f t="shared" si="332"/>
        <v>theater</v>
      </c>
      <c r="R3586" t="str">
        <f t="shared" si="333"/>
        <v>plays</v>
      </c>
      <c r="S3586" s="16">
        <f t="shared" si="334"/>
        <v>42168.316481481481</v>
      </c>
      <c r="T3586" s="16">
        <f t="shared" si="335"/>
        <v>42198.316481481481</v>
      </c>
      <c r="U3586" s="21">
        <v>42168.316481481481</v>
      </c>
      <c r="V3586" s="21">
        <v>42198.316481481481</v>
      </c>
    </row>
    <row r="3587" spans="1:22" ht="13.5" customHeight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119.11764705882352</v>
      </c>
      <c r="P3587" s="9">
        <f t="shared" si="337"/>
        <v>176.08695652173913</v>
      </c>
      <c r="Q3587" t="str">
        <f t="shared" ref="Q3587:Q3650" si="338">LEFT(N3587,(FIND("/",N3587,1)-1))</f>
        <v>theater</v>
      </c>
      <c r="R3587" t="str">
        <f t="shared" ref="R3587:R3650" si="339">RIGHT(N3587,LEN(N3587)-FIND("/",N3587))</f>
        <v>plays</v>
      </c>
      <c r="S3587" s="16">
        <f t="shared" ref="S3587:S3650" si="340">(((J3587/60)/60)/24)+DATE(1970,1,1)</f>
        <v>41964.716319444444</v>
      </c>
      <c r="T3587" s="16">
        <f t="shared" ref="T3587:T3650" si="341">(((I3587/60)/60)/24)+DATE(1970,1,1)</f>
        <v>41994.716319444444</v>
      </c>
      <c r="U3587" s="21">
        <v>41964.716319444444</v>
      </c>
      <c r="V3587" s="21">
        <v>41994.716319444444</v>
      </c>
    </row>
    <row r="3588" spans="1:22" ht="13.5" customHeight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  <c r="U3588" s="21">
        <v>42576.697569444441</v>
      </c>
      <c r="V3588" s="21">
        <v>42636.697569444441</v>
      </c>
    </row>
    <row r="3589" spans="1:22" ht="13.5" customHeight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  <c r="U3589" s="21">
        <v>42503.539976851855</v>
      </c>
      <c r="V3589" s="21">
        <v>42548.791666666672</v>
      </c>
    </row>
    <row r="3590" spans="1:22" ht="13.5" customHeight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  <c r="U3590" s="21">
        <v>42101.828819444447</v>
      </c>
      <c r="V3590" s="21">
        <v>42123.958333333328</v>
      </c>
    </row>
    <row r="3591" spans="1:22" ht="13.5" customHeight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  <c r="U3591" s="21">
        <v>42125.647534722222</v>
      </c>
      <c r="V3591" s="21">
        <v>42150.647534722222</v>
      </c>
    </row>
    <row r="3592" spans="1:22" ht="13.5" customHeight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  <c r="U3592" s="21">
        <v>41902.333726851852</v>
      </c>
      <c r="V3592" s="21">
        <v>41932.333726851852</v>
      </c>
    </row>
    <row r="3593" spans="1:22" ht="13.5" customHeight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  <c r="U3593" s="21">
        <v>42003.948425925926</v>
      </c>
      <c r="V3593" s="21">
        <v>42028.207638888889</v>
      </c>
    </row>
    <row r="3594" spans="1:22" ht="13.5" customHeight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  <c r="U3594" s="21">
        <v>41988.829942129625</v>
      </c>
      <c r="V3594" s="21">
        <v>42046.207638888889</v>
      </c>
    </row>
    <row r="3595" spans="1:22" ht="13.5" customHeight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  <c r="U3595" s="21">
        <v>41974.898599537039</v>
      </c>
      <c r="V3595" s="21">
        <v>42009.851388888885</v>
      </c>
    </row>
    <row r="3596" spans="1:22" ht="13.5" customHeight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  <c r="U3596" s="21">
        <v>42592.066921296297</v>
      </c>
      <c r="V3596" s="21">
        <v>42617.066921296297</v>
      </c>
    </row>
    <row r="3597" spans="1:22" ht="13.5" customHeight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  <c r="U3597" s="21">
        <v>42050.008368055554</v>
      </c>
      <c r="V3597" s="21">
        <v>42076.290972222225</v>
      </c>
    </row>
    <row r="3598" spans="1:22" ht="13.5" customHeight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  <c r="U3598" s="21">
        <v>41856.715069444443</v>
      </c>
      <c r="V3598" s="21">
        <v>41877.715069444443</v>
      </c>
    </row>
    <row r="3599" spans="1:22" ht="13.5" customHeight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  <c r="U3599" s="21">
        <v>42417.585532407407</v>
      </c>
      <c r="V3599" s="21">
        <v>42432.249305555553</v>
      </c>
    </row>
    <row r="3600" spans="1:22" ht="13.5" customHeight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  <c r="U3600" s="21">
        <v>41866.79886574074</v>
      </c>
      <c r="V3600" s="21">
        <v>41885.207638888889</v>
      </c>
    </row>
    <row r="3601" spans="1:22" ht="13.5" customHeight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6">
        <f t="shared" si="340"/>
        <v>42220.79487268519</v>
      </c>
      <c r="T3601" s="16">
        <f t="shared" si="341"/>
        <v>42246</v>
      </c>
      <c r="U3601" s="21">
        <v>42220.79487268519</v>
      </c>
      <c r="V3601" s="21">
        <v>42246</v>
      </c>
    </row>
    <row r="3602" spans="1:22" ht="13.5" customHeight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  <c r="U3602" s="21">
        <v>42628.849120370374</v>
      </c>
      <c r="V3602" s="21">
        <v>42656.849120370374</v>
      </c>
    </row>
    <row r="3603" spans="1:22" ht="13.5" customHeight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  <c r="U3603" s="21">
        <v>41990.99863425926</v>
      </c>
      <c r="V3603" s="21">
        <v>42020.99863425926</v>
      </c>
    </row>
    <row r="3604" spans="1:22" ht="13.5" customHeight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  <c r="U3604" s="21">
        <v>42447.894432870366</v>
      </c>
      <c r="V3604" s="21">
        <v>42507.894432870366</v>
      </c>
    </row>
    <row r="3605" spans="1:22" ht="13.5" customHeight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  <c r="U3605" s="21">
        <v>42283.864351851851</v>
      </c>
      <c r="V3605" s="21">
        <v>42313.906018518523</v>
      </c>
    </row>
    <row r="3606" spans="1:22" ht="13.5" customHeight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  <c r="U3606" s="21">
        <v>42483.015694444446</v>
      </c>
      <c r="V3606" s="21">
        <v>42489.290972222225</v>
      </c>
    </row>
    <row r="3607" spans="1:22" ht="13.5" customHeight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  <c r="U3607" s="21">
        <v>42383.793124999997</v>
      </c>
      <c r="V3607" s="21">
        <v>42413.793124999997</v>
      </c>
    </row>
    <row r="3608" spans="1:22" ht="13.5" customHeight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  <c r="U3608" s="21">
        <v>42566.604826388888</v>
      </c>
      <c r="V3608" s="21">
        <v>42596.604826388888</v>
      </c>
    </row>
    <row r="3609" spans="1:22" ht="13.5" customHeight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6">
        <f t="shared" si="340"/>
        <v>42338.963912037041</v>
      </c>
      <c r="T3609" s="16">
        <f t="shared" si="341"/>
        <v>42353</v>
      </c>
      <c r="U3609" s="21">
        <v>42338.963912037041</v>
      </c>
      <c r="V3609" s="21">
        <v>42353</v>
      </c>
    </row>
    <row r="3610" spans="1:22" ht="13.5" customHeight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6">
        <f t="shared" si="340"/>
        <v>42506.709375000006</v>
      </c>
      <c r="T3610" s="16">
        <f t="shared" si="341"/>
        <v>42538.583333333328</v>
      </c>
      <c r="U3610" s="21">
        <v>42506.709375000006</v>
      </c>
      <c r="V3610" s="21">
        <v>42538.583333333328</v>
      </c>
    </row>
    <row r="3611" spans="1:22" ht="13.5" customHeight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6">
        <f t="shared" si="340"/>
        <v>42429.991724537031</v>
      </c>
      <c r="T3611" s="16">
        <f t="shared" si="341"/>
        <v>42459.950057870374</v>
      </c>
      <c r="U3611" s="21">
        <v>42429.991724537031</v>
      </c>
      <c r="V3611" s="21">
        <v>42459.950057870374</v>
      </c>
    </row>
    <row r="3612" spans="1:22" ht="13.5" customHeight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  <c r="U3612" s="21">
        <v>42203.432129629626</v>
      </c>
      <c r="V3612" s="21">
        <v>42233.432129629626</v>
      </c>
    </row>
    <row r="3613" spans="1:22" ht="13.5" customHeight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  <c r="U3613" s="21">
        <v>42072.370381944449</v>
      </c>
      <c r="V3613" s="21">
        <v>42102.370381944449</v>
      </c>
    </row>
    <row r="3614" spans="1:22" ht="13.5" customHeight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6">
        <f t="shared" si="340"/>
        <v>41789.726979166669</v>
      </c>
      <c r="T3614" s="16">
        <f t="shared" si="341"/>
        <v>41799.726979166669</v>
      </c>
      <c r="U3614" s="21">
        <v>41789.726979166669</v>
      </c>
      <c r="V3614" s="21">
        <v>41799.726979166669</v>
      </c>
    </row>
    <row r="3615" spans="1:22" ht="13.5" customHeight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  <c r="U3615" s="21">
        <v>41788.58997685185</v>
      </c>
      <c r="V3615" s="21">
        <v>41818.58997685185</v>
      </c>
    </row>
    <row r="3616" spans="1:22" ht="13.5" customHeight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  <c r="U3616" s="21">
        <v>42144.041851851856</v>
      </c>
      <c r="V3616" s="21">
        <v>42174.041851851856</v>
      </c>
    </row>
    <row r="3617" spans="1:22" ht="13.5" customHeight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  <c r="U3617" s="21">
        <v>42318.593703703707</v>
      </c>
      <c r="V3617" s="21">
        <v>42348.593703703707</v>
      </c>
    </row>
    <row r="3618" spans="1:22" ht="13.5" customHeight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  <c r="U3618" s="21">
        <v>42052.949814814812</v>
      </c>
      <c r="V3618" s="21">
        <v>42082.908148148148</v>
      </c>
    </row>
    <row r="3619" spans="1:22" ht="13.5" customHeight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6">
        <f t="shared" si="340"/>
        <v>42779.610289351855</v>
      </c>
      <c r="T3619" s="16">
        <f t="shared" si="341"/>
        <v>42794</v>
      </c>
      <c r="U3619" s="21">
        <v>42779.610289351855</v>
      </c>
      <c r="V3619" s="21">
        <v>42794</v>
      </c>
    </row>
    <row r="3620" spans="1:22" ht="13.5" customHeight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  <c r="U3620" s="21">
        <v>42128.627893518518</v>
      </c>
      <c r="V3620" s="21">
        <v>42158.627893518518</v>
      </c>
    </row>
    <row r="3621" spans="1:22" ht="13.5" customHeight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6">
        <f t="shared" si="340"/>
        <v>42661.132245370376</v>
      </c>
      <c r="T3621" s="16">
        <f t="shared" si="341"/>
        <v>42693.916666666672</v>
      </c>
      <c r="U3621" s="21">
        <v>42661.132245370376</v>
      </c>
      <c r="V3621" s="21">
        <v>42693.916666666672</v>
      </c>
    </row>
    <row r="3622" spans="1:22" ht="13.5" customHeight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  <c r="U3622" s="21">
        <v>42037.938206018516</v>
      </c>
      <c r="V3622" s="21">
        <v>42068.166666666672</v>
      </c>
    </row>
    <row r="3623" spans="1:22" ht="13.5" customHeight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  <c r="U3623" s="21">
        <v>42619.935694444444</v>
      </c>
      <c r="V3623" s="21">
        <v>42643.875</v>
      </c>
    </row>
    <row r="3624" spans="1:22" ht="13.5" customHeight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  <c r="U3624" s="21">
        <v>41877.221886574072</v>
      </c>
      <c r="V3624" s="21">
        <v>41910.140972222223</v>
      </c>
    </row>
    <row r="3625" spans="1:22" ht="13.5" customHeight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  <c r="U3625" s="21">
        <v>41828.736921296295</v>
      </c>
      <c r="V3625" s="21">
        <v>41846.291666666664</v>
      </c>
    </row>
    <row r="3626" spans="1:22" ht="13.5" customHeight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6">
        <f t="shared" si="340"/>
        <v>42545.774189814809</v>
      </c>
      <c r="T3626" s="16">
        <f t="shared" si="341"/>
        <v>42605.774189814809</v>
      </c>
      <c r="U3626" s="21">
        <v>42545.774189814809</v>
      </c>
      <c r="V3626" s="21">
        <v>42605.774189814809</v>
      </c>
    </row>
    <row r="3627" spans="1:22" ht="13.5" customHeight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  <c r="U3627" s="21">
        <v>42157.652511574073</v>
      </c>
      <c r="V3627" s="21">
        <v>42187.652511574073</v>
      </c>
    </row>
    <row r="3628" spans="1:22" ht="13.5" customHeight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  <c r="U3628" s="21">
        <v>41846.667326388888</v>
      </c>
      <c r="V3628" s="21">
        <v>41867.667326388888</v>
      </c>
    </row>
    <row r="3629" spans="1:22" ht="13.5" customHeight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  <c r="U3629" s="21">
        <v>42460.741747685184</v>
      </c>
      <c r="V3629" s="21">
        <v>42511.165972222225</v>
      </c>
    </row>
    <row r="3630" spans="1:22" ht="13.5" customHeight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  <c r="U3630" s="21">
        <v>42291.833287037036</v>
      </c>
      <c r="V3630" s="21">
        <v>42351.874953703707</v>
      </c>
    </row>
    <row r="3631" spans="1:22" ht="13.5" customHeight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  <c r="U3631" s="21">
        <v>42437.094490740739</v>
      </c>
      <c r="V3631" s="21">
        <v>42495.708333333328</v>
      </c>
    </row>
    <row r="3632" spans="1:22" ht="13.5" customHeight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  <c r="U3632" s="21">
        <v>41942.84710648148</v>
      </c>
      <c r="V3632" s="21">
        <v>41972.888773148152</v>
      </c>
    </row>
    <row r="3633" spans="1:22" ht="13.5" customHeight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  <c r="U3633" s="21">
        <v>41880.753437499996</v>
      </c>
      <c r="V3633" s="21">
        <v>41905.165972222225</v>
      </c>
    </row>
    <row r="3634" spans="1:22" ht="13.5" customHeight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  <c r="U3634" s="21">
        <v>41946.936909722222</v>
      </c>
      <c r="V3634" s="21">
        <v>41966.936909722222</v>
      </c>
    </row>
    <row r="3635" spans="1:22" ht="13.5" customHeight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  <c r="U3635" s="21">
        <v>42649.623460648145</v>
      </c>
      <c r="V3635" s="21">
        <v>42693.041666666672</v>
      </c>
    </row>
    <row r="3636" spans="1:22" ht="13.5" customHeight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  <c r="U3636" s="21">
        <v>42701.166365740741</v>
      </c>
      <c r="V3636" s="21">
        <v>42749.165972222225</v>
      </c>
    </row>
    <row r="3637" spans="1:22" ht="13.5" customHeight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  <c r="U3637" s="21">
        <v>42450.88282407407</v>
      </c>
      <c r="V3637" s="21">
        <v>42480.88282407407</v>
      </c>
    </row>
    <row r="3638" spans="1:22" ht="13.5" customHeight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  <c r="U3638" s="21">
        <v>42226.694780092599</v>
      </c>
      <c r="V3638" s="21">
        <v>42261.694780092599</v>
      </c>
    </row>
    <row r="3639" spans="1:22" ht="13.5" customHeight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  <c r="U3639" s="21">
        <v>41975.700636574074</v>
      </c>
      <c r="V3639" s="21">
        <v>42005.700636574074</v>
      </c>
    </row>
    <row r="3640" spans="1:22" ht="13.5" customHeight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  <c r="U3640" s="21">
        <v>42053.672824074078</v>
      </c>
      <c r="V3640" s="21">
        <v>42113.631157407406</v>
      </c>
    </row>
    <row r="3641" spans="1:22" ht="13.5" customHeight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  <c r="U3641" s="21">
        <v>42590.677152777775</v>
      </c>
      <c r="V3641" s="21">
        <v>42650.632638888885</v>
      </c>
    </row>
    <row r="3642" spans="1:22" ht="13.5" customHeight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  <c r="U3642" s="21">
        <v>42104.781597222223</v>
      </c>
      <c r="V3642" s="21">
        <v>42134.781597222223</v>
      </c>
    </row>
    <row r="3643" spans="1:22" ht="13.5" customHeight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  <c r="U3643" s="21">
        <v>41899.627071759263</v>
      </c>
      <c r="V3643" s="21">
        <v>41917.208333333336</v>
      </c>
    </row>
    <row r="3644" spans="1:22" ht="13.5" customHeight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  <c r="U3644" s="21">
        <v>42297.816284722227</v>
      </c>
      <c r="V3644" s="21">
        <v>42338.708333333328</v>
      </c>
    </row>
    <row r="3645" spans="1:22" ht="13.5" customHeight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  <c r="U3645" s="21">
        <v>42285.143969907411</v>
      </c>
      <c r="V3645" s="21">
        <v>42325.185636574075</v>
      </c>
    </row>
    <row r="3646" spans="1:22" ht="13.5" customHeight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  <c r="U3646" s="21">
        <v>42409.241747685184</v>
      </c>
      <c r="V3646" s="21">
        <v>42437.207638888889</v>
      </c>
    </row>
    <row r="3647" spans="1:22" ht="13.5" customHeight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  <c r="U3647" s="21">
        <v>42665.970347222217</v>
      </c>
      <c r="V3647" s="21">
        <v>42696.012013888889</v>
      </c>
    </row>
    <row r="3648" spans="1:22" ht="13.5" customHeight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  <c r="U3648" s="21">
        <v>42140.421319444446</v>
      </c>
      <c r="V3648" s="21">
        <v>42171.979166666672</v>
      </c>
    </row>
    <row r="3649" spans="1:22" ht="13.5" customHeight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  <c r="U3649" s="21">
        <v>42598.749155092592</v>
      </c>
      <c r="V3649" s="21">
        <v>42643.749155092592</v>
      </c>
    </row>
    <row r="3650" spans="1:22" ht="13.5" customHeight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E3650/D3650*100</f>
        <v>100.38249999999999</v>
      </c>
      <c r="P3650" s="9">
        <f t="shared" ref="P3650:P3713" si="343">IF(L3650&gt;0,E3650/L3650,0)</f>
        <v>550.04109589041093</v>
      </c>
      <c r="Q3650" t="str">
        <f t="shared" si="338"/>
        <v>theater</v>
      </c>
      <c r="R3650" t="str">
        <f t="shared" si="339"/>
        <v>plays</v>
      </c>
      <c r="S3650" s="16">
        <f t="shared" si="340"/>
        <v>41887.292187500003</v>
      </c>
      <c r="T3650" s="16">
        <f t="shared" si="341"/>
        <v>41917.292187500003</v>
      </c>
      <c r="U3650" s="21">
        <v>41887.292187500003</v>
      </c>
      <c r="V3650" s="21">
        <v>41917.292187500003</v>
      </c>
    </row>
    <row r="3651" spans="1:22" ht="13.5" customHeight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 s="9">
        <f t="shared" si="343"/>
        <v>97.5</v>
      </c>
      <c r="Q3651" t="str">
        <f t="shared" ref="Q3651:Q3714" si="344">LEFT(N3651,(FIND("/",N3651,1)-1))</f>
        <v>theater</v>
      </c>
      <c r="R3651" t="str">
        <f t="shared" ref="R3651:R3714" si="345">RIGHT(N3651,LEN(N3651)-FIND("/",N3651))</f>
        <v>plays</v>
      </c>
      <c r="S3651" s="16">
        <f t="shared" ref="S3651:S3714" si="346">(((J3651/60)/60)/24)+DATE(1970,1,1)</f>
        <v>41780.712893518517</v>
      </c>
      <c r="T3651" s="16">
        <f t="shared" ref="T3651:T3714" si="347">(((I3651/60)/60)/24)+DATE(1970,1,1)</f>
        <v>41806.712893518517</v>
      </c>
      <c r="U3651" s="21">
        <v>41780.712893518517</v>
      </c>
      <c r="V3651" s="21">
        <v>41806.712893518517</v>
      </c>
    </row>
    <row r="3652" spans="1:22" ht="13.5" customHeight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  <c r="U3652" s="21">
        <v>42381.478981481487</v>
      </c>
      <c r="V3652" s="21">
        <v>42402.478981481487</v>
      </c>
    </row>
    <row r="3653" spans="1:22" ht="13.5" customHeight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  <c r="U3653" s="21">
        <v>41828.646319444444</v>
      </c>
      <c r="V3653" s="21">
        <v>41861.665972222225</v>
      </c>
    </row>
    <row r="3654" spans="1:22" ht="13.5" customHeight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  <c r="U3654" s="21">
        <v>42596.644699074073</v>
      </c>
      <c r="V3654" s="21">
        <v>42607.165972222225</v>
      </c>
    </row>
    <row r="3655" spans="1:22" ht="13.5" customHeight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  <c r="U3655" s="21">
        <v>42191.363506944443</v>
      </c>
      <c r="V3655" s="21">
        <v>42221.363506944443</v>
      </c>
    </row>
    <row r="3656" spans="1:22" ht="13.5" customHeight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  <c r="U3656" s="21">
        <v>42440.416504629626</v>
      </c>
      <c r="V3656" s="21">
        <v>42463.708333333328</v>
      </c>
    </row>
    <row r="3657" spans="1:22" ht="13.5" customHeight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  <c r="U3657" s="21">
        <v>42173.803217592591</v>
      </c>
      <c r="V3657" s="21">
        <v>42203.290972222225</v>
      </c>
    </row>
    <row r="3658" spans="1:22" ht="13.5" customHeight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6">
        <f t="shared" si="346"/>
        <v>42737.910138888896</v>
      </c>
      <c r="T3658" s="16">
        <f t="shared" si="347"/>
        <v>42767.957638888889</v>
      </c>
      <c r="U3658" s="21">
        <v>42737.910138888896</v>
      </c>
      <c r="V3658" s="21">
        <v>42767.957638888889</v>
      </c>
    </row>
    <row r="3659" spans="1:22" ht="13.5" customHeight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6">
        <f t="shared" si="346"/>
        <v>42499.629849537043</v>
      </c>
      <c r="T3659" s="16">
        <f t="shared" si="347"/>
        <v>42522.904166666667</v>
      </c>
      <c r="U3659" s="21">
        <v>42499.629849537043</v>
      </c>
      <c r="V3659" s="21">
        <v>42522.904166666667</v>
      </c>
    </row>
    <row r="3660" spans="1:22" ht="13.5" customHeight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  <c r="U3660" s="21">
        <v>41775.858564814815</v>
      </c>
      <c r="V3660" s="21">
        <v>41822.165972222225</v>
      </c>
    </row>
    <row r="3661" spans="1:22" ht="13.5" customHeight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  <c r="U3661" s="21">
        <v>42055.277199074073</v>
      </c>
      <c r="V3661" s="21">
        <v>42082.610416666663</v>
      </c>
    </row>
    <row r="3662" spans="1:22" ht="13.5" customHeight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  <c r="U3662" s="21">
        <v>41971.881076388891</v>
      </c>
      <c r="V3662" s="21">
        <v>41996.881076388891</v>
      </c>
    </row>
    <row r="3663" spans="1:22" ht="13.5" customHeight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  <c r="U3663" s="21">
        <v>42447.896666666667</v>
      </c>
      <c r="V3663" s="21">
        <v>42470.166666666672</v>
      </c>
    </row>
    <row r="3664" spans="1:22" ht="13.5" customHeight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  <c r="U3664" s="21">
        <v>42064.220069444447</v>
      </c>
      <c r="V3664" s="21">
        <v>42094.178402777776</v>
      </c>
    </row>
    <row r="3665" spans="1:22" ht="13.5" customHeight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  <c r="U3665" s="21">
        <v>42665.451736111107</v>
      </c>
      <c r="V3665" s="21">
        <v>42725.493402777778</v>
      </c>
    </row>
    <row r="3666" spans="1:22" ht="13.5" customHeight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  <c r="U3666" s="21">
        <v>42523.248715277776</v>
      </c>
      <c r="V3666" s="21">
        <v>42537.248715277776</v>
      </c>
    </row>
    <row r="3667" spans="1:22" ht="13.5" customHeight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  <c r="U3667" s="21">
        <v>42294.808124999996</v>
      </c>
      <c r="V3667" s="21">
        <v>42305.829166666663</v>
      </c>
    </row>
    <row r="3668" spans="1:22" ht="13.5" customHeight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  <c r="U3668" s="21">
        <v>41822.90488425926</v>
      </c>
      <c r="V3668" s="21">
        <v>41844.291666666664</v>
      </c>
    </row>
    <row r="3669" spans="1:22" ht="13.5" customHeight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6">
        <f t="shared" si="346"/>
        <v>42173.970127314817</v>
      </c>
      <c r="T3669" s="16">
        <f t="shared" si="347"/>
        <v>42203.970127314817</v>
      </c>
      <c r="U3669" s="21">
        <v>42173.970127314817</v>
      </c>
      <c r="V3669" s="21">
        <v>42203.970127314817</v>
      </c>
    </row>
    <row r="3670" spans="1:22" ht="13.5" customHeight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  <c r="U3670" s="21">
        <v>42185.556157407409</v>
      </c>
      <c r="V3670" s="21">
        <v>42208.772916666669</v>
      </c>
    </row>
    <row r="3671" spans="1:22" ht="13.5" customHeight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  <c r="U3671" s="21">
        <v>42136.675196759257</v>
      </c>
      <c r="V3671" s="21">
        <v>42166.675196759257</v>
      </c>
    </row>
    <row r="3672" spans="1:22" ht="13.5" customHeight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  <c r="U3672" s="21">
        <v>42142.514016203699</v>
      </c>
      <c r="V3672" s="21">
        <v>42155.958333333328</v>
      </c>
    </row>
    <row r="3673" spans="1:22" ht="13.5" customHeight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  <c r="U3673" s="21">
        <v>41820.62809027778</v>
      </c>
      <c r="V3673" s="21">
        <v>41841.165972222225</v>
      </c>
    </row>
    <row r="3674" spans="1:22" ht="13.5" customHeight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  <c r="U3674" s="21">
        <v>41878.946574074071</v>
      </c>
      <c r="V3674" s="21">
        <v>41908.946574074071</v>
      </c>
    </row>
    <row r="3675" spans="1:22" ht="13.5" customHeight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  <c r="U3675" s="21">
        <v>41914.295104166667</v>
      </c>
      <c r="V3675" s="21">
        <v>41948.536111111112</v>
      </c>
    </row>
    <row r="3676" spans="1:22" ht="13.5" customHeight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  <c r="U3676" s="21">
        <v>42556.873020833329</v>
      </c>
      <c r="V3676" s="21">
        <v>42616.873020833329</v>
      </c>
    </row>
    <row r="3677" spans="1:22" ht="13.5" customHeight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  <c r="U3677" s="21">
        <v>42493.597013888888</v>
      </c>
      <c r="V3677" s="21">
        <v>42505.958333333328</v>
      </c>
    </row>
    <row r="3678" spans="1:22" ht="13.5" customHeight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  <c r="U3678" s="21">
        <v>41876.815787037034</v>
      </c>
      <c r="V3678" s="21">
        <v>41894.815787037034</v>
      </c>
    </row>
    <row r="3679" spans="1:22" ht="13.5" customHeight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6">
        <f t="shared" si="346"/>
        <v>41802.574282407404</v>
      </c>
      <c r="T3679" s="16">
        <f t="shared" si="347"/>
        <v>41823.165972222225</v>
      </c>
      <c r="U3679" s="21">
        <v>41802.574282407404</v>
      </c>
      <c r="V3679" s="21">
        <v>41823.165972222225</v>
      </c>
    </row>
    <row r="3680" spans="1:22" ht="13.5" customHeight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  <c r="U3680" s="21">
        <v>42120.531226851846</v>
      </c>
      <c r="V3680" s="21">
        <v>42155.531226851846</v>
      </c>
    </row>
    <row r="3681" spans="1:22" ht="13.5" customHeight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  <c r="U3681" s="21">
        <v>41786.761354166665</v>
      </c>
      <c r="V3681" s="21">
        <v>41821.207638888889</v>
      </c>
    </row>
    <row r="3682" spans="1:22" ht="13.5" customHeight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6">
        <f t="shared" si="346"/>
        <v>42627.454097222217</v>
      </c>
      <c r="T3682" s="16">
        <f t="shared" si="347"/>
        <v>42648.454097222217</v>
      </c>
      <c r="U3682" s="21">
        <v>42627.454097222217</v>
      </c>
      <c r="V3682" s="21">
        <v>42648.454097222217</v>
      </c>
    </row>
    <row r="3683" spans="1:22" ht="13.5" customHeight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  <c r="U3683" s="21">
        <v>42374.651504629626</v>
      </c>
      <c r="V3683" s="21">
        <v>42384.651504629626</v>
      </c>
    </row>
    <row r="3684" spans="1:22" ht="13.5" customHeight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  <c r="U3684" s="21">
        <v>41772.685393518521</v>
      </c>
      <c r="V3684" s="21">
        <v>41806.290972222225</v>
      </c>
    </row>
    <row r="3685" spans="1:22" ht="13.5" customHeight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  <c r="U3685" s="21">
        <v>42633.116851851853</v>
      </c>
      <c r="V3685" s="21">
        <v>42663.116851851853</v>
      </c>
    </row>
    <row r="3686" spans="1:22" ht="13.5" customHeight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  <c r="U3686" s="21">
        <v>42219.180393518516</v>
      </c>
      <c r="V3686" s="21">
        <v>42249.180393518516</v>
      </c>
    </row>
    <row r="3687" spans="1:22" ht="13.5" customHeight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  <c r="U3687" s="21">
        <v>41753.593275462961</v>
      </c>
      <c r="V3687" s="21">
        <v>41778.875</v>
      </c>
    </row>
    <row r="3688" spans="1:22" ht="13.5" customHeight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  <c r="U3688" s="21">
        <v>42230.662731481483</v>
      </c>
      <c r="V3688" s="21">
        <v>42245.165972222225</v>
      </c>
    </row>
    <row r="3689" spans="1:22" ht="13.5" customHeight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  <c r="U3689" s="21">
        <v>41787.218229166669</v>
      </c>
      <c r="V3689" s="21">
        <v>41817.218229166669</v>
      </c>
    </row>
    <row r="3690" spans="1:22" ht="13.5" customHeight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  <c r="U3690" s="21">
        <v>41829.787083333329</v>
      </c>
      <c r="V3690" s="21">
        <v>41859.787083333329</v>
      </c>
    </row>
    <row r="3691" spans="1:22" ht="13.5" customHeight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  <c r="U3691" s="21">
        <v>42147.826840277776</v>
      </c>
      <c r="V3691" s="21">
        <v>42176.934027777781</v>
      </c>
    </row>
    <row r="3692" spans="1:22" ht="13.5" customHeight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6">
        <f t="shared" si="346"/>
        <v>41940.598182870373</v>
      </c>
      <c r="T3692" s="16">
        <f t="shared" si="347"/>
        <v>41970.639849537038</v>
      </c>
      <c r="U3692" s="21">
        <v>41940.598182870373</v>
      </c>
      <c r="V3692" s="21">
        <v>41970.639849537038</v>
      </c>
    </row>
    <row r="3693" spans="1:22" ht="13.5" customHeight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  <c r="U3693" s="21">
        <v>42020.700567129628</v>
      </c>
      <c r="V3693" s="21">
        <v>42065.207638888889</v>
      </c>
    </row>
    <row r="3694" spans="1:22" ht="13.5" customHeight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6">
        <f t="shared" si="346"/>
        <v>41891.96503472222</v>
      </c>
      <c r="T3694" s="16">
        <f t="shared" si="347"/>
        <v>41901</v>
      </c>
      <c r="U3694" s="21">
        <v>41891.96503472222</v>
      </c>
      <c r="V3694" s="21">
        <v>41901</v>
      </c>
    </row>
    <row r="3695" spans="1:22" ht="13.5" customHeight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  <c r="U3695" s="21">
        <v>42309.191307870366</v>
      </c>
      <c r="V3695" s="21">
        <v>42338.9375</v>
      </c>
    </row>
    <row r="3696" spans="1:22" ht="13.5" customHeight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  <c r="U3696" s="21">
        <v>42490.133877314816</v>
      </c>
      <c r="V3696" s="21">
        <v>42527.083333333328</v>
      </c>
    </row>
    <row r="3697" spans="1:22" ht="13.5" customHeight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  <c r="U3697" s="21">
        <v>41995.870486111111</v>
      </c>
      <c r="V3697" s="21">
        <v>42015.870486111111</v>
      </c>
    </row>
    <row r="3698" spans="1:22" ht="13.5" customHeight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  <c r="U3698" s="21">
        <v>41988.617083333331</v>
      </c>
      <c r="V3698" s="21">
        <v>42048.617083333331</v>
      </c>
    </row>
    <row r="3699" spans="1:22" ht="13.5" customHeight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  <c r="U3699" s="21">
        <v>42479.465833333335</v>
      </c>
      <c r="V3699" s="21">
        <v>42500.465833333335</v>
      </c>
    </row>
    <row r="3700" spans="1:22" ht="13.5" customHeight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  <c r="U3700" s="21">
        <v>42401.806562500002</v>
      </c>
      <c r="V3700" s="21">
        <v>42431.806562500002</v>
      </c>
    </row>
    <row r="3701" spans="1:22" ht="13.5" customHeight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  <c r="U3701" s="21">
        <v>41897.602037037039</v>
      </c>
      <c r="V3701" s="21">
        <v>41927.602037037039</v>
      </c>
    </row>
    <row r="3702" spans="1:22" ht="13.5" customHeight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  <c r="U3702" s="21">
        <v>41882.585648148146</v>
      </c>
      <c r="V3702" s="21">
        <v>41912.666666666664</v>
      </c>
    </row>
    <row r="3703" spans="1:22" ht="13.5" customHeight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  <c r="U3703" s="21">
        <v>42129.541585648149</v>
      </c>
      <c r="V3703" s="21">
        <v>42159.541585648149</v>
      </c>
    </row>
    <row r="3704" spans="1:22" ht="13.5" customHeight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  <c r="U3704" s="21">
        <v>42524.53800925926</v>
      </c>
      <c r="V3704" s="21">
        <v>42561.957638888889</v>
      </c>
    </row>
    <row r="3705" spans="1:22" ht="13.5" customHeight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  <c r="U3705" s="21">
        <v>42556.504490740743</v>
      </c>
      <c r="V3705" s="21">
        <v>42595.290972222225</v>
      </c>
    </row>
    <row r="3706" spans="1:22" ht="13.5" customHeight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  <c r="U3706" s="21">
        <v>42461.689745370371</v>
      </c>
      <c r="V3706" s="21">
        <v>42521.689745370371</v>
      </c>
    </row>
    <row r="3707" spans="1:22" ht="13.5" customHeight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  <c r="U3707" s="21">
        <v>41792.542986111112</v>
      </c>
      <c r="V3707" s="21">
        <v>41813.75</v>
      </c>
    </row>
    <row r="3708" spans="1:22" ht="13.5" customHeight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  <c r="U3708" s="21">
        <v>41879.913761574076</v>
      </c>
      <c r="V3708" s="21">
        <v>41894.913761574076</v>
      </c>
    </row>
    <row r="3709" spans="1:22" ht="13.5" customHeight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  <c r="U3709" s="21">
        <v>42552.048356481479</v>
      </c>
      <c r="V3709" s="21">
        <v>42573.226388888885</v>
      </c>
    </row>
    <row r="3710" spans="1:22" ht="13.5" customHeight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6">
        <f t="shared" si="346"/>
        <v>41810.142199074071</v>
      </c>
      <c r="T3710" s="16">
        <f t="shared" si="347"/>
        <v>41824.142199074071</v>
      </c>
      <c r="U3710" s="21">
        <v>41810.142199074071</v>
      </c>
      <c r="V3710" s="21">
        <v>41824.142199074071</v>
      </c>
    </row>
    <row r="3711" spans="1:22" ht="13.5" customHeight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  <c r="U3711" s="21">
        <v>41785.707708333335</v>
      </c>
      <c r="V3711" s="21">
        <v>41815.707708333335</v>
      </c>
    </row>
    <row r="3712" spans="1:22" ht="13.5" customHeight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  <c r="U3712" s="21">
        <v>42072.576249999998</v>
      </c>
      <c r="V3712" s="21">
        <v>42097.576249999998</v>
      </c>
    </row>
    <row r="3713" spans="1:22" ht="13.5" customHeight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  <c r="U3713" s="21">
        <v>41779.724224537036</v>
      </c>
      <c r="V3713" s="21">
        <v>41805.666666666664</v>
      </c>
    </row>
    <row r="3714" spans="1:22" ht="13.5" customHeight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E3714/D3714*100</f>
        <v>153.73333333333335</v>
      </c>
      <c r="P3714" s="9">
        <f t="shared" ref="P3714:P3777" si="349">IF(L3714&gt;0,E3714/L3714,0)</f>
        <v>110.86538461538461</v>
      </c>
      <c r="Q3714" t="str">
        <f t="shared" si="344"/>
        <v>theater</v>
      </c>
      <c r="R3714" t="str">
        <f t="shared" si="345"/>
        <v>plays</v>
      </c>
      <c r="S3714" s="16">
        <f t="shared" si="346"/>
        <v>42134.172071759262</v>
      </c>
      <c r="T3714" s="16">
        <f t="shared" si="347"/>
        <v>42155.290972222225</v>
      </c>
      <c r="U3714" s="21">
        <v>42134.172071759262</v>
      </c>
      <c r="V3714" s="21">
        <v>42155.290972222225</v>
      </c>
    </row>
    <row r="3715" spans="1:22" ht="13.5" customHeight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101.49999999999999</v>
      </c>
      <c r="P3715" s="9">
        <f t="shared" si="349"/>
        <v>106.84210526315789</v>
      </c>
      <c r="Q3715" t="str">
        <f t="shared" ref="Q3715:Q3778" si="350">LEFT(N3715,(FIND("/",N3715,1)-1))</f>
        <v>theater</v>
      </c>
      <c r="R3715" t="str">
        <f t="shared" ref="R3715:R3778" si="351">RIGHT(N3715,LEN(N3715)-FIND("/",N3715))</f>
        <v>plays</v>
      </c>
      <c r="S3715" s="16">
        <f t="shared" ref="S3715:S3778" si="352">(((J3715/60)/60)/24)+DATE(1970,1,1)</f>
        <v>42505.738032407404</v>
      </c>
      <c r="T3715" s="16">
        <f t="shared" ref="T3715:T3778" si="353">(((I3715/60)/60)/24)+DATE(1970,1,1)</f>
        <v>42525.738032407404</v>
      </c>
      <c r="U3715" s="21">
        <v>42505.738032407404</v>
      </c>
      <c r="V3715" s="21">
        <v>42525.738032407404</v>
      </c>
    </row>
    <row r="3716" spans="1:22" ht="13.5" customHeight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6">
        <f t="shared" si="352"/>
        <v>42118.556331018524</v>
      </c>
      <c r="T3716" s="16">
        <f t="shared" si="353"/>
        <v>42150.165972222225</v>
      </c>
      <c r="U3716" s="21">
        <v>42118.556331018524</v>
      </c>
      <c r="V3716" s="21">
        <v>42150.165972222225</v>
      </c>
    </row>
    <row r="3717" spans="1:22" ht="13.5" customHeight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  <c r="U3717" s="21">
        <v>42036.995590277773</v>
      </c>
      <c r="V3717" s="21">
        <v>42094.536111111112</v>
      </c>
    </row>
    <row r="3718" spans="1:22" ht="13.5" customHeight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  <c r="U3718" s="21">
        <v>42360.887835648144</v>
      </c>
      <c r="V3718" s="21">
        <v>42390.887835648144</v>
      </c>
    </row>
    <row r="3719" spans="1:22" ht="13.5" customHeight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  <c r="U3719" s="21">
        <v>42102.866307870368</v>
      </c>
      <c r="V3719" s="21">
        <v>42133.866307870368</v>
      </c>
    </row>
    <row r="3720" spans="1:22" ht="13.5" customHeight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  <c r="U3720" s="21">
        <v>42032.716145833328</v>
      </c>
      <c r="V3720" s="21">
        <v>42062.716145833328</v>
      </c>
    </row>
    <row r="3721" spans="1:22" ht="13.5" customHeight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  <c r="U3721" s="21">
        <v>42147.729930555557</v>
      </c>
      <c r="V3721" s="21">
        <v>42177.729930555557</v>
      </c>
    </row>
    <row r="3722" spans="1:22" ht="13.5" customHeight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  <c r="U3722" s="21">
        <v>42165.993125000001</v>
      </c>
      <c r="V3722" s="21">
        <v>42187.993125000001</v>
      </c>
    </row>
    <row r="3723" spans="1:22" ht="13.5" customHeight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  <c r="U3723" s="21">
        <v>41927.936157407406</v>
      </c>
      <c r="V3723" s="21">
        <v>41948.977824074071</v>
      </c>
    </row>
    <row r="3724" spans="1:22" ht="13.5" customHeight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  <c r="U3724" s="21">
        <v>42381.671840277777</v>
      </c>
      <c r="V3724" s="21">
        <v>42411.957638888889</v>
      </c>
    </row>
    <row r="3725" spans="1:22" ht="13.5" customHeight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6">
        <f t="shared" si="352"/>
        <v>41943.753032407411</v>
      </c>
      <c r="T3725" s="16">
        <f t="shared" si="353"/>
        <v>41973.794699074075</v>
      </c>
      <c r="U3725" s="21">
        <v>41943.753032407411</v>
      </c>
      <c r="V3725" s="21">
        <v>41973.794699074075</v>
      </c>
    </row>
    <row r="3726" spans="1:22" ht="13.5" customHeight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6">
        <f t="shared" si="352"/>
        <v>42465.491435185191</v>
      </c>
      <c r="T3726" s="16">
        <f t="shared" si="353"/>
        <v>42494.958333333328</v>
      </c>
      <c r="U3726" s="21">
        <v>42465.491435185191</v>
      </c>
      <c r="V3726" s="21">
        <v>42494.958333333328</v>
      </c>
    </row>
    <row r="3727" spans="1:22" ht="13.5" customHeight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  <c r="U3727" s="21">
        <v>42401.945219907408</v>
      </c>
      <c r="V3727" s="21">
        <v>42418.895833333328</v>
      </c>
    </row>
    <row r="3728" spans="1:22" ht="13.5" customHeight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6">
        <f t="shared" si="352"/>
        <v>42462.140868055561</v>
      </c>
      <c r="T3728" s="16">
        <f t="shared" si="353"/>
        <v>42489.875</v>
      </c>
      <c r="U3728" s="21">
        <v>42462.140868055561</v>
      </c>
      <c r="V3728" s="21">
        <v>42489.875</v>
      </c>
    </row>
    <row r="3729" spans="1:22" ht="13.5" customHeight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  <c r="U3729" s="21">
        <v>42632.348310185189</v>
      </c>
      <c r="V3729" s="21">
        <v>42663.204861111109</v>
      </c>
    </row>
    <row r="3730" spans="1:22" ht="13.5" customHeight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  <c r="U3730" s="21">
        <v>42205.171018518522</v>
      </c>
      <c r="V3730" s="21">
        <v>42235.171018518522</v>
      </c>
    </row>
    <row r="3731" spans="1:22" ht="13.5" customHeight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  <c r="U3731" s="21">
        <v>42041.205000000002</v>
      </c>
      <c r="V3731" s="21">
        <v>42086.16333333333</v>
      </c>
    </row>
    <row r="3732" spans="1:22" ht="13.5" customHeight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  <c r="U3732" s="21">
        <v>42203.677766203706</v>
      </c>
      <c r="V3732" s="21">
        <v>42233.677766203706</v>
      </c>
    </row>
    <row r="3733" spans="1:22" ht="13.5" customHeight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  <c r="U3733" s="21">
        <v>41983.752847222218</v>
      </c>
      <c r="V3733" s="21">
        <v>42014.140972222223</v>
      </c>
    </row>
    <row r="3734" spans="1:22" ht="13.5" customHeight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6">
        <f t="shared" si="352"/>
        <v>41968.677465277782</v>
      </c>
      <c r="T3734" s="16">
        <f t="shared" si="353"/>
        <v>42028.5</v>
      </c>
      <c r="U3734" s="21">
        <v>41968.677465277782</v>
      </c>
      <c r="V3734" s="21">
        <v>42028.5</v>
      </c>
    </row>
    <row r="3735" spans="1:22" ht="13.5" customHeight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  <c r="U3735" s="21">
        <v>42103.024398148147</v>
      </c>
      <c r="V3735" s="21">
        <v>42112.9375</v>
      </c>
    </row>
    <row r="3736" spans="1:22" ht="13.5" customHeight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  <c r="U3736" s="21">
        <v>42089.901574074072</v>
      </c>
      <c r="V3736" s="21">
        <v>42149.901574074072</v>
      </c>
    </row>
    <row r="3737" spans="1:22" ht="13.5" customHeight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  <c r="U3737" s="21">
        <v>42122.693159722221</v>
      </c>
      <c r="V3737" s="21">
        <v>42152.693159722221</v>
      </c>
    </row>
    <row r="3738" spans="1:22" ht="13.5" customHeight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  <c r="U3738" s="21">
        <v>42048.711724537032</v>
      </c>
      <c r="V3738" s="21">
        <v>42086.75</v>
      </c>
    </row>
    <row r="3739" spans="1:22" ht="13.5" customHeight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  <c r="U3739" s="21">
        <v>42297.691006944442</v>
      </c>
      <c r="V3739" s="21">
        <v>42320.290972222225</v>
      </c>
    </row>
    <row r="3740" spans="1:22" ht="13.5" customHeight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  <c r="U3740" s="21">
        <v>41813.938715277778</v>
      </c>
      <c r="V3740" s="21">
        <v>41835.916666666664</v>
      </c>
    </row>
    <row r="3741" spans="1:22" ht="13.5" customHeight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  <c r="U3741" s="21">
        <v>42548.449861111112</v>
      </c>
      <c r="V3741" s="21">
        <v>42568.449861111112</v>
      </c>
    </row>
    <row r="3742" spans="1:22" ht="13.5" customHeight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  <c r="U3742" s="21">
        <v>41833.089756944442</v>
      </c>
      <c r="V3742" s="21">
        <v>41863.079143518517</v>
      </c>
    </row>
    <row r="3743" spans="1:22" ht="13.5" customHeight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  <c r="U3743" s="21">
        <v>42325.920717592591</v>
      </c>
      <c r="V3743" s="21">
        <v>42355.920717592591</v>
      </c>
    </row>
    <row r="3744" spans="1:22" ht="13.5" customHeight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  <c r="U3744" s="21">
        <v>41858.214629629627</v>
      </c>
      <c r="V3744" s="21">
        <v>41888.214629629627</v>
      </c>
    </row>
    <row r="3745" spans="1:22" ht="13.5" customHeight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  <c r="U3745" s="21">
        <v>41793.710231481484</v>
      </c>
      <c r="V3745" s="21">
        <v>41823.710231481484</v>
      </c>
    </row>
    <row r="3746" spans="1:22" ht="13.5" customHeight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  <c r="U3746" s="21">
        <v>41793.814259259263</v>
      </c>
      <c r="V3746" s="21">
        <v>41825.165972222225</v>
      </c>
    </row>
    <row r="3747" spans="1:22" ht="13.5" customHeight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  <c r="U3747" s="21">
        <v>41831.697939814818</v>
      </c>
      <c r="V3747" s="21">
        <v>41861.697939814818</v>
      </c>
    </row>
    <row r="3748" spans="1:22" ht="13.5" customHeight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  <c r="U3748" s="21">
        <v>42621.389340277776</v>
      </c>
      <c r="V3748" s="21">
        <v>42651.389340277776</v>
      </c>
    </row>
    <row r="3749" spans="1:22" ht="13.5" customHeight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  <c r="U3749" s="21">
        <v>42164.299722222218</v>
      </c>
      <c r="V3749" s="21">
        <v>42190.957638888889</v>
      </c>
    </row>
    <row r="3750" spans="1:22" ht="13.5" customHeight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  <c r="U3750" s="21">
        <v>42395.706435185188</v>
      </c>
      <c r="V3750" s="21">
        <v>42416.249305555553</v>
      </c>
    </row>
    <row r="3751" spans="1:22" ht="13.5" customHeight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  <c r="U3751" s="21">
        <v>42458.127175925925</v>
      </c>
      <c r="V3751" s="21">
        <v>42489.165972222225</v>
      </c>
    </row>
    <row r="3752" spans="1:22" ht="13.5" customHeight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  <c r="U3752" s="21">
        <v>42016.981574074074</v>
      </c>
      <c r="V3752" s="21">
        <v>42045.332638888889</v>
      </c>
    </row>
    <row r="3753" spans="1:22" ht="13.5" customHeight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6">
        <f t="shared" si="352"/>
        <v>42403.035567129627</v>
      </c>
      <c r="T3753" s="16">
        <f t="shared" si="353"/>
        <v>42462.993900462956</v>
      </c>
      <c r="U3753" s="21">
        <v>42403.035567129627</v>
      </c>
      <c r="V3753" s="21">
        <v>42462.993900462956</v>
      </c>
    </row>
    <row r="3754" spans="1:22" ht="13.5" customHeight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  <c r="U3754" s="21">
        <v>42619.802488425921</v>
      </c>
      <c r="V3754" s="21">
        <v>42659.875</v>
      </c>
    </row>
    <row r="3755" spans="1:22" ht="13.5" customHeight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6">
        <f t="shared" si="352"/>
        <v>42128.824074074073</v>
      </c>
      <c r="T3755" s="16">
        <f t="shared" si="353"/>
        <v>42158</v>
      </c>
      <c r="U3755" s="21">
        <v>42128.824074074073</v>
      </c>
      <c r="V3755" s="21">
        <v>42158</v>
      </c>
    </row>
    <row r="3756" spans="1:22" ht="13.5" customHeight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  <c r="U3756" s="21">
        <v>41808.881215277775</v>
      </c>
      <c r="V3756" s="21">
        <v>41846.207638888889</v>
      </c>
    </row>
    <row r="3757" spans="1:22" ht="13.5" customHeight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  <c r="U3757" s="21">
        <v>42445.866979166662</v>
      </c>
      <c r="V3757" s="21">
        <v>42475.866979166662</v>
      </c>
    </row>
    <row r="3758" spans="1:22" ht="13.5" customHeight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  <c r="U3758" s="21">
        <v>41771.814791666664</v>
      </c>
      <c r="V3758" s="21">
        <v>41801.814791666664</v>
      </c>
    </row>
    <row r="3759" spans="1:22" ht="13.5" customHeight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  <c r="U3759" s="21">
        <v>41954.850868055553</v>
      </c>
      <c r="V3759" s="21">
        <v>41974.850868055553</v>
      </c>
    </row>
    <row r="3760" spans="1:22" ht="13.5" customHeight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6">
        <f t="shared" si="352"/>
        <v>41747.471504629626</v>
      </c>
      <c r="T3760" s="16">
        <f t="shared" si="353"/>
        <v>41778.208333333336</v>
      </c>
      <c r="U3760" s="21">
        <v>41747.471504629626</v>
      </c>
      <c r="V3760" s="21">
        <v>41778.208333333336</v>
      </c>
    </row>
    <row r="3761" spans="1:22" ht="13.5" customHeight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  <c r="U3761" s="21">
        <v>42182.108252314814</v>
      </c>
      <c r="V3761" s="21">
        <v>42242.108252314814</v>
      </c>
    </row>
    <row r="3762" spans="1:22" ht="13.5" customHeight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  <c r="U3762" s="21">
        <v>41739.525300925925</v>
      </c>
      <c r="V3762" s="21">
        <v>41764.525300925925</v>
      </c>
    </row>
    <row r="3763" spans="1:22" ht="13.5" customHeight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  <c r="U3763" s="21">
        <v>42173.466863425929</v>
      </c>
      <c r="V3763" s="21">
        <v>42226.958333333328</v>
      </c>
    </row>
    <row r="3764" spans="1:22" ht="13.5" customHeight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  <c r="U3764" s="21">
        <v>42193.813530092593</v>
      </c>
      <c r="V3764" s="21">
        <v>42218.813530092593</v>
      </c>
    </row>
    <row r="3765" spans="1:22" ht="13.5" customHeight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  <c r="U3765" s="21">
        <v>42065.750300925924</v>
      </c>
      <c r="V3765" s="21">
        <v>42095.708634259259</v>
      </c>
    </row>
    <row r="3766" spans="1:22" ht="13.5" customHeight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6">
        <f t="shared" si="352"/>
        <v>42499.842962962968</v>
      </c>
      <c r="T3766" s="16">
        <f t="shared" si="353"/>
        <v>42519.024999999994</v>
      </c>
      <c r="U3766" s="21">
        <v>42499.842962962968</v>
      </c>
      <c r="V3766" s="21">
        <v>42519.024999999994</v>
      </c>
    </row>
    <row r="3767" spans="1:22" ht="13.5" customHeight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  <c r="U3767" s="21">
        <v>41820.776412037041</v>
      </c>
      <c r="V3767" s="21">
        <v>41850.776412037041</v>
      </c>
    </row>
    <row r="3768" spans="1:22" ht="13.5" customHeight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  <c r="U3768" s="21">
        <v>41788.167187500003</v>
      </c>
      <c r="V3768" s="21">
        <v>41823.167187500003</v>
      </c>
    </row>
    <row r="3769" spans="1:22" ht="13.5" customHeight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  <c r="U3769" s="21">
        <v>42050.019641203704</v>
      </c>
      <c r="V3769" s="21">
        <v>42064.207638888889</v>
      </c>
    </row>
    <row r="3770" spans="1:22" ht="13.5" customHeight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  <c r="U3770" s="21">
        <v>41772.727893518517</v>
      </c>
      <c r="V3770" s="21">
        <v>41802.727893518517</v>
      </c>
    </row>
    <row r="3771" spans="1:22" ht="13.5" customHeight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  <c r="U3771" s="21">
        <v>42445.598136574074</v>
      </c>
      <c r="V3771" s="21">
        <v>42475.598136574074</v>
      </c>
    </row>
    <row r="3772" spans="1:22" ht="13.5" customHeight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  <c r="U3772" s="21">
        <v>42138.930671296301</v>
      </c>
      <c r="V3772" s="21">
        <v>42168.930671296301</v>
      </c>
    </row>
    <row r="3773" spans="1:22" ht="13.5" customHeight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6">
        <f t="shared" si="352"/>
        <v>42493.857083333336</v>
      </c>
      <c r="T3773" s="16">
        <f t="shared" si="353"/>
        <v>42508</v>
      </c>
      <c r="U3773" s="21">
        <v>42493.857083333336</v>
      </c>
      <c r="V3773" s="21">
        <v>42508</v>
      </c>
    </row>
    <row r="3774" spans="1:22" ht="13.5" customHeight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  <c r="U3774" s="21">
        <v>42682.616967592592</v>
      </c>
      <c r="V3774" s="21">
        <v>42703.25</v>
      </c>
    </row>
    <row r="3775" spans="1:22" ht="13.5" customHeight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6">
        <f t="shared" si="352"/>
        <v>42656.005173611105</v>
      </c>
      <c r="T3775" s="16">
        <f t="shared" si="353"/>
        <v>42689.088888888888</v>
      </c>
      <c r="U3775" s="21">
        <v>42656.005173611105</v>
      </c>
      <c r="V3775" s="21">
        <v>42689.088888888888</v>
      </c>
    </row>
    <row r="3776" spans="1:22" ht="13.5" customHeight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  <c r="U3776" s="21">
        <v>42087.792303240742</v>
      </c>
      <c r="V3776" s="21">
        <v>42103.792303240742</v>
      </c>
    </row>
    <row r="3777" spans="1:22" ht="13.5" customHeight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  <c r="U3777" s="21">
        <v>42075.942627314813</v>
      </c>
      <c r="V3777" s="21">
        <v>42103.166666666672</v>
      </c>
    </row>
    <row r="3778" spans="1:22" ht="13.5" customHeight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E3778/D3778*100</f>
        <v>106.71250000000001</v>
      </c>
      <c r="P3778" s="9">
        <f t="shared" ref="P3778:P3841" si="355">IF(L3778&gt;0,E3778/L3778,0)</f>
        <v>90.819148936170208</v>
      </c>
      <c r="Q3778" t="str">
        <f t="shared" si="350"/>
        <v>theater</v>
      </c>
      <c r="R3778" t="str">
        <f t="shared" si="351"/>
        <v>musical</v>
      </c>
      <c r="S3778" s="16">
        <f t="shared" si="352"/>
        <v>41814.367800925924</v>
      </c>
      <c r="T3778" s="16">
        <f t="shared" si="353"/>
        <v>41852.041666666664</v>
      </c>
      <c r="U3778" s="21">
        <v>41814.367800925924</v>
      </c>
      <c r="V3778" s="21">
        <v>41852.041666666664</v>
      </c>
    </row>
    <row r="3779" spans="1:22" ht="13.5" customHeight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143.19999999999999</v>
      </c>
      <c r="P3779" s="9">
        <f t="shared" si="355"/>
        <v>48.542372881355931</v>
      </c>
      <c r="Q3779" t="str">
        <f t="shared" ref="Q3779:Q3842" si="356">LEFT(N3779,(FIND("/",N3779,1)-1))</f>
        <v>theater</v>
      </c>
      <c r="R3779" t="str">
        <f t="shared" ref="R3779:R3842" si="357">RIGHT(N3779,LEN(N3779)-FIND("/",N3779))</f>
        <v>musical</v>
      </c>
      <c r="S3779" s="16">
        <f t="shared" ref="S3779:S3842" si="358">(((J3779/60)/60)/24)+DATE(1970,1,1)</f>
        <v>41887.111354166671</v>
      </c>
      <c r="T3779" s="16">
        <f t="shared" ref="T3779:T3842" si="359">(((I3779/60)/60)/24)+DATE(1970,1,1)</f>
        <v>41909.166666666664</v>
      </c>
      <c r="U3779" s="21">
        <v>41887.111354166671</v>
      </c>
      <c r="V3779" s="21">
        <v>41909.166666666664</v>
      </c>
    </row>
    <row r="3780" spans="1:22" ht="13.5" customHeight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  <c r="U3780" s="21">
        <v>41989.819212962961</v>
      </c>
      <c r="V3780" s="21">
        <v>42049.819212962961</v>
      </c>
    </row>
    <row r="3781" spans="1:22" ht="13.5" customHeight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6">
        <f t="shared" si="358"/>
        <v>42425.735416666663</v>
      </c>
      <c r="T3781" s="16">
        <f t="shared" si="359"/>
        <v>42455.693750000006</v>
      </c>
      <c r="U3781" s="21">
        <v>42425.735416666663</v>
      </c>
      <c r="V3781" s="21">
        <v>42455.693750000006</v>
      </c>
    </row>
    <row r="3782" spans="1:22" ht="13.5" customHeight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6">
        <f t="shared" si="358"/>
        <v>42166.219733796301</v>
      </c>
      <c r="T3782" s="16">
        <f t="shared" si="359"/>
        <v>42198.837499999994</v>
      </c>
      <c r="U3782" s="21">
        <v>42166.219733796301</v>
      </c>
      <c r="V3782" s="21">
        <v>42198.837499999994</v>
      </c>
    </row>
    <row r="3783" spans="1:22" ht="13.5" customHeight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  <c r="U3783" s="21">
        <v>41865.882928240739</v>
      </c>
      <c r="V3783" s="21">
        <v>41890.882928240739</v>
      </c>
    </row>
    <row r="3784" spans="1:22" ht="13.5" customHeight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6">
        <f t="shared" si="358"/>
        <v>42546.862233796302</v>
      </c>
      <c r="T3784" s="16">
        <f t="shared" si="359"/>
        <v>42575.958333333328</v>
      </c>
      <c r="U3784" s="21">
        <v>42546.862233796302</v>
      </c>
      <c r="V3784" s="21">
        <v>42575.958333333328</v>
      </c>
    </row>
    <row r="3785" spans="1:22" ht="13.5" customHeight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  <c r="U3785" s="21">
        <v>42420.140277777777</v>
      </c>
      <c r="V3785" s="21">
        <v>42444.666666666672</v>
      </c>
    </row>
    <row r="3786" spans="1:22" ht="13.5" customHeight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  <c r="U3786" s="21">
        <v>42531.980694444443</v>
      </c>
      <c r="V3786" s="21">
        <v>42561.980694444443</v>
      </c>
    </row>
    <row r="3787" spans="1:22" ht="13.5" customHeight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  <c r="U3787" s="21">
        <v>42548.63853009259</v>
      </c>
      <c r="V3787" s="21">
        <v>42584.418749999997</v>
      </c>
    </row>
    <row r="3788" spans="1:22" ht="13.5" customHeight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  <c r="U3788" s="21">
        <v>42487.037905092591</v>
      </c>
      <c r="V3788" s="21">
        <v>42517.037905092591</v>
      </c>
    </row>
    <row r="3789" spans="1:22" ht="13.5" customHeight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  <c r="U3789" s="21">
        <v>42167.534791666665</v>
      </c>
      <c r="V3789" s="21">
        <v>42196.165972222225</v>
      </c>
    </row>
    <row r="3790" spans="1:22" ht="13.5" customHeight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  <c r="U3790" s="21">
        <v>42333.695821759262</v>
      </c>
      <c r="V3790" s="21">
        <v>42361.679166666669</v>
      </c>
    </row>
    <row r="3791" spans="1:22" ht="13.5" customHeight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  <c r="U3791" s="21">
        <v>42138.798819444448</v>
      </c>
      <c r="V3791" s="21">
        <v>42170.798819444448</v>
      </c>
    </row>
    <row r="3792" spans="1:22" ht="13.5" customHeight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  <c r="U3792" s="21">
        <v>42666.666932870372</v>
      </c>
      <c r="V3792" s="21">
        <v>42696.708599537036</v>
      </c>
    </row>
    <row r="3793" spans="1:22" ht="13.5" customHeight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  <c r="U3793" s="21">
        <v>41766.692037037035</v>
      </c>
      <c r="V3793" s="21">
        <v>41826.692037037035</v>
      </c>
    </row>
    <row r="3794" spans="1:22" ht="13.5" customHeight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  <c r="U3794" s="21">
        <v>42170.447013888886</v>
      </c>
      <c r="V3794" s="21">
        <v>42200.447013888886</v>
      </c>
    </row>
    <row r="3795" spans="1:22" ht="13.5" customHeight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  <c r="U3795" s="21">
        <v>41968.938993055555</v>
      </c>
      <c r="V3795" s="21">
        <v>41989.938993055555</v>
      </c>
    </row>
    <row r="3796" spans="1:22" ht="13.5" customHeight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  <c r="U3796" s="21">
        <v>42132.58048611111</v>
      </c>
      <c r="V3796" s="21">
        <v>42162.58048611111</v>
      </c>
    </row>
    <row r="3797" spans="1:22" ht="13.5" customHeight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  <c r="U3797" s="21">
        <v>42201.436226851853</v>
      </c>
      <c r="V3797" s="21">
        <v>42244.9375</v>
      </c>
    </row>
    <row r="3798" spans="1:22" ht="13.5" customHeight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  <c r="U3798" s="21">
        <v>42689.029583333337</v>
      </c>
      <c r="V3798" s="21">
        <v>42749.029583333337</v>
      </c>
    </row>
    <row r="3799" spans="1:22" ht="13.5" customHeight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  <c r="U3799" s="21">
        <v>42084.881539351853</v>
      </c>
      <c r="V3799" s="21">
        <v>42114.881539351853</v>
      </c>
    </row>
    <row r="3800" spans="1:22" ht="13.5" customHeight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  <c r="U3800" s="21">
        <v>41831.722777777781</v>
      </c>
      <c r="V3800" s="21">
        <v>41861.722777777781</v>
      </c>
    </row>
    <row r="3801" spans="1:22" ht="13.5" customHeight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  <c r="U3801" s="21">
        <v>42410.93105324074</v>
      </c>
      <c r="V3801" s="21">
        <v>42440.93105324074</v>
      </c>
    </row>
    <row r="3802" spans="1:22" ht="13.5" customHeight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  <c r="U3802" s="21">
        <v>41982.737071759257</v>
      </c>
      <c r="V3802" s="21">
        <v>42015.207638888889</v>
      </c>
    </row>
    <row r="3803" spans="1:22" ht="13.5" customHeight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  <c r="U3803" s="21">
        <v>41975.676111111112</v>
      </c>
      <c r="V3803" s="21">
        <v>42006.676111111112</v>
      </c>
    </row>
    <row r="3804" spans="1:22" ht="13.5" customHeight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  <c r="U3804" s="21">
        <v>42269.126226851848</v>
      </c>
      <c r="V3804" s="21">
        <v>42299.126226851848</v>
      </c>
    </row>
    <row r="3805" spans="1:22" ht="13.5" customHeight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  <c r="U3805" s="21">
        <v>42403.971851851849</v>
      </c>
      <c r="V3805" s="21">
        <v>42433.971851851849</v>
      </c>
    </row>
    <row r="3806" spans="1:22" ht="13.5" customHeight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  <c r="U3806" s="21">
        <v>42527.00953703704</v>
      </c>
      <c r="V3806" s="21">
        <v>42582.291666666672</v>
      </c>
    </row>
    <row r="3807" spans="1:22" ht="13.5" customHeight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  <c r="U3807" s="21">
        <v>41849.887037037035</v>
      </c>
      <c r="V3807" s="21">
        <v>41909.887037037035</v>
      </c>
    </row>
    <row r="3808" spans="1:22" ht="13.5" customHeight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  <c r="U3808" s="21">
        <v>41799.259039351848</v>
      </c>
      <c r="V3808" s="21">
        <v>41819.259039351848</v>
      </c>
    </row>
    <row r="3809" spans="1:22" ht="13.5" customHeight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  <c r="U3809" s="21">
        <v>42090.909016203703</v>
      </c>
      <c r="V3809" s="21">
        <v>42097.909016203703</v>
      </c>
    </row>
    <row r="3810" spans="1:22" ht="13.5" customHeight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  <c r="U3810" s="21">
        <v>42059.453923611116</v>
      </c>
      <c r="V3810" s="21">
        <v>42119.412256944444</v>
      </c>
    </row>
    <row r="3811" spans="1:22" ht="13.5" customHeight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  <c r="U3811" s="21">
        <v>41800.526701388888</v>
      </c>
      <c r="V3811" s="21">
        <v>41850.958333333336</v>
      </c>
    </row>
    <row r="3812" spans="1:22" ht="13.5" customHeight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  <c r="U3812" s="21">
        <v>42054.849050925928</v>
      </c>
      <c r="V3812" s="21">
        <v>42084.807384259257</v>
      </c>
    </row>
    <row r="3813" spans="1:22" ht="13.5" customHeight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  <c r="U3813" s="21">
        <v>42487.62700231481</v>
      </c>
      <c r="V3813" s="21">
        <v>42521.458333333328</v>
      </c>
    </row>
    <row r="3814" spans="1:22" ht="13.5" customHeight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  <c r="U3814" s="21">
        <v>42109.751250000001</v>
      </c>
      <c r="V3814" s="21">
        <v>42156.165972222225</v>
      </c>
    </row>
    <row r="3815" spans="1:22" ht="13.5" customHeight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  <c r="U3815" s="21">
        <v>42497.275706018518</v>
      </c>
      <c r="V3815" s="21">
        <v>42535.904861111107</v>
      </c>
    </row>
    <row r="3816" spans="1:22" ht="13.5" customHeight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  <c r="U3816" s="21">
        <v>42058.904074074075</v>
      </c>
      <c r="V3816" s="21">
        <v>42095.165972222225</v>
      </c>
    </row>
    <row r="3817" spans="1:22" ht="13.5" customHeight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  <c r="U3817" s="21">
        <v>42207.259918981479</v>
      </c>
      <c r="V3817" s="21">
        <v>42236.958333333328</v>
      </c>
    </row>
    <row r="3818" spans="1:22" ht="13.5" customHeight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  <c r="U3818" s="21">
        <v>41807.690081018518</v>
      </c>
      <c r="V3818" s="21">
        <v>41837.690081018518</v>
      </c>
    </row>
    <row r="3819" spans="1:22" ht="13.5" customHeight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  <c r="U3819" s="21">
        <v>42284.69694444444</v>
      </c>
      <c r="V3819" s="21">
        <v>42301.165972222225</v>
      </c>
    </row>
    <row r="3820" spans="1:22" ht="13.5" customHeight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  <c r="U3820" s="21">
        <v>42045.84238425926</v>
      </c>
      <c r="V3820" s="21">
        <v>42075.800717592589</v>
      </c>
    </row>
    <row r="3821" spans="1:22" ht="13.5" customHeight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  <c r="U3821" s="21">
        <v>42184.209537037037</v>
      </c>
      <c r="V3821" s="21">
        <v>42202.876388888893</v>
      </c>
    </row>
    <row r="3822" spans="1:22" ht="13.5" customHeight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  <c r="U3822" s="21">
        <v>42160.651817129634</v>
      </c>
      <c r="V3822" s="21">
        <v>42190.651817129634</v>
      </c>
    </row>
    <row r="3823" spans="1:22" ht="13.5" customHeight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  <c r="U3823" s="21">
        <v>42341.180636574078</v>
      </c>
      <c r="V3823" s="21">
        <v>42373.180636574078</v>
      </c>
    </row>
    <row r="3824" spans="1:22" ht="13.5" customHeight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  <c r="U3824" s="21">
        <v>42329.838159722218</v>
      </c>
      <c r="V3824" s="21">
        <v>42388.957638888889</v>
      </c>
    </row>
    <row r="3825" spans="1:22" ht="13.5" customHeight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  <c r="U3825" s="21">
        <v>42170.910231481481</v>
      </c>
      <c r="V3825" s="21">
        <v>42205.165972222225</v>
      </c>
    </row>
    <row r="3826" spans="1:22" ht="13.5" customHeight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  <c r="U3826" s="21">
        <v>42571.626192129625</v>
      </c>
      <c r="V3826" s="21">
        <v>42583.570138888885</v>
      </c>
    </row>
    <row r="3827" spans="1:22" ht="13.5" customHeight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  <c r="U3827" s="21">
        <v>42151.069606481484</v>
      </c>
      <c r="V3827" s="21">
        <v>42172.069606481484</v>
      </c>
    </row>
    <row r="3828" spans="1:22" ht="13.5" customHeight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  <c r="U3828" s="21">
        <v>42101.423541666663</v>
      </c>
      <c r="V3828" s="21">
        <v>42131.423541666663</v>
      </c>
    </row>
    <row r="3829" spans="1:22" ht="13.5" customHeight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6">
        <f t="shared" si="358"/>
        <v>42034.928252314814</v>
      </c>
      <c r="T3829" s="16">
        <f t="shared" si="359"/>
        <v>42090</v>
      </c>
      <c r="U3829" s="21">
        <v>42034.928252314814</v>
      </c>
      <c r="V3829" s="21">
        <v>42090</v>
      </c>
    </row>
    <row r="3830" spans="1:22" ht="13.5" customHeight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6">
        <f t="shared" si="358"/>
        <v>41944.527627314819</v>
      </c>
      <c r="T3830" s="16">
        <f t="shared" si="359"/>
        <v>42004.569293981483</v>
      </c>
      <c r="U3830" s="21">
        <v>41944.527627314819</v>
      </c>
      <c r="V3830" s="21">
        <v>42004.569293981483</v>
      </c>
    </row>
    <row r="3831" spans="1:22" ht="13.5" customHeight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  <c r="U3831" s="21">
        <v>42593.865405092598</v>
      </c>
      <c r="V3831" s="21">
        <v>42613.865405092598</v>
      </c>
    </row>
    <row r="3832" spans="1:22" ht="13.5" customHeight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  <c r="U3832" s="21">
        <v>42503.740868055553</v>
      </c>
      <c r="V3832" s="21">
        <v>42517.740868055553</v>
      </c>
    </row>
    <row r="3833" spans="1:22" ht="13.5" customHeight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  <c r="U3833" s="21">
        <v>41927.848900462966</v>
      </c>
      <c r="V3833" s="21">
        <v>41948.890567129631</v>
      </c>
    </row>
    <row r="3834" spans="1:22" ht="13.5" customHeight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  <c r="U3834" s="21">
        <v>42375.114988425921</v>
      </c>
      <c r="V3834" s="21">
        <v>42420.114988425921</v>
      </c>
    </row>
    <row r="3835" spans="1:22" ht="13.5" customHeight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6">
        <f t="shared" si="358"/>
        <v>41963.872361111105</v>
      </c>
      <c r="T3835" s="16">
        <f t="shared" si="359"/>
        <v>41974.797916666663</v>
      </c>
      <c r="U3835" s="21">
        <v>41963.872361111105</v>
      </c>
      <c r="V3835" s="21">
        <v>41974.797916666663</v>
      </c>
    </row>
    <row r="3836" spans="1:22" ht="13.5" customHeight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  <c r="U3836" s="21">
        <v>42143.445219907408</v>
      </c>
      <c r="V3836" s="21">
        <v>42173.445219907408</v>
      </c>
    </row>
    <row r="3837" spans="1:22" ht="13.5" customHeight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  <c r="U3837" s="21">
        <v>42460.94222222222</v>
      </c>
      <c r="V3837" s="21">
        <v>42481.94222222222</v>
      </c>
    </row>
    <row r="3838" spans="1:22" ht="13.5" customHeight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  <c r="U3838" s="21">
        <v>42553.926527777774</v>
      </c>
      <c r="V3838" s="21">
        <v>42585.172916666663</v>
      </c>
    </row>
    <row r="3839" spans="1:22" ht="13.5" customHeight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  <c r="U3839" s="21">
        <v>42152.765717592592</v>
      </c>
      <c r="V3839" s="21">
        <v>42188.765717592592</v>
      </c>
    </row>
    <row r="3840" spans="1:22" ht="13.5" customHeight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  <c r="U3840" s="21">
        <v>42116.710752314815</v>
      </c>
      <c r="V3840" s="21">
        <v>42146.710752314815</v>
      </c>
    </row>
    <row r="3841" spans="1:22" ht="13.5" customHeight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6">
        <f t="shared" si="358"/>
        <v>42155.142638888887</v>
      </c>
      <c r="T3841" s="16">
        <f t="shared" si="359"/>
        <v>42215.142638888887</v>
      </c>
      <c r="U3841" s="21">
        <v>42155.142638888887</v>
      </c>
      <c r="V3841" s="21">
        <v>42215.142638888887</v>
      </c>
    </row>
    <row r="3842" spans="1:22" ht="13.5" customHeight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E3842/D3842*100</f>
        <v>6500</v>
      </c>
      <c r="P3842" s="9">
        <f t="shared" ref="P3842:P3905" si="361">IF(L3842&gt;0,E3842/L3842,0)</f>
        <v>21.666666666666668</v>
      </c>
      <c r="Q3842" t="str">
        <f t="shared" si="356"/>
        <v>theater</v>
      </c>
      <c r="R3842" t="str">
        <f t="shared" si="357"/>
        <v>plays</v>
      </c>
      <c r="S3842" s="16">
        <f t="shared" si="358"/>
        <v>42432.701724537037</v>
      </c>
      <c r="T3842" s="16">
        <f t="shared" si="359"/>
        <v>42457.660057870366</v>
      </c>
      <c r="U3842" s="21">
        <v>42432.701724537037</v>
      </c>
      <c r="V3842" s="21">
        <v>42457.660057870366</v>
      </c>
    </row>
    <row r="3843" spans="1:22" ht="13.5" customHeight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8.7200000000000006</v>
      </c>
      <c r="P3843" s="9">
        <f t="shared" si="361"/>
        <v>25.647058823529413</v>
      </c>
      <c r="Q3843" t="str">
        <f t="shared" ref="Q3843:Q3906" si="362">LEFT(N3843,(FIND("/",N3843,1)-1))</f>
        <v>theater</v>
      </c>
      <c r="R3843" t="str">
        <f t="shared" ref="R3843:R3906" si="363">RIGHT(N3843,LEN(N3843)-FIND("/",N3843))</f>
        <v>plays</v>
      </c>
      <c r="S3843" s="16">
        <f t="shared" ref="S3843:S3906" si="364">(((J3843/60)/60)/24)+DATE(1970,1,1)</f>
        <v>41780.785729166666</v>
      </c>
      <c r="T3843" s="16">
        <f t="shared" ref="T3843:T3906" si="365">(((I3843/60)/60)/24)+DATE(1970,1,1)</f>
        <v>41840.785729166666</v>
      </c>
      <c r="U3843" s="21">
        <v>41780.785729166666</v>
      </c>
      <c r="V3843" s="21">
        <v>41840.785729166666</v>
      </c>
    </row>
    <row r="3844" spans="1:22" ht="13.5" customHeight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  <c r="U3844" s="21">
        <v>41740.493657407409</v>
      </c>
      <c r="V3844" s="21">
        <v>41770.493657407409</v>
      </c>
    </row>
    <row r="3845" spans="1:22" ht="13.5" customHeight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  <c r="U3845" s="21">
        <v>41766.072500000002</v>
      </c>
      <c r="V3845" s="21">
        <v>41791.072500000002</v>
      </c>
    </row>
    <row r="3846" spans="1:22" ht="13.5" customHeight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  <c r="U3846" s="21">
        <v>41766.617291666669</v>
      </c>
      <c r="V3846" s="21">
        <v>41793.290972222225</v>
      </c>
    </row>
    <row r="3847" spans="1:22" ht="13.5" customHeight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  <c r="U3847" s="21">
        <v>42248.627013888887</v>
      </c>
      <c r="V3847" s="21">
        <v>42278.627013888887</v>
      </c>
    </row>
    <row r="3848" spans="1:22" ht="13.5" customHeight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  <c r="U3848" s="21">
        <v>41885.221550925926</v>
      </c>
      <c r="V3848" s="21">
        <v>41916.290972222225</v>
      </c>
    </row>
    <row r="3849" spans="1:22" ht="13.5" customHeight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  <c r="U3849" s="21">
        <v>42159.224432870367</v>
      </c>
      <c r="V3849" s="21">
        <v>42204.224432870367</v>
      </c>
    </row>
    <row r="3850" spans="1:22" ht="13.5" customHeight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  <c r="U3850" s="21">
        <v>42265.817002314812</v>
      </c>
      <c r="V3850" s="21">
        <v>42295.817002314812</v>
      </c>
    </row>
    <row r="3851" spans="1:22" ht="13.5" customHeight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  <c r="U3851" s="21">
        <v>42136.767175925925</v>
      </c>
      <c r="V3851" s="21">
        <v>42166.767175925925</v>
      </c>
    </row>
    <row r="3852" spans="1:22" ht="13.5" customHeight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  <c r="U3852" s="21">
        <v>41975.124340277776</v>
      </c>
      <c r="V3852" s="21">
        <v>42005.124340277776</v>
      </c>
    </row>
    <row r="3853" spans="1:22" ht="13.5" customHeight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  <c r="U3853" s="21">
        <v>42172.439571759256</v>
      </c>
      <c r="V3853" s="21">
        <v>42202.439571759256</v>
      </c>
    </row>
    <row r="3854" spans="1:22" ht="13.5" customHeight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  <c r="U3854" s="21">
        <v>42065.190694444449</v>
      </c>
      <c r="V3854" s="21">
        <v>42090.149027777778</v>
      </c>
    </row>
    <row r="3855" spans="1:22" ht="13.5" customHeight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  <c r="U3855" s="21">
        <v>41848.84002314815</v>
      </c>
      <c r="V3855" s="21">
        <v>41883.84002314815</v>
      </c>
    </row>
    <row r="3856" spans="1:22" ht="13.5" customHeight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  <c r="U3856" s="21">
        <v>42103.884930555556</v>
      </c>
      <c r="V3856" s="21">
        <v>42133.884930555556</v>
      </c>
    </row>
    <row r="3857" spans="1:22" ht="13.5" customHeight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  <c r="U3857" s="21">
        <v>42059.970729166671</v>
      </c>
      <c r="V3857" s="21">
        <v>42089.929062499999</v>
      </c>
    </row>
    <row r="3858" spans="1:22" ht="13.5" customHeight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  <c r="U3858" s="21">
        <v>42041.743090277778</v>
      </c>
      <c r="V3858" s="21">
        <v>42071.701423611114</v>
      </c>
    </row>
    <row r="3859" spans="1:22" ht="13.5" customHeight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  <c r="U3859" s="21">
        <v>41829.73715277778</v>
      </c>
      <c r="V3859" s="21">
        <v>41852.716666666667</v>
      </c>
    </row>
    <row r="3860" spans="1:22" ht="13.5" customHeight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  <c r="U3860" s="21">
        <v>42128.431064814817</v>
      </c>
      <c r="V3860" s="21">
        <v>42146.875</v>
      </c>
    </row>
    <row r="3861" spans="1:22" ht="13.5" customHeight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  <c r="U3861" s="21">
        <v>41789.893599537041</v>
      </c>
      <c r="V3861" s="21">
        <v>41815.875</v>
      </c>
    </row>
    <row r="3862" spans="1:22" ht="13.5" customHeight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  <c r="U3862" s="21">
        <v>41833.660995370366</v>
      </c>
      <c r="V3862" s="21">
        <v>41863.660995370366</v>
      </c>
    </row>
    <row r="3863" spans="1:22" ht="13.5" customHeight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  <c r="U3863" s="21">
        <v>41914.590011574073</v>
      </c>
      <c r="V3863" s="21">
        <v>41955.907638888893</v>
      </c>
    </row>
    <row r="3864" spans="1:22" ht="13.5" customHeight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  <c r="U3864" s="21">
        <v>42611.261064814811</v>
      </c>
      <c r="V3864" s="21">
        <v>42625.707638888889</v>
      </c>
    </row>
    <row r="3865" spans="1:22" ht="13.5" customHeight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  <c r="U3865" s="21">
        <v>42253.633159722223</v>
      </c>
      <c r="V3865" s="21">
        <v>42313.674826388888</v>
      </c>
    </row>
    <row r="3866" spans="1:22" ht="13.5" customHeight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  <c r="U3866" s="21">
        <v>42295.891828703709</v>
      </c>
      <c r="V3866" s="21">
        <v>42325.933495370366</v>
      </c>
    </row>
    <row r="3867" spans="1:22" ht="13.5" customHeight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  <c r="U3867" s="21">
        <v>41841.651597222226</v>
      </c>
      <c r="V3867" s="21">
        <v>41881.229166666664</v>
      </c>
    </row>
    <row r="3868" spans="1:22" ht="13.5" customHeight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  <c r="U3868" s="21">
        <v>42402.947002314817</v>
      </c>
      <c r="V3868" s="21">
        <v>42452.145138888889</v>
      </c>
    </row>
    <row r="3869" spans="1:22" ht="13.5" customHeight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  <c r="U3869" s="21">
        <v>42509.814108796301</v>
      </c>
      <c r="V3869" s="21">
        <v>42539.814108796301</v>
      </c>
    </row>
    <row r="3870" spans="1:22" ht="13.5" customHeight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6">
        <f t="shared" si="364"/>
        <v>41865.659780092588</v>
      </c>
      <c r="T3870" s="16">
        <f t="shared" si="365"/>
        <v>41890.659780092588</v>
      </c>
      <c r="U3870" s="21">
        <v>41865.659780092588</v>
      </c>
      <c r="V3870" s="21">
        <v>41890.659780092588</v>
      </c>
    </row>
    <row r="3871" spans="1:22" ht="13.5" customHeight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  <c r="U3871" s="21">
        <v>42047.724444444444</v>
      </c>
      <c r="V3871" s="21">
        <v>42077.132638888885</v>
      </c>
    </row>
    <row r="3872" spans="1:22" ht="13.5" customHeight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6">
        <f t="shared" si="364"/>
        <v>41793.17219907407</v>
      </c>
      <c r="T3872" s="16">
        <f t="shared" si="365"/>
        <v>41823.17219907407</v>
      </c>
      <c r="U3872" s="21">
        <v>41793.17219907407</v>
      </c>
      <c r="V3872" s="21">
        <v>41823.17219907407</v>
      </c>
    </row>
    <row r="3873" spans="1:22" ht="13.5" customHeight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  <c r="U3873" s="21">
        <v>42763.780671296292</v>
      </c>
      <c r="V3873" s="21">
        <v>42823.739004629635</v>
      </c>
    </row>
    <row r="3874" spans="1:22" ht="13.5" customHeight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  <c r="U3874" s="21">
        <v>42180.145787037036</v>
      </c>
      <c r="V3874" s="21">
        <v>42230.145787037036</v>
      </c>
    </row>
    <row r="3875" spans="1:22" ht="13.5" customHeight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  <c r="U3875" s="21">
        <v>42255.696006944447</v>
      </c>
      <c r="V3875" s="21">
        <v>42285.696006944447</v>
      </c>
    </row>
    <row r="3876" spans="1:22" ht="13.5" customHeight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  <c r="U3876" s="21">
        <v>42007.016458333332</v>
      </c>
      <c r="V3876" s="21">
        <v>42028.041666666672</v>
      </c>
    </row>
    <row r="3877" spans="1:22" ht="13.5" customHeight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  <c r="U3877" s="21">
        <v>42615.346817129626</v>
      </c>
      <c r="V3877" s="21">
        <v>42616.416666666672</v>
      </c>
    </row>
    <row r="3878" spans="1:22" ht="13.5" customHeight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  <c r="U3878" s="21">
        <v>42372.624166666668</v>
      </c>
      <c r="V3878" s="21">
        <v>42402.624166666668</v>
      </c>
    </row>
    <row r="3879" spans="1:22" ht="13.5" customHeight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  <c r="U3879" s="21">
        <v>42682.67768518519</v>
      </c>
      <c r="V3879" s="21">
        <v>42712.67768518519</v>
      </c>
    </row>
    <row r="3880" spans="1:22" ht="13.5" customHeight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  <c r="U3880" s="21">
        <v>42154.818819444445</v>
      </c>
      <c r="V3880" s="21">
        <v>42185.165972222225</v>
      </c>
    </row>
    <row r="3881" spans="1:22" ht="13.5" customHeight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  <c r="U3881" s="21">
        <v>41999.861064814817</v>
      </c>
      <c r="V3881" s="21">
        <v>42029.861064814817</v>
      </c>
    </row>
    <row r="3882" spans="1:22" ht="13.5" customHeight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  <c r="U3882" s="21">
        <v>41815.815046296295</v>
      </c>
      <c r="V3882" s="21">
        <v>41850.958333333336</v>
      </c>
    </row>
    <row r="3883" spans="1:22" ht="13.5" customHeight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  <c r="U3883" s="21">
        <v>42756.018506944441</v>
      </c>
      <c r="V3883" s="21">
        <v>42786.018506944441</v>
      </c>
    </row>
    <row r="3884" spans="1:22" ht="13.5" customHeight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  <c r="U3884" s="21">
        <v>42373.983449074076</v>
      </c>
      <c r="V3884" s="21">
        <v>42400.960416666669</v>
      </c>
    </row>
    <row r="3885" spans="1:22" ht="13.5" customHeight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  <c r="U3885" s="21">
        <v>41854.602650462963</v>
      </c>
      <c r="V3885" s="21">
        <v>41884.602650462963</v>
      </c>
    </row>
    <row r="3886" spans="1:22" ht="13.5" customHeight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  <c r="U3886" s="21">
        <v>42065.791574074072</v>
      </c>
      <c r="V3886" s="21">
        <v>42090.749907407408</v>
      </c>
    </row>
    <row r="3887" spans="1:22" ht="13.5" customHeight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  <c r="U3887" s="21">
        <v>42469.951284722221</v>
      </c>
      <c r="V3887" s="21">
        <v>42499.951284722221</v>
      </c>
    </row>
    <row r="3888" spans="1:22" ht="13.5" customHeight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  <c r="U3888" s="21">
        <v>41954.228032407409</v>
      </c>
      <c r="V3888" s="21">
        <v>41984.228032407409</v>
      </c>
    </row>
    <row r="3889" spans="1:22" ht="13.5" customHeight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  <c r="U3889" s="21">
        <v>42079.857974537037</v>
      </c>
      <c r="V3889" s="21">
        <v>42125.916666666672</v>
      </c>
    </row>
    <row r="3890" spans="1:22" ht="13.5" customHeight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  <c r="U3890" s="21">
        <v>42762.545810185184</v>
      </c>
      <c r="V3890" s="21">
        <v>42792.545810185184</v>
      </c>
    </row>
    <row r="3891" spans="1:22" ht="13.5" customHeight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  <c r="U3891" s="21">
        <v>41977.004976851851</v>
      </c>
      <c r="V3891" s="21">
        <v>42008.976388888885</v>
      </c>
    </row>
    <row r="3892" spans="1:22" ht="13.5" customHeight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  <c r="U3892" s="21">
        <v>42171.758611111116</v>
      </c>
      <c r="V3892" s="21">
        <v>42231.758611111116</v>
      </c>
    </row>
    <row r="3893" spans="1:22" ht="13.5" customHeight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  <c r="U3893" s="21">
        <v>42056.1324537037</v>
      </c>
      <c r="V3893" s="21">
        <v>42086.207638888889</v>
      </c>
    </row>
    <row r="3894" spans="1:22" ht="13.5" customHeight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s="16">
        <f t="shared" si="364"/>
        <v>41867.652280092596</v>
      </c>
      <c r="T3894" s="16">
        <f t="shared" si="365"/>
        <v>41875.291666666664</v>
      </c>
      <c r="U3894" s="21">
        <v>41867.652280092596</v>
      </c>
      <c r="V3894" s="21">
        <v>41875.291666666664</v>
      </c>
    </row>
    <row r="3895" spans="1:22" ht="13.5" customHeight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  <c r="U3895" s="21">
        <v>41779.657870370371</v>
      </c>
      <c r="V3895" s="21">
        <v>41821.25</v>
      </c>
    </row>
    <row r="3896" spans="1:22" ht="13.5" customHeight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  <c r="U3896" s="21">
        <v>42679.958472222221</v>
      </c>
      <c r="V3896" s="21">
        <v>42710.207638888889</v>
      </c>
    </row>
    <row r="3897" spans="1:22" ht="13.5" customHeight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  <c r="U3897" s="21">
        <v>42032.250208333338</v>
      </c>
      <c r="V3897" s="21">
        <v>42063.250208333338</v>
      </c>
    </row>
    <row r="3898" spans="1:22" ht="13.5" customHeight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  <c r="U3898" s="21">
        <v>41793.191875000004</v>
      </c>
      <c r="V3898" s="21">
        <v>41807.191875000004</v>
      </c>
    </row>
    <row r="3899" spans="1:22" ht="13.5" customHeight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  <c r="U3899" s="21">
        <v>41982.87364583333</v>
      </c>
      <c r="V3899" s="21">
        <v>42012.87364583333</v>
      </c>
    </row>
    <row r="3900" spans="1:22" ht="13.5" customHeight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  <c r="U3900" s="21">
        <v>42193.482291666667</v>
      </c>
      <c r="V3900" s="21">
        <v>42233.666666666672</v>
      </c>
    </row>
    <row r="3901" spans="1:22" ht="13.5" customHeight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6">
        <f t="shared" si="364"/>
        <v>41843.775011574071</v>
      </c>
      <c r="T3901" s="16">
        <f t="shared" si="365"/>
        <v>41863.775011574071</v>
      </c>
      <c r="U3901" s="21">
        <v>41843.775011574071</v>
      </c>
      <c r="V3901" s="21">
        <v>41863.775011574071</v>
      </c>
    </row>
    <row r="3902" spans="1:22" ht="13.5" customHeight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  <c r="U3902" s="21">
        <v>42136.092488425929</v>
      </c>
      <c r="V3902" s="21">
        <v>42166.092488425929</v>
      </c>
    </row>
    <row r="3903" spans="1:22" ht="13.5" customHeight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6">
        <f t="shared" si="364"/>
        <v>42317.826377314821</v>
      </c>
      <c r="T3903" s="16">
        <f t="shared" si="365"/>
        <v>42357.826377314821</v>
      </c>
      <c r="U3903" s="21">
        <v>42317.826377314821</v>
      </c>
      <c r="V3903" s="21">
        <v>42357.826377314821</v>
      </c>
    </row>
    <row r="3904" spans="1:22" ht="13.5" customHeight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  <c r="U3904" s="21">
        <v>42663.468078703707</v>
      </c>
      <c r="V3904" s="21">
        <v>42688.509745370371</v>
      </c>
    </row>
    <row r="3905" spans="1:22" ht="13.5" customHeight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  <c r="U3905" s="21">
        <v>42186.01116898148</v>
      </c>
      <c r="V3905" s="21">
        <v>42230.818055555559</v>
      </c>
    </row>
    <row r="3906" spans="1:22" ht="13.5" customHeight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E3906/D3906*100</f>
        <v>0.03</v>
      </c>
      <c r="P3906" s="9">
        <f t="shared" ref="P3906:P3969" si="367">IF(L3906&gt;0,E3906/L3906,0)</f>
        <v>1.5</v>
      </c>
      <c r="Q3906" t="str">
        <f t="shared" si="362"/>
        <v>theater</v>
      </c>
      <c r="R3906" t="str">
        <f t="shared" si="363"/>
        <v>plays</v>
      </c>
      <c r="S3906" s="16">
        <f t="shared" si="364"/>
        <v>42095.229166666672</v>
      </c>
      <c r="T3906" s="16">
        <f t="shared" si="365"/>
        <v>42109.211111111115</v>
      </c>
      <c r="U3906" s="21">
        <v>42095.229166666672</v>
      </c>
      <c r="V3906" s="21">
        <v>42109.211111111115</v>
      </c>
    </row>
    <row r="3907" spans="1:22" ht="13.5" customHeight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11.533333333333333</v>
      </c>
      <c r="P3907" s="9">
        <f t="shared" si="367"/>
        <v>24.714285714285715</v>
      </c>
      <c r="Q3907" t="str">
        <f t="shared" ref="Q3907:Q3970" si="368">LEFT(N3907,(FIND("/",N3907,1)-1))</f>
        <v>theater</v>
      </c>
      <c r="R3907" t="str">
        <f t="shared" ref="R3907:R3970" si="369">RIGHT(N3907,LEN(N3907)-FIND("/",N3907))</f>
        <v>plays</v>
      </c>
      <c r="S3907" s="16">
        <f t="shared" ref="S3907:S3970" si="370">(((J3907/60)/60)/24)+DATE(1970,1,1)</f>
        <v>42124.623877314814</v>
      </c>
      <c r="T3907" s="16">
        <f t="shared" ref="T3907:T3970" si="371">(((I3907/60)/60)/24)+DATE(1970,1,1)</f>
        <v>42166.958333333328</v>
      </c>
      <c r="U3907" s="21">
        <v>42124.623877314814</v>
      </c>
      <c r="V3907" s="21">
        <v>42166.958333333328</v>
      </c>
    </row>
    <row r="3908" spans="1:22" ht="13.5" customHeight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  <c r="U3908" s="21">
        <v>42143.917743055557</v>
      </c>
      <c r="V3908" s="21">
        <v>42181.559027777781</v>
      </c>
    </row>
    <row r="3909" spans="1:22" ht="13.5" customHeight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  <c r="U3909" s="21">
        <v>41906.819513888891</v>
      </c>
      <c r="V3909" s="21">
        <v>41938.838888888888</v>
      </c>
    </row>
    <row r="3910" spans="1:22" ht="13.5" customHeight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  <c r="U3910" s="21">
        <v>41834.135370370372</v>
      </c>
      <c r="V3910" s="21">
        <v>41849.135370370372</v>
      </c>
    </row>
    <row r="3911" spans="1:22" ht="13.5" customHeight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  <c r="U3911" s="21">
        <v>41863.359282407408</v>
      </c>
      <c r="V3911" s="21">
        <v>41893.359282407408</v>
      </c>
    </row>
    <row r="3912" spans="1:22" ht="13.5" customHeight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  <c r="U3912" s="21">
        <v>42224.756909722222</v>
      </c>
      <c r="V3912" s="21">
        <v>42254.756909722222</v>
      </c>
    </row>
    <row r="3913" spans="1:22" ht="13.5" customHeight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  <c r="U3913" s="21">
        <v>41939.8122337963</v>
      </c>
      <c r="V3913" s="21">
        <v>41969.853900462964</v>
      </c>
    </row>
    <row r="3914" spans="1:22" ht="13.5" customHeight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  <c r="U3914" s="21">
        <v>42059.270023148143</v>
      </c>
      <c r="V3914" s="21">
        <v>42119.190972222219</v>
      </c>
    </row>
    <row r="3915" spans="1:22" ht="13.5" customHeight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  <c r="U3915" s="21">
        <v>42308.211215277777</v>
      </c>
      <c r="V3915" s="21">
        <v>42338.252881944441</v>
      </c>
    </row>
    <row r="3916" spans="1:22" ht="13.5" customHeight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6">
        <f t="shared" si="370"/>
        <v>42114.818935185183</v>
      </c>
      <c r="T3916" s="16">
        <f t="shared" si="371"/>
        <v>42134.957638888889</v>
      </c>
      <c r="U3916" s="21">
        <v>42114.818935185183</v>
      </c>
      <c r="V3916" s="21">
        <v>42134.957638888889</v>
      </c>
    </row>
    <row r="3917" spans="1:22" ht="13.5" customHeight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  <c r="U3917" s="21">
        <v>42492.98505787037</v>
      </c>
      <c r="V3917" s="21">
        <v>42522.98505787037</v>
      </c>
    </row>
    <row r="3918" spans="1:22" ht="13.5" customHeight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  <c r="U3918" s="21">
        <v>42494.471666666665</v>
      </c>
      <c r="V3918" s="21">
        <v>42524.471666666665</v>
      </c>
    </row>
    <row r="3919" spans="1:22" ht="13.5" customHeight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  <c r="U3919" s="21">
        <v>41863.527326388888</v>
      </c>
      <c r="V3919" s="21">
        <v>41893.527326388888</v>
      </c>
    </row>
    <row r="3920" spans="1:22" ht="13.5" customHeight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  <c r="U3920" s="21">
        <v>41843.664618055554</v>
      </c>
      <c r="V3920" s="21">
        <v>41855.666666666664</v>
      </c>
    </row>
    <row r="3921" spans="1:22" ht="13.5" customHeight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6">
        <f t="shared" si="370"/>
        <v>42358.684872685189</v>
      </c>
      <c r="T3921" s="16">
        <f t="shared" si="371"/>
        <v>42387</v>
      </c>
      <c r="U3921" s="21">
        <v>42358.684872685189</v>
      </c>
      <c r="V3921" s="21">
        <v>42387</v>
      </c>
    </row>
    <row r="3922" spans="1:22" ht="13.5" customHeight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6">
        <f t="shared" si="370"/>
        <v>42657.38726851852</v>
      </c>
      <c r="T3922" s="16">
        <f t="shared" si="371"/>
        <v>42687.428935185191</v>
      </c>
      <c r="U3922" s="21">
        <v>42657.38726851852</v>
      </c>
      <c r="V3922" s="21">
        <v>42687.428935185191</v>
      </c>
    </row>
    <row r="3923" spans="1:22" ht="13.5" customHeight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  <c r="U3923" s="21">
        <v>41926.542303240742</v>
      </c>
      <c r="V3923" s="21">
        <v>41938.75</v>
      </c>
    </row>
    <row r="3924" spans="1:22" ht="13.5" customHeight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  <c r="U3924" s="21">
        <v>42020.768634259264</v>
      </c>
      <c r="V3924" s="21">
        <v>42065.958333333328</v>
      </c>
    </row>
    <row r="3925" spans="1:22" ht="13.5" customHeight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  <c r="U3925" s="21">
        <v>42075.979988425926</v>
      </c>
      <c r="V3925" s="21">
        <v>42103.979988425926</v>
      </c>
    </row>
    <row r="3926" spans="1:22" ht="13.5" customHeight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  <c r="U3926" s="21">
        <v>41786.959745370368</v>
      </c>
      <c r="V3926" s="21">
        <v>41816.959745370368</v>
      </c>
    </row>
    <row r="3927" spans="1:22" ht="13.5" customHeight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  <c r="U3927" s="21">
        <v>41820.870821759258</v>
      </c>
      <c r="V3927" s="21">
        <v>41850.870821759258</v>
      </c>
    </row>
    <row r="3928" spans="1:22" ht="13.5" customHeight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  <c r="U3928" s="21">
        <v>41970.085046296299</v>
      </c>
      <c r="V3928" s="21">
        <v>42000.085046296299</v>
      </c>
    </row>
    <row r="3929" spans="1:22" ht="13.5" customHeight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  <c r="U3929" s="21">
        <v>41830.267407407409</v>
      </c>
      <c r="V3929" s="21">
        <v>41860.267407407409</v>
      </c>
    </row>
    <row r="3930" spans="1:22" ht="13.5" customHeight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  <c r="U3930" s="21">
        <v>42265.683182870373</v>
      </c>
      <c r="V3930" s="21">
        <v>42293.207638888889</v>
      </c>
    </row>
    <row r="3931" spans="1:22" ht="13.5" customHeight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  <c r="U3931" s="21">
        <v>42601.827141203699</v>
      </c>
      <c r="V3931" s="21">
        <v>42631.827141203699</v>
      </c>
    </row>
    <row r="3932" spans="1:22" ht="13.5" customHeight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  <c r="U3932" s="21">
        <v>42433.338749999995</v>
      </c>
      <c r="V3932" s="21">
        <v>42461.25</v>
      </c>
    </row>
    <row r="3933" spans="1:22" ht="13.5" customHeight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  <c r="U3933" s="21">
        <v>42228.151701388888</v>
      </c>
      <c r="V3933" s="21">
        <v>42253.151701388888</v>
      </c>
    </row>
    <row r="3934" spans="1:22" ht="13.5" customHeight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  <c r="U3934" s="21">
        <v>42415.168564814812</v>
      </c>
      <c r="V3934" s="21">
        <v>42445.126898148148</v>
      </c>
    </row>
    <row r="3935" spans="1:22" ht="13.5" customHeight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  <c r="U3935" s="21">
        <v>42538.968310185184</v>
      </c>
      <c r="V3935" s="21">
        <v>42568.029861111107</v>
      </c>
    </row>
    <row r="3936" spans="1:22" ht="13.5" customHeight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  <c r="U3936" s="21">
        <v>42233.671747685185</v>
      </c>
      <c r="V3936" s="21">
        <v>42278.541666666672</v>
      </c>
    </row>
    <row r="3937" spans="1:22" ht="13.5" customHeight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6">
        <f t="shared" si="370"/>
        <v>42221.656782407401</v>
      </c>
      <c r="T3937" s="16">
        <f t="shared" si="371"/>
        <v>42281.656782407401</v>
      </c>
      <c r="U3937" s="21">
        <v>42221.656782407401</v>
      </c>
      <c r="V3937" s="21">
        <v>42281.656782407401</v>
      </c>
    </row>
    <row r="3938" spans="1:22" ht="13.5" customHeight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  <c r="U3938" s="21">
        <v>42675.262962962966</v>
      </c>
      <c r="V3938" s="21">
        <v>42705.304629629631</v>
      </c>
    </row>
    <row r="3939" spans="1:22" ht="13.5" customHeight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  <c r="U3939" s="21">
        <v>42534.631481481483</v>
      </c>
      <c r="V3939" s="21">
        <v>42562.631481481483</v>
      </c>
    </row>
    <row r="3940" spans="1:22" ht="13.5" customHeight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6">
        <f t="shared" si="370"/>
        <v>42151.905717592599</v>
      </c>
      <c r="T3940" s="16">
        <f t="shared" si="371"/>
        <v>42182.905717592599</v>
      </c>
      <c r="U3940" s="21">
        <v>42151.905717592599</v>
      </c>
      <c r="V3940" s="21">
        <v>42182.905717592599</v>
      </c>
    </row>
    <row r="3941" spans="1:22" ht="13.5" customHeight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  <c r="U3941" s="21">
        <v>41915.400219907409</v>
      </c>
      <c r="V3941" s="21">
        <v>41919.1875</v>
      </c>
    </row>
    <row r="3942" spans="1:22" ht="13.5" customHeight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  <c r="U3942" s="21">
        <v>41961.492488425924</v>
      </c>
      <c r="V3942" s="21">
        <v>42006.492488425924</v>
      </c>
    </row>
    <row r="3943" spans="1:22" ht="13.5" customHeight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  <c r="U3943" s="21">
        <v>41940.587233796294</v>
      </c>
      <c r="V3943" s="21">
        <v>41968.041666666672</v>
      </c>
    </row>
    <row r="3944" spans="1:22" ht="13.5" customHeight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  <c r="U3944" s="21">
        <v>42111.904097222221</v>
      </c>
      <c r="V3944" s="21">
        <v>42171.904097222221</v>
      </c>
    </row>
    <row r="3945" spans="1:22" ht="13.5" customHeight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  <c r="U3945" s="21">
        <v>42279.778564814813</v>
      </c>
      <c r="V3945" s="21">
        <v>42310.701388888891</v>
      </c>
    </row>
    <row r="3946" spans="1:22" ht="13.5" customHeight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  <c r="U3946" s="21">
        <v>42213.662905092591</v>
      </c>
      <c r="V3946" s="21">
        <v>42243.662905092591</v>
      </c>
    </row>
    <row r="3947" spans="1:22" ht="13.5" customHeight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  <c r="U3947" s="21">
        <v>42109.801712962959</v>
      </c>
      <c r="V3947" s="21">
        <v>42139.801712962959</v>
      </c>
    </row>
    <row r="3948" spans="1:22" ht="13.5" customHeight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  <c r="U3948" s="21">
        <v>42031.833587962959</v>
      </c>
      <c r="V3948" s="21">
        <v>42063.333333333328</v>
      </c>
    </row>
    <row r="3949" spans="1:22" ht="13.5" customHeight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  <c r="U3949" s="21">
        <v>42615.142870370371</v>
      </c>
      <c r="V3949" s="21">
        <v>42645.142870370371</v>
      </c>
    </row>
    <row r="3950" spans="1:22" ht="13.5" customHeight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s="16">
        <f t="shared" si="370"/>
        <v>41829.325497685182</v>
      </c>
      <c r="T3950" s="16">
        <f t="shared" si="371"/>
        <v>41889.325497685182</v>
      </c>
      <c r="U3950" s="21">
        <v>41829.325497685182</v>
      </c>
      <c r="V3950" s="21">
        <v>41889.325497685182</v>
      </c>
    </row>
    <row r="3951" spans="1:22" ht="13.5" customHeight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  <c r="U3951" s="21">
        <v>42016.120613425926</v>
      </c>
      <c r="V3951" s="21">
        <v>42046.120613425926</v>
      </c>
    </row>
    <row r="3952" spans="1:22" ht="13.5" customHeight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  <c r="U3952" s="21">
        <v>42439.702314814815</v>
      </c>
      <c r="V3952" s="21">
        <v>42468.774305555555</v>
      </c>
    </row>
    <row r="3953" spans="1:22" ht="13.5" customHeight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  <c r="U3953" s="21">
        <v>42433.825717592597</v>
      </c>
      <c r="V3953" s="21">
        <v>42493.784050925926</v>
      </c>
    </row>
    <row r="3954" spans="1:22" ht="13.5" customHeight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  <c r="U3954" s="21">
        <v>42243.790393518517</v>
      </c>
      <c r="V3954" s="21">
        <v>42303.790393518517</v>
      </c>
    </row>
    <row r="3955" spans="1:22" ht="13.5" customHeight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  <c r="U3955" s="21">
        <v>42550.048449074078</v>
      </c>
      <c r="V3955" s="21">
        <v>42580.978472222225</v>
      </c>
    </row>
    <row r="3956" spans="1:22" ht="13.5" customHeight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  <c r="U3956" s="21">
        <v>41774.651203703703</v>
      </c>
      <c r="V3956" s="21">
        <v>41834.651203703703</v>
      </c>
    </row>
    <row r="3957" spans="1:22" ht="13.5" customHeight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  <c r="U3957" s="21">
        <v>42306.848854166667</v>
      </c>
      <c r="V3957" s="21">
        <v>42336.890520833331</v>
      </c>
    </row>
    <row r="3958" spans="1:22" ht="13.5" customHeight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  <c r="U3958" s="21">
        <v>42457.932025462964</v>
      </c>
      <c r="V3958" s="21">
        <v>42485.013888888891</v>
      </c>
    </row>
    <row r="3959" spans="1:22" ht="13.5" customHeight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6">
        <f t="shared" si="370"/>
        <v>42513.976319444439</v>
      </c>
      <c r="T3959" s="16">
        <f t="shared" si="371"/>
        <v>42559.976319444439</v>
      </c>
      <c r="U3959" s="21">
        <v>42513.976319444439</v>
      </c>
      <c r="V3959" s="21">
        <v>42559.976319444439</v>
      </c>
    </row>
    <row r="3960" spans="1:22" ht="13.5" customHeight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6">
        <f t="shared" si="370"/>
        <v>41816.950370370374</v>
      </c>
      <c r="T3960" s="16">
        <f t="shared" si="371"/>
        <v>41853.583333333336</v>
      </c>
      <c r="U3960" s="21">
        <v>41816.950370370374</v>
      </c>
      <c r="V3960" s="21">
        <v>41853.583333333336</v>
      </c>
    </row>
    <row r="3961" spans="1:22" ht="13.5" customHeight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  <c r="U3961" s="21">
        <v>41880.788842592592</v>
      </c>
      <c r="V3961" s="21">
        <v>41910.788842592592</v>
      </c>
    </row>
    <row r="3962" spans="1:22" ht="13.5" customHeight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  <c r="U3962" s="21">
        <v>42342.845555555556</v>
      </c>
      <c r="V3962" s="21">
        <v>42372.845555555556</v>
      </c>
    </row>
    <row r="3963" spans="1:22" ht="13.5" customHeight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  <c r="U3963" s="21">
        <v>41745.891319444447</v>
      </c>
      <c r="V3963" s="21">
        <v>41767.891319444447</v>
      </c>
    </row>
    <row r="3964" spans="1:22" ht="13.5" customHeight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  <c r="U3964" s="21">
        <v>42311.621458333335</v>
      </c>
      <c r="V3964" s="21">
        <v>42336.621458333335</v>
      </c>
    </row>
    <row r="3965" spans="1:22" ht="13.5" customHeight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  <c r="U3965" s="21">
        <v>42296.154131944444</v>
      </c>
      <c r="V3965" s="21">
        <v>42326.195798611108</v>
      </c>
    </row>
    <row r="3966" spans="1:22" ht="13.5" customHeight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  <c r="U3966" s="21">
        <v>42053.722060185188</v>
      </c>
      <c r="V3966" s="21">
        <v>42113.680393518516</v>
      </c>
    </row>
    <row r="3967" spans="1:22" ht="13.5" customHeight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  <c r="U3967" s="21">
        <v>42414.235879629632</v>
      </c>
      <c r="V3967" s="21">
        <v>42474.194212962961</v>
      </c>
    </row>
    <row r="3968" spans="1:22" ht="13.5" customHeight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  <c r="U3968" s="21">
        <v>41801.711550925924</v>
      </c>
      <c r="V3968" s="21">
        <v>41844.124305555553</v>
      </c>
    </row>
    <row r="3969" spans="1:22" ht="13.5" customHeight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  <c r="U3969" s="21">
        <v>42770.290590277778</v>
      </c>
      <c r="V3969" s="21">
        <v>42800.290590277778</v>
      </c>
    </row>
    <row r="3970" spans="1:22" ht="13.5" customHeight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E3970/D3970*100</f>
        <v>10.54</v>
      </c>
      <c r="P3970" s="9">
        <f t="shared" ref="P3970:P4033" si="373">IF(L3970&gt;0,E3970/L3970,0)</f>
        <v>47.909090909090907</v>
      </c>
      <c r="Q3970" t="str">
        <f t="shared" si="368"/>
        <v>theater</v>
      </c>
      <c r="R3970" t="str">
        <f t="shared" si="369"/>
        <v>plays</v>
      </c>
      <c r="S3970" s="16">
        <f t="shared" si="370"/>
        <v>42452.815659722226</v>
      </c>
      <c r="T3970" s="16">
        <f t="shared" si="371"/>
        <v>42512.815659722226</v>
      </c>
      <c r="U3970" s="21">
        <v>42452.815659722226</v>
      </c>
      <c r="V3970" s="21">
        <v>42512.815659722226</v>
      </c>
    </row>
    <row r="3971" spans="1:22" ht="13.5" customHeight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7.4690265486725664</v>
      </c>
      <c r="P3971" s="9">
        <f t="shared" si="373"/>
        <v>35.166666666666664</v>
      </c>
      <c r="Q3971" t="str">
        <f t="shared" ref="Q3971:Q4034" si="374">LEFT(N3971,(FIND("/",N3971,1)-1))</f>
        <v>theater</v>
      </c>
      <c r="R3971" t="str">
        <f t="shared" ref="R3971:R4034" si="375">RIGHT(N3971,LEN(N3971)-FIND("/",N3971))</f>
        <v>plays</v>
      </c>
      <c r="S3971" s="16">
        <f t="shared" ref="S3971:S4034" si="376">(((J3971/60)/60)/24)+DATE(1970,1,1)</f>
        <v>42601.854699074072</v>
      </c>
      <c r="T3971" s="16">
        <f t="shared" ref="T3971:T4034" si="377">(((I3971/60)/60)/24)+DATE(1970,1,1)</f>
        <v>42611.163194444445</v>
      </c>
      <c r="U3971" s="21">
        <v>42601.854699074072</v>
      </c>
      <c r="V3971" s="21">
        <v>42611.163194444445</v>
      </c>
    </row>
    <row r="3972" spans="1:22" ht="13.5" customHeight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6">
        <f t="shared" si="376"/>
        <v>42447.863553240735</v>
      </c>
      <c r="T3972" s="16">
        <f t="shared" si="377"/>
        <v>42477.863553240735</v>
      </c>
      <c r="U3972" s="21">
        <v>42447.863553240735</v>
      </c>
      <c r="V3972" s="21">
        <v>42477.863553240735</v>
      </c>
    </row>
    <row r="3973" spans="1:22" ht="13.5" customHeight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  <c r="U3973" s="21">
        <v>41811.536180555559</v>
      </c>
      <c r="V3973" s="21">
        <v>41841.536180555559</v>
      </c>
    </row>
    <row r="3974" spans="1:22" ht="13.5" customHeight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  <c r="U3974" s="21">
        <v>41981.067523148144</v>
      </c>
      <c r="V3974" s="21">
        <v>42041.067523148144</v>
      </c>
    </row>
    <row r="3975" spans="1:22" ht="13.5" customHeight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  <c r="U3975" s="21">
        <v>42469.68414351852</v>
      </c>
      <c r="V3975" s="21">
        <v>42499.166666666672</v>
      </c>
    </row>
    <row r="3976" spans="1:22" ht="13.5" customHeight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  <c r="U3976" s="21">
        <v>42493.546851851846</v>
      </c>
      <c r="V3976" s="21">
        <v>42523.546851851846</v>
      </c>
    </row>
    <row r="3977" spans="1:22" ht="13.5" customHeight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s="16">
        <f t="shared" si="376"/>
        <v>42534.866875</v>
      </c>
      <c r="T3977" s="16">
        <f t="shared" si="377"/>
        <v>42564.866875</v>
      </c>
      <c r="U3977" s="21">
        <v>42534.866875</v>
      </c>
      <c r="V3977" s="21">
        <v>42564.866875</v>
      </c>
    </row>
    <row r="3978" spans="1:22" ht="13.5" customHeight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  <c r="U3978" s="21">
        <v>41830.858344907407</v>
      </c>
      <c r="V3978" s="21">
        <v>41852.291666666664</v>
      </c>
    </row>
    <row r="3979" spans="1:22" ht="13.5" customHeight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  <c r="U3979" s="21">
        <v>42543.788564814815</v>
      </c>
      <c r="V3979" s="21">
        <v>42573.788564814815</v>
      </c>
    </row>
    <row r="3980" spans="1:22" ht="13.5" customHeight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  <c r="U3980" s="21">
        <v>41975.642974537041</v>
      </c>
      <c r="V3980" s="21">
        <v>42035.642974537041</v>
      </c>
    </row>
    <row r="3981" spans="1:22" ht="13.5" customHeight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  <c r="U3981" s="21">
        <v>42069.903437500005</v>
      </c>
      <c r="V3981" s="21">
        <v>42092.833333333328</v>
      </c>
    </row>
    <row r="3982" spans="1:22" ht="13.5" customHeight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  <c r="U3982" s="21">
        <v>41795.598923611113</v>
      </c>
      <c r="V3982" s="21">
        <v>41825.598923611113</v>
      </c>
    </row>
    <row r="3983" spans="1:22" ht="13.5" customHeight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  <c r="U3983" s="21">
        <v>42508.179965277777</v>
      </c>
      <c r="V3983" s="21">
        <v>42568.179965277777</v>
      </c>
    </row>
    <row r="3984" spans="1:22" ht="13.5" customHeight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  <c r="U3984" s="21">
        <v>42132.809953703705</v>
      </c>
      <c r="V3984" s="21">
        <v>42192.809953703705</v>
      </c>
    </row>
    <row r="3985" spans="1:22" ht="13.5" customHeight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  <c r="U3985" s="21">
        <v>41747.86986111111</v>
      </c>
      <c r="V3985" s="21">
        <v>41779.290972222225</v>
      </c>
    </row>
    <row r="3986" spans="1:22" ht="13.5" customHeight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6">
        <f t="shared" si="376"/>
        <v>41920.963472222218</v>
      </c>
      <c r="T3986" s="16">
        <f t="shared" si="377"/>
        <v>41951</v>
      </c>
      <c r="U3986" s="21">
        <v>41920.963472222218</v>
      </c>
      <c r="V3986" s="21">
        <v>41951</v>
      </c>
    </row>
    <row r="3987" spans="1:22" ht="13.5" customHeight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  <c r="U3987" s="21">
        <v>42399.707407407404</v>
      </c>
      <c r="V3987" s="21">
        <v>42420.878472222219</v>
      </c>
    </row>
    <row r="3988" spans="1:22" ht="13.5" customHeight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  <c r="U3988" s="21">
        <v>42467.548541666663</v>
      </c>
      <c r="V3988" s="21">
        <v>42496.544444444444</v>
      </c>
    </row>
    <row r="3989" spans="1:22" ht="13.5" customHeight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  <c r="U3989" s="21">
        <v>41765.92465277778</v>
      </c>
      <c r="V3989" s="21">
        <v>41775.92465277778</v>
      </c>
    </row>
    <row r="3990" spans="1:22" ht="13.5" customHeight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  <c r="U3990" s="21">
        <v>42230.08116898148</v>
      </c>
      <c r="V3990" s="21">
        <v>42245.08116898148</v>
      </c>
    </row>
    <row r="3991" spans="1:22" ht="13.5" customHeight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  <c r="U3991" s="21">
        <v>42286.749780092592</v>
      </c>
      <c r="V3991" s="21">
        <v>42316.791446759264</v>
      </c>
    </row>
    <row r="3992" spans="1:22" ht="13.5" customHeight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  <c r="U3992" s="21">
        <v>42401.672372685185</v>
      </c>
      <c r="V3992" s="21">
        <v>42431.672372685185</v>
      </c>
    </row>
    <row r="3993" spans="1:22" ht="13.5" customHeight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  <c r="U3993" s="21">
        <v>42125.644467592589</v>
      </c>
      <c r="V3993" s="21">
        <v>42155.644467592589</v>
      </c>
    </row>
    <row r="3994" spans="1:22" ht="13.5" customHeight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  <c r="U3994" s="21">
        <v>42289.94049768518</v>
      </c>
      <c r="V3994" s="21">
        <v>42349.982164351852</v>
      </c>
    </row>
    <row r="3995" spans="1:22" ht="13.5" customHeight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  <c r="U3995" s="21">
        <v>42107.864722222221</v>
      </c>
      <c r="V3995" s="21">
        <v>42137.864722222221</v>
      </c>
    </row>
    <row r="3996" spans="1:22" ht="13.5" customHeight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  <c r="U3996" s="21">
        <v>41809.389930555553</v>
      </c>
      <c r="V3996" s="21">
        <v>41839.389930555553</v>
      </c>
    </row>
    <row r="3997" spans="1:22" ht="13.5" customHeight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  <c r="U3997" s="21">
        <v>42019.683761574073</v>
      </c>
      <c r="V3997" s="21">
        <v>42049.477083333331</v>
      </c>
    </row>
    <row r="3998" spans="1:22" ht="13.5" customHeight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6">
        <f t="shared" si="376"/>
        <v>41950.26694444444</v>
      </c>
      <c r="T3998" s="16">
        <f t="shared" si="377"/>
        <v>41963.669444444444</v>
      </c>
      <c r="U3998" s="21">
        <v>41950.26694444444</v>
      </c>
      <c r="V3998" s="21">
        <v>41963.669444444444</v>
      </c>
    </row>
    <row r="3999" spans="1:22" ht="13.5" customHeight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  <c r="U3999" s="21">
        <v>42069.391446759255</v>
      </c>
      <c r="V3999" s="21">
        <v>42099.349780092598</v>
      </c>
    </row>
    <row r="4000" spans="1:22" ht="13.5" customHeight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  <c r="U4000" s="21">
        <v>42061.963263888887</v>
      </c>
      <c r="V4000" s="21">
        <v>42091.921597222223</v>
      </c>
    </row>
    <row r="4001" spans="1:22" ht="13.5" customHeight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  <c r="U4001" s="21">
        <v>41842.828680555554</v>
      </c>
      <c r="V4001" s="21">
        <v>41882.827650462961</v>
      </c>
    </row>
    <row r="4002" spans="1:22" ht="13.5" customHeight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  <c r="U4002" s="21">
        <v>42437.64534722222</v>
      </c>
      <c r="V4002" s="21">
        <v>42497.603680555556</v>
      </c>
    </row>
    <row r="4003" spans="1:22" ht="13.5" customHeight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  <c r="U4003" s="21">
        <v>42775.964212962965</v>
      </c>
      <c r="V4003" s="21">
        <v>42795.791666666672</v>
      </c>
    </row>
    <row r="4004" spans="1:22" ht="13.5" customHeight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  <c r="U4004" s="21">
        <v>41879.043530092589</v>
      </c>
      <c r="V4004" s="21">
        <v>41909.043530092589</v>
      </c>
    </row>
    <row r="4005" spans="1:22" ht="13.5" customHeight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  <c r="U4005" s="21">
        <v>42020.587349537032</v>
      </c>
      <c r="V4005" s="21">
        <v>42050.587349537032</v>
      </c>
    </row>
    <row r="4006" spans="1:22" ht="13.5" customHeight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  <c r="U4006" s="21">
        <v>41890.16269675926</v>
      </c>
      <c r="V4006" s="21">
        <v>41920.16269675926</v>
      </c>
    </row>
    <row r="4007" spans="1:22" ht="13.5" customHeight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  <c r="U4007" s="21">
        <v>41872.807696759257</v>
      </c>
      <c r="V4007" s="21">
        <v>41932.807696759257</v>
      </c>
    </row>
    <row r="4008" spans="1:22" ht="13.5" customHeight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  <c r="U4008" s="21">
        <v>42391.772997685184</v>
      </c>
      <c r="V4008" s="21">
        <v>42416.772997685184</v>
      </c>
    </row>
    <row r="4009" spans="1:22" ht="13.5" customHeight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6">
        <f t="shared" si="376"/>
        <v>41848.772928240738</v>
      </c>
      <c r="T4009" s="16">
        <f t="shared" si="377"/>
        <v>41877.686111111114</v>
      </c>
      <c r="U4009" s="21">
        <v>41848.772928240738</v>
      </c>
      <c r="V4009" s="21">
        <v>41877.686111111114</v>
      </c>
    </row>
    <row r="4010" spans="1:22" ht="13.5" customHeight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  <c r="U4010" s="21">
        <v>42177.964201388888</v>
      </c>
      <c r="V4010" s="21">
        <v>42207.964201388888</v>
      </c>
    </row>
    <row r="4011" spans="1:22" ht="13.5" customHeight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  <c r="U4011" s="21">
        <v>41851.700925925928</v>
      </c>
      <c r="V4011" s="21">
        <v>41891.700925925928</v>
      </c>
    </row>
    <row r="4012" spans="1:22" ht="13.5" customHeight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  <c r="U4012" s="21">
        <v>41921.770439814813</v>
      </c>
      <c r="V4012" s="21">
        <v>41938.770439814813</v>
      </c>
    </row>
    <row r="4013" spans="1:22" ht="13.5" customHeight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  <c r="U4013" s="21">
        <v>42002.54488425926</v>
      </c>
      <c r="V4013" s="21">
        <v>42032.54488425926</v>
      </c>
    </row>
    <row r="4014" spans="1:22" ht="13.5" customHeight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  <c r="U4014" s="21">
        <v>42096.544548611113</v>
      </c>
      <c r="V4014" s="21">
        <v>42126.544548611113</v>
      </c>
    </row>
    <row r="4015" spans="1:22" ht="13.5" customHeight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  <c r="U4015" s="21">
        <v>42021.301192129627</v>
      </c>
      <c r="V4015" s="21">
        <v>42051.301192129627</v>
      </c>
    </row>
    <row r="4016" spans="1:22" ht="13.5" customHeight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  <c r="U4016" s="21">
        <v>42419.246168981481</v>
      </c>
      <c r="V4016" s="21">
        <v>42434.246168981481</v>
      </c>
    </row>
    <row r="4017" spans="1:22" ht="13.5" customHeight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6">
        <f t="shared" si="376"/>
        <v>42174.780821759254</v>
      </c>
      <c r="T4017" s="16">
        <f t="shared" si="377"/>
        <v>42204.780821759254</v>
      </c>
      <c r="U4017" s="21">
        <v>42174.780821759254</v>
      </c>
      <c r="V4017" s="21">
        <v>42204.780821759254</v>
      </c>
    </row>
    <row r="4018" spans="1:22" ht="13.5" customHeight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  <c r="U4018" s="21">
        <v>41869.872685185182</v>
      </c>
      <c r="V4018" s="21">
        <v>41899.872685185182</v>
      </c>
    </row>
    <row r="4019" spans="1:22" ht="13.5" customHeight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  <c r="U4019" s="21">
        <v>41856.672152777777</v>
      </c>
      <c r="V4019" s="21">
        <v>41886.672152777777</v>
      </c>
    </row>
    <row r="4020" spans="1:22" ht="13.5" customHeight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  <c r="U4020" s="21">
        <v>42620.91097222222</v>
      </c>
      <c r="V4020" s="21">
        <v>42650.91097222222</v>
      </c>
    </row>
    <row r="4021" spans="1:22" ht="13.5" customHeight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  <c r="U4021" s="21">
        <v>42417.675879629634</v>
      </c>
      <c r="V4021" s="21">
        <v>42475.686111111107</v>
      </c>
    </row>
    <row r="4022" spans="1:22" ht="13.5" customHeight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  <c r="U4022" s="21">
        <v>42057.190960648149</v>
      </c>
      <c r="V4022" s="21">
        <v>42087.149293981478</v>
      </c>
    </row>
    <row r="4023" spans="1:22" ht="13.5" customHeight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  <c r="U4023" s="21">
        <v>41878.911550925928</v>
      </c>
      <c r="V4023" s="21">
        <v>41938.911550925928</v>
      </c>
    </row>
    <row r="4024" spans="1:22" ht="13.5" customHeight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6">
        <f t="shared" si="376"/>
        <v>41990.584108796291</v>
      </c>
      <c r="T4024" s="16">
        <f t="shared" si="377"/>
        <v>42036.120833333334</v>
      </c>
      <c r="U4024" s="21">
        <v>41990.584108796291</v>
      </c>
      <c r="V4024" s="21">
        <v>42036.120833333334</v>
      </c>
    </row>
    <row r="4025" spans="1:22" ht="13.5" customHeight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s="16">
        <f t="shared" si="376"/>
        <v>42408.999571759254</v>
      </c>
      <c r="T4025" s="16">
        <f t="shared" si="377"/>
        <v>42453.957905092597</v>
      </c>
      <c r="U4025" s="21">
        <v>42408.999571759254</v>
      </c>
      <c r="V4025" s="21">
        <v>42453.957905092597</v>
      </c>
    </row>
    <row r="4026" spans="1:22" ht="13.5" customHeight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  <c r="U4026" s="21">
        <v>42217.670104166667</v>
      </c>
      <c r="V4026" s="21">
        <v>42247.670104166667</v>
      </c>
    </row>
    <row r="4027" spans="1:22" ht="13.5" customHeight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  <c r="U4027" s="21">
        <v>42151.237685185188</v>
      </c>
      <c r="V4027" s="21">
        <v>42211.237685185188</v>
      </c>
    </row>
    <row r="4028" spans="1:22" ht="13.5" customHeight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  <c r="U4028" s="21">
        <v>42282.655543981484</v>
      </c>
      <c r="V4028" s="21">
        <v>42342.697210648148</v>
      </c>
    </row>
    <row r="4029" spans="1:22" ht="13.5" customHeight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  <c r="U4029" s="21">
        <v>42768.97084490741</v>
      </c>
      <c r="V4029" s="21">
        <v>42789.041666666672</v>
      </c>
    </row>
    <row r="4030" spans="1:22" ht="13.5" customHeight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  <c r="U4030" s="21">
        <v>41765.938657407409</v>
      </c>
      <c r="V4030" s="21">
        <v>41795.938657407409</v>
      </c>
    </row>
    <row r="4031" spans="1:22" ht="13.5" customHeight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s="16">
        <f t="shared" si="376"/>
        <v>42322.025115740747</v>
      </c>
      <c r="T4031" s="16">
        <f t="shared" si="377"/>
        <v>42352.025115740747</v>
      </c>
      <c r="U4031" s="21">
        <v>42322.025115740747</v>
      </c>
      <c r="V4031" s="21">
        <v>42352.025115740747</v>
      </c>
    </row>
    <row r="4032" spans="1:22" ht="13.5" customHeight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6">
        <f t="shared" si="376"/>
        <v>42374.655081018514</v>
      </c>
      <c r="T4032" s="16">
        <f t="shared" si="377"/>
        <v>42403.784027777772</v>
      </c>
      <c r="U4032" s="21">
        <v>42374.655081018514</v>
      </c>
      <c r="V4032" s="21">
        <v>42403.784027777772</v>
      </c>
    </row>
    <row r="4033" spans="1:22" ht="13.5" customHeight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  <c r="U4033" s="21">
        <v>41941.585231481484</v>
      </c>
      <c r="V4033" s="21">
        <v>41991.626898148148</v>
      </c>
    </row>
    <row r="4034" spans="1:22" ht="13.5" customHeight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E4034/D4034*100</f>
        <v>6.8287037037037033</v>
      </c>
      <c r="P4034" s="9">
        <f t="shared" ref="P4034:P4097" si="379">IF(L4034&gt;0,E4034/L4034,0)</f>
        <v>59</v>
      </c>
      <c r="Q4034" t="str">
        <f t="shared" si="374"/>
        <v>theater</v>
      </c>
      <c r="R4034" t="str">
        <f t="shared" si="375"/>
        <v>plays</v>
      </c>
      <c r="S4034" s="16">
        <f t="shared" si="376"/>
        <v>42293.809212962966</v>
      </c>
      <c r="T4034" s="16">
        <f t="shared" si="377"/>
        <v>42353.85087962963</v>
      </c>
      <c r="U4034" s="21">
        <v>42293.809212962966</v>
      </c>
      <c r="V4034" s="21">
        <v>42353.85087962963</v>
      </c>
    </row>
    <row r="4035" spans="1:22" ht="13.5" customHeight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25.698702928870294</v>
      </c>
      <c r="P4035" s="9">
        <f t="shared" si="379"/>
        <v>65.340319148936175</v>
      </c>
      <c r="Q4035" t="str">
        <f t="shared" ref="Q4035:Q4098" si="380">LEFT(N4035,(FIND("/",N4035,1)-1))</f>
        <v>theater</v>
      </c>
      <c r="R4035" t="str">
        <f t="shared" ref="R4035:R4098" si="381">RIGHT(N4035,LEN(N4035)-FIND("/",N4035))</f>
        <v>plays</v>
      </c>
      <c r="S4035" s="16">
        <f t="shared" ref="S4035:S4098" si="382">(((J4035/60)/60)/24)+DATE(1970,1,1)</f>
        <v>42614.268796296295</v>
      </c>
      <c r="T4035" s="16">
        <f t="shared" ref="T4035:T4098" si="383">(((I4035/60)/60)/24)+DATE(1970,1,1)</f>
        <v>42645.375</v>
      </c>
      <c r="U4035" s="21">
        <v>42614.268796296295</v>
      </c>
      <c r="V4035" s="21">
        <v>42645.375</v>
      </c>
    </row>
    <row r="4036" spans="1:22" ht="13.5" customHeight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  <c r="U4036" s="21">
        <v>42067.947337962964</v>
      </c>
      <c r="V4036" s="21">
        <v>42097.905671296292</v>
      </c>
    </row>
    <row r="4037" spans="1:22" ht="13.5" customHeight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6">
        <f t="shared" si="382"/>
        <v>41903.882951388885</v>
      </c>
      <c r="T4037" s="16">
        <f t="shared" si="383"/>
        <v>41933.882951388885</v>
      </c>
      <c r="U4037" s="21">
        <v>41903.882951388885</v>
      </c>
      <c r="V4037" s="21">
        <v>41933.882951388885</v>
      </c>
    </row>
    <row r="4038" spans="1:22" ht="13.5" customHeight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6">
        <f t="shared" si="382"/>
        <v>41804.937083333331</v>
      </c>
      <c r="T4038" s="16">
        <f t="shared" si="383"/>
        <v>41821.9375</v>
      </c>
      <c r="U4038" s="21">
        <v>41804.937083333331</v>
      </c>
      <c r="V4038" s="21">
        <v>41821.9375</v>
      </c>
    </row>
    <row r="4039" spans="1:22" ht="13.5" customHeight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6">
        <f t="shared" si="382"/>
        <v>42497.070775462969</v>
      </c>
      <c r="T4039" s="16">
        <f t="shared" si="383"/>
        <v>42514.600694444445</v>
      </c>
      <c r="U4039" s="21">
        <v>42497.070775462969</v>
      </c>
      <c r="V4039" s="21">
        <v>42514.600694444445</v>
      </c>
    </row>
    <row r="4040" spans="1:22" ht="13.5" customHeight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6">
        <f t="shared" si="382"/>
        <v>41869.798726851855</v>
      </c>
      <c r="T4040" s="16">
        <f t="shared" si="383"/>
        <v>41929.798726851855</v>
      </c>
      <c r="U4040" s="21">
        <v>41869.798726851855</v>
      </c>
      <c r="V4040" s="21">
        <v>41929.798726851855</v>
      </c>
    </row>
    <row r="4041" spans="1:22" ht="13.5" customHeight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  <c r="U4041" s="21">
        <v>42305.670914351853</v>
      </c>
      <c r="V4041" s="21">
        <v>42339.249305555553</v>
      </c>
    </row>
    <row r="4042" spans="1:22" ht="13.5" customHeight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  <c r="U4042" s="21">
        <v>42144.231527777782</v>
      </c>
      <c r="V4042" s="21">
        <v>42203.125</v>
      </c>
    </row>
    <row r="4043" spans="1:22" ht="13.5" customHeight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  <c r="U4043" s="21">
        <v>42559.474004629628</v>
      </c>
      <c r="V4043" s="21">
        <v>42619.474004629628</v>
      </c>
    </row>
    <row r="4044" spans="1:22" ht="13.5" customHeight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  <c r="U4044" s="21">
        <v>41995.084074074075</v>
      </c>
      <c r="V4044" s="21">
        <v>42024.802777777775</v>
      </c>
    </row>
    <row r="4045" spans="1:22" ht="13.5" customHeight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  <c r="U4045" s="21">
        <v>41948.957465277781</v>
      </c>
      <c r="V4045" s="21">
        <v>41963.957465277781</v>
      </c>
    </row>
    <row r="4046" spans="1:22" ht="13.5" customHeight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  <c r="U4046" s="21">
        <v>42074.219699074078</v>
      </c>
      <c r="V4046" s="21">
        <v>42104.208333333328</v>
      </c>
    </row>
    <row r="4047" spans="1:22" ht="13.5" customHeight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  <c r="U4047" s="21">
        <v>41842.201261574075</v>
      </c>
      <c r="V4047" s="21">
        <v>41872.201261574075</v>
      </c>
    </row>
    <row r="4048" spans="1:22" ht="13.5" customHeight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  <c r="U4048" s="21">
        <v>41904.650578703702</v>
      </c>
      <c r="V4048" s="21">
        <v>41934.650578703702</v>
      </c>
    </row>
    <row r="4049" spans="1:22" ht="13.5" customHeight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  <c r="U4049" s="21">
        <v>41991.022488425922</v>
      </c>
      <c r="V4049" s="21">
        <v>42015.041666666672</v>
      </c>
    </row>
    <row r="4050" spans="1:22" ht="13.5" customHeight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  <c r="U4050" s="21">
        <v>42436.509108796294</v>
      </c>
      <c r="V4050" s="21">
        <v>42471.467442129629</v>
      </c>
    </row>
    <row r="4051" spans="1:22" ht="13.5" customHeight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  <c r="U4051" s="21">
        <v>42169.958506944444</v>
      </c>
      <c r="V4051" s="21">
        <v>42199.958506944444</v>
      </c>
    </row>
    <row r="4052" spans="1:22" ht="13.5" customHeight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  <c r="U4052" s="21">
        <v>41905.636469907404</v>
      </c>
      <c r="V4052" s="21">
        <v>41935.636469907404</v>
      </c>
    </row>
    <row r="4053" spans="1:22" ht="13.5" customHeight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s="16">
        <f t="shared" si="382"/>
        <v>41761.810150462967</v>
      </c>
      <c r="T4053" s="16">
        <f t="shared" si="383"/>
        <v>41768.286805555559</v>
      </c>
      <c r="U4053" s="21">
        <v>41761.810150462967</v>
      </c>
      <c r="V4053" s="21">
        <v>41768.286805555559</v>
      </c>
    </row>
    <row r="4054" spans="1:22" ht="13.5" customHeight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  <c r="U4054" s="21">
        <v>41865.878657407404</v>
      </c>
      <c r="V4054" s="21">
        <v>41925.878657407404</v>
      </c>
    </row>
    <row r="4055" spans="1:22" ht="13.5" customHeight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  <c r="U4055" s="21">
        <v>41928.690138888887</v>
      </c>
      <c r="V4055" s="21">
        <v>41958.833333333328</v>
      </c>
    </row>
    <row r="4056" spans="1:22" ht="13.5" customHeight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  <c r="U4056" s="21">
        <v>42613.841261574074</v>
      </c>
      <c r="V4056" s="21">
        <v>42644.166666666672</v>
      </c>
    </row>
    <row r="4057" spans="1:22" ht="13.5" customHeight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  <c r="U4057" s="21">
        <v>41779.648506944446</v>
      </c>
      <c r="V4057" s="21">
        <v>41809.648506944446</v>
      </c>
    </row>
    <row r="4058" spans="1:22" ht="13.5" customHeight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6">
        <f t="shared" si="382"/>
        <v>42534.933321759265</v>
      </c>
      <c r="T4058" s="16">
        <f t="shared" si="383"/>
        <v>42554.832638888889</v>
      </c>
      <c r="U4058" s="21">
        <v>42534.933321759265</v>
      </c>
      <c r="V4058" s="21">
        <v>42554.832638888889</v>
      </c>
    </row>
    <row r="4059" spans="1:22" ht="13.5" customHeight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  <c r="U4059" s="21">
        <v>42310.968518518523</v>
      </c>
      <c r="V4059" s="21">
        <v>42333.958333333328</v>
      </c>
    </row>
    <row r="4060" spans="1:22" ht="13.5" customHeight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  <c r="U4060" s="21">
        <v>42446.060694444444</v>
      </c>
      <c r="V4060" s="21">
        <v>42461.165972222225</v>
      </c>
    </row>
    <row r="4061" spans="1:22" ht="13.5" customHeight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  <c r="U4061" s="21">
        <v>41866.640648148146</v>
      </c>
      <c r="V4061" s="21">
        <v>41898.125</v>
      </c>
    </row>
    <row r="4062" spans="1:22" ht="13.5" customHeight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  <c r="U4062" s="21">
        <v>41779.695092592592</v>
      </c>
      <c r="V4062" s="21">
        <v>41813.666666666664</v>
      </c>
    </row>
    <row r="4063" spans="1:22" ht="13.5" customHeight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  <c r="U4063" s="21">
        <v>42421.141469907408</v>
      </c>
      <c r="V4063" s="21">
        <v>42481.099803240737</v>
      </c>
    </row>
    <row r="4064" spans="1:22" ht="13.5" customHeight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  <c r="U4064" s="21">
        <v>42523.739212962959</v>
      </c>
      <c r="V4064" s="21">
        <v>42553.739212962959</v>
      </c>
    </row>
    <row r="4065" spans="1:22" ht="13.5" customHeight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  <c r="U4065" s="21">
        <v>41787.681527777779</v>
      </c>
      <c r="V4065" s="21">
        <v>41817.681527777779</v>
      </c>
    </row>
    <row r="4066" spans="1:22" ht="13.5" customHeight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  <c r="U4066" s="21">
        <v>42093.588263888887</v>
      </c>
      <c r="V4066" s="21">
        <v>42123.588263888887</v>
      </c>
    </row>
    <row r="4067" spans="1:22" ht="13.5" customHeight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  <c r="U4067" s="21">
        <v>41833.951516203706</v>
      </c>
      <c r="V4067" s="21">
        <v>41863.951516203706</v>
      </c>
    </row>
    <row r="4068" spans="1:22" ht="13.5" customHeight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  <c r="U4068" s="21">
        <v>42479.039212962962</v>
      </c>
      <c r="V4068" s="21">
        <v>42509.039212962962</v>
      </c>
    </row>
    <row r="4069" spans="1:22" ht="13.5" customHeight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  <c r="U4069" s="21">
        <v>42235.117476851854</v>
      </c>
      <c r="V4069" s="21">
        <v>42275.117476851854</v>
      </c>
    </row>
    <row r="4070" spans="1:22" ht="13.5" customHeight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  <c r="U4070" s="21">
        <v>42718.963599537034</v>
      </c>
      <c r="V4070" s="21">
        <v>42748.961805555555</v>
      </c>
    </row>
    <row r="4071" spans="1:22" ht="13.5" customHeight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6">
        <f t="shared" si="382"/>
        <v>42022.661527777775</v>
      </c>
      <c r="T4071" s="16">
        <f t="shared" si="383"/>
        <v>42063.5</v>
      </c>
      <c r="U4071" s="21">
        <v>42022.661527777775</v>
      </c>
      <c r="V4071" s="21">
        <v>42063.5</v>
      </c>
    </row>
    <row r="4072" spans="1:22" ht="13.5" customHeight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  <c r="U4072" s="21">
        <v>42031.666898148149</v>
      </c>
      <c r="V4072" s="21">
        <v>42064.125</v>
      </c>
    </row>
    <row r="4073" spans="1:22" ht="13.5" customHeight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  <c r="U4073" s="21">
        <v>42700.804756944446</v>
      </c>
      <c r="V4073" s="21">
        <v>42730.804756944446</v>
      </c>
    </row>
    <row r="4074" spans="1:22" ht="13.5" customHeight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  <c r="U4074" s="21">
        <v>41812.77443287037</v>
      </c>
      <c r="V4074" s="21">
        <v>41872.77443287037</v>
      </c>
    </row>
    <row r="4075" spans="1:22" ht="13.5" customHeight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6">
        <f t="shared" si="382"/>
        <v>42078.34520833334</v>
      </c>
      <c r="T4075" s="16">
        <f t="shared" si="383"/>
        <v>42133.166666666672</v>
      </c>
      <c r="U4075" s="21">
        <v>42078.34520833334</v>
      </c>
      <c r="V4075" s="21">
        <v>42133.166666666672</v>
      </c>
    </row>
    <row r="4076" spans="1:22" ht="13.5" customHeight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  <c r="U4076" s="21">
        <v>42283.552951388891</v>
      </c>
      <c r="V4076" s="21">
        <v>42313.594618055555</v>
      </c>
    </row>
    <row r="4077" spans="1:22" ht="13.5" customHeight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  <c r="U4077" s="21">
        <v>41779.045937499999</v>
      </c>
      <c r="V4077" s="21">
        <v>41820.727777777778</v>
      </c>
    </row>
    <row r="4078" spans="1:22" ht="13.5" customHeight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s="16">
        <f t="shared" si="382"/>
        <v>41905.795706018522</v>
      </c>
      <c r="T4078" s="16">
        <f t="shared" si="383"/>
        <v>41933.82708333333</v>
      </c>
      <c r="U4078" s="21">
        <v>41905.795706018522</v>
      </c>
      <c r="V4078" s="21">
        <v>41933.82708333333</v>
      </c>
    </row>
    <row r="4079" spans="1:22" ht="13.5" customHeight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  <c r="U4079" s="21">
        <v>42695.7105787037</v>
      </c>
      <c r="V4079" s="21">
        <v>42725.7105787037</v>
      </c>
    </row>
    <row r="4080" spans="1:22" ht="13.5" customHeight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  <c r="U4080" s="21">
        <v>42732.787523148145</v>
      </c>
      <c r="V4080" s="21">
        <v>42762.787523148145</v>
      </c>
    </row>
    <row r="4081" spans="1:22" ht="13.5" customHeight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  <c r="U4081" s="21">
        <v>42510.938900462963</v>
      </c>
      <c r="V4081" s="21">
        <v>42540.938900462963</v>
      </c>
    </row>
    <row r="4082" spans="1:22" ht="13.5" customHeight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s="16">
        <f t="shared" si="382"/>
        <v>42511.698101851856</v>
      </c>
      <c r="T4082" s="16">
        <f t="shared" si="383"/>
        <v>42535.787500000006</v>
      </c>
      <c r="U4082" s="21">
        <v>42511.698101851856</v>
      </c>
      <c r="V4082" s="21">
        <v>42535.787500000006</v>
      </c>
    </row>
    <row r="4083" spans="1:22" ht="13.5" customHeight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  <c r="U4083" s="21">
        <v>42041.581307870365</v>
      </c>
      <c r="V4083" s="21">
        <v>42071.539641203708</v>
      </c>
    </row>
    <row r="4084" spans="1:22" ht="13.5" customHeight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  <c r="U4084" s="21">
        <v>42307.189270833333</v>
      </c>
      <c r="V4084" s="21">
        <v>42322.958333333328</v>
      </c>
    </row>
    <row r="4085" spans="1:22" ht="13.5" customHeight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  <c r="U4085" s="21">
        <v>42353.761759259258</v>
      </c>
      <c r="V4085" s="21">
        <v>42383.761759259258</v>
      </c>
    </row>
    <row r="4086" spans="1:22" ht="13.5" customHeight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  <c r="U4086" s="21">
        <v>42622.436412037037</v>
      </c>
      <c r="V4086" s="21">
        <v>42652.436412037037</v>
      </c>
    </row>
    <row r="4087" spans="1:22" ht="13.5" customHeight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  <c r="U4087" s="21">
        <v>42058.603877314818</v>
      </c>
      <c r="V4087" s="21">
        <v>42087.165972222225</v>
      </c>
    </row>
    <row r="4088" spans="1:22" ht="13.5" customHeight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  <c r="U4088" s="21">
        <v>42304.940960648149</v>
      </c>
      <c r="V4088" s="21">
        <v>42329.166666666672</v>
      </c>
    </row>
    <row r="4089" spans="1:22" ht="13.5" customHeight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  <c r="U4089" s="21">
        <v>42538.742893518516</v>
      </c>
      <c r="V4089" s="21">
        <v>42568.742893518516</v>
      </c>
    </row>
    <row r="4090" spans="1:22" ht="13.5" customHeight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6">
        <f t="shared" si="382"/>
        <v>41990.612546296295</v>
      </c>
      <c r="T4090" s="16">
        <f t="shared" si="383"/>
        <v>42020.434722222228</v>
      </c>
      <c r="U4090" s="21">
        <v>41990.612546296295</v>
      </c>
      <c r="V4090" s="21">
        <v>42020.434722222228</v>
      </c>
    </row>
    <row r="4091" spans="1:22" ht="13.5" customHeight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  <c r="U4091" s="21">
        <v>42122.732499999998</v>
      </c>
      <c r="V4091" s="21">
        <v>42155.732638888891</v>
      </c>
    </row>
    <row r="4092" spans="1:22" ht="13.5" customHeight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  <c r="U4092" s="21">
        <v>42209.67288194444</v>
      </c>
      <c r="V4092" s="21">
        <v>42223.625</v>
      </c>
    </row>
    <row r="4093" spans="1:22" ht="13.5" customHeight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  <c r="U4093" s="21">
        <v>41990.506377314814</v>
      </c>
      <c r="V4093" s="21">
        <v>42020.506377314814</v>
      </c>
    </row>
    <row r="4094" spans="1:22" ht="13.5" customHeight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6">
        <f t="shared" si="382"/>
        <v>42039.194988425923</v>
      </c>
      <c r="T4094" s="16">
        <f t="shared" si="383"/>
        <v>42099.153321759266</v>
      </c>
      <c r="U4094" s="21">
        <v>42039.194988425923</v>
      </c>
      <c r="V4094" s="21">
        <v>42099.153321759266</v>
      </c>
    </row>
    <row r="4095" spans="1:22" ht="13.5" customHeight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  <c r="U4095" s="21">
        <v>42178.815891203703</v>
      </c>
      <c r="V4095" s="21">
        <v>42238.815891203703</v>
      </c>
    </row>
    <row r="4096" spans="1:22" ht="13.5" customHeight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  <c r="U4096" s="21">
        <v>41890.086805555555</v>
      </c>
      <c r="V4096" s="21">
        <v>41934.207638888889</v>
      </c>
    </row>
    <row r="4097" spans="1:22" ht="13.5" customHeight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  <c r="U4097" s="21">
        <v>42693.031828703708</v>
      </c>
      <c r="V4097" s="21">
        <v>42723.031828703708</v>
      </c>
    </row>
    <row r="4098" spans="1:22" ht="13.5" customHeight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E4098/D4098*100</f>
        <v>11.428571428571429</v>
      </c>
      <c r="P4098" s="9">
        <f t="shared" ref="P4098:P4115" si="385">IF(L4098&gt;0,E4098/L4098,0)</f>
        <v>80</v>
      </c>
      <c r="Q4098" t="str">
        <f t="shared" si="380"/>
        <v>theater</v>
      </c>
      <c r="R4098" t="str">
        <f t="shared" si="381"/>
        <v>plays</v>
      </c>
      <c r="S4098" s="16">
        <f t="shared" si="382"/>
        <v>42750.530312499999</v>
      </c>
      <c r="T4098" s="16">
        <f t="shared" si="383"/>
        <v>42794.368749999994</v>
      </c>
      <c r="U4098" s="21">
        <v>42750.530312499999</v>
      </c>
      <c r="V4098" s="21">
        <v>42794.368749999994</v>
      </c>
    </row>
    <row r="4099" spans="1:22" ht="13.5" customHeight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9">
        <f t="shared" si="385"/>
        <v>0</v>
      </c>
      <c r="Q4099" t="str">
        <f t="shared" ref="Q4099:Q4115" si="386">LEFT(N4099,(FIND("/",N4099,1)-1))</f>
        <v>theater</v>
      </c>
      <c r="R4099" t="str">
        <f t="shared" ref="R4099:R4115" si="387">RIGHT(N4099,LEN(N4099)-FIND("/",N4099))</f>
        <v>plays</v>
      </c>
      <c r="S4099" s="16">
        <f t="shared" ref="S4099:S4115" si="388">(((J4099/60)/60)/24)+DATE(1970,1,1)</f>
        <v>42344.824502314819</v>
      </c>
      <c r="T4099" s="16">
        <f t="shared" ref="T4099:T4115" si="389">(((I4099/60)/60)/24)+DATE(1970,1,1)</f>
        <v>42400.996527777781</v>
      </c>
      <c r="U4099" s="21">
        <v>42344.824502314819</v>
      </c>
      <c r="V4099" s="21">
        <v>42400.996527777781</v>
      </c>
    </row>
    <row r="4100" spans="1:22" ht="13.5" customHeight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  <c r="U4100" s="21">
        <v>42495.722187499996</v>
      </c>
      <c r="V4100" s="21">
        <v>42525.722187499996</v>
      </c>
    </row>
    <row r="4101" spans="1:22" ht="13.5" customHeight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  <c r="U4101" s="21">
        <v>42570.850381944445</v>
      </c>
      <c r="V4101" s="21">
        <v>42615.850381944445</v>
      </c>
    </row>
    <row r="4102" spans="1:22" ht="13.5" customHeight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  <c r="U4102" s="21">
        <v>41927.124884259261</v>
      </c>
      <c r="V4102" s="21">
        <v>41937.124884259261</v>
      </c>
    </row>
    <row r="4103" spans="1:22" ht="13.5" customHeight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  <c r="U4103" s="21">
        <v>42730.903726851851</v>
      </c>
      <c r="V4103" s="21">
        <v>42760.903726851851</v>
      </c>
    </row>
    <row r="4104" spans="1:22" ht="13.5" customHeight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  <c r="U4104" s="21">
        <v>42475.848067129627</v>
      </c>
      <c r="V4104" s="21">
        <v>42505.848067129627</v>
      </c>
    </row>
    <row r="4105" spans="1:22" ht="13.5" customHeight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  <c r="U4105" s="21">
        <v>42188.83293981482</v>
      </c>
      <c r="V4105" s="21">
        <v>42242.772222222222</v>
      </c>
    </row>
    <row r="4106" spans="1:22" ht="13.5" customHeight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  <c r="U4106" s="21">
        <v>42640.278171296297</v>
      </c>
      <c r="V4106" s="21">
        <v>42670.278171296297</v>
      </c>
    </row>
    <row r="4107" spans="1:22" ht="13.5" customHeight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  <c r="U4107" s="21">
        <v>42697.010520833333</v>
      </c>
      <c r="V4107" s="21">
        <v>42730.010520833333</v>
      </c>
    </row>
    <row r="4108" spans="1:22" ht="13.5" customHeight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  <c r="U4108" s="21">
        <v>42053.049375000002</v>
      </c>
      <c r="V4108" s="21">
        <v>42096.041666666672</v>
      </c>
    </row>
    <row r="4109" spans="1:22" ht="13.5" customHeight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  <c r="U4109" s="21">
        <v>41883.916678240741</v>
      </c>
      <c r="V4109" s="21">
        <v>41906.916678240741</v>
      </c>
    </row>
    <row r="4110" spans="1:22" ht="13.5" customHeight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6">
        <f t="shared" si="388"/>
        <v>42767.031678240746</v>
      </c>
      <c r="T4110" s="16">
        <f t="shared" si="389"/>
        <v>42797.208333333328</v>
      </c>
      <c r="U4110" s="21">
        <v>42767.031678240746</v>
      </c>
      <c r="V4110" s="21">
        <v>42797.208333333328</v>
      </c>
    </row>
    <row r="4111" spans="1:22" ht="13.5" customHeight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  <c r="U4111" s="21">
        <v>42307.539398148147</v>
      </c>
      <c r="V4111" s="21">
        <v>42337.581064814818</v>
      </c>
    </row>
    <row r="4112" spans="1:22" ht="13.5" customHeight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6">
        <f t="shared" si="388"/>
        <v>42512.626747685179</v>
      </c>
      <c r="T4112" s="16">
        <f t="shared" si="389"/>
        <v>42572.626747685179</v>
      </c>
      <c r="U4112" s="21">
        <v>42512.626747685179</v>
      </c>
      <c r="V4112" s="21">
        <v>42572.626747685179</v>
      </c>
    </row>
    <row r="4113" spans="1:22" ht="13.5" customHeight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  <c r="U4113" s="21">
        <v>42029.135879629626</v>
      </c>
      <c r="V4113" s="21">
        <v>42059.135879629626</v>
      </c>
    </row>
    <row r="4114" spans="1:22" ht="13.5" customHeight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6">
        <f t="shared" si="388"/>
        <v>42400.946597222224</v>
      </c>
      <c r="T4114" s="16">
        <f t="shared" si="389"/>
        <v>42428</v>
      </c>
      <c r="U4114" s="21">
        <v>42400.946597222224</v>
      </c>
      <c r="V4114" s="21">
        <v>42428</v>
      </c>
    </row>
    <row r="4115" spans="1:22" ht="13.5" customHeight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6">
        <f t="shared" si="388"/>
        <v>42358.573182870372</v>
      </c>
      <c r="T4115" s="16">
        <f t="shared" si="389"/>
        <v>42377.273611111115</v>
      </c>
      <c r="U4115" s="21">
        <v>42358.573182870372</v>
      </c>
      <c r="V4115" s="21">
        <v>42377.273611111115</v>
      </c>
    </row>
  </sheetData>
  <autoFilter ref="A1:V4115" xr:uid="{E5AE1599-F242-413A-A5E6-1D501EA900AB}"/>
  <conditionalFormatting sqref="F1:F1048576">
    <cfRule type="cellIs" dxfId="19" priority="1" operator="equal">
      <formula>"failed"</formula>
    </cfRule>
    <cfRule type="cellIs" dxfId="18" priority="2" operator="equal">
      <formula>"canceled"</formula>
    </cfRule>
    <cfRule type="cellIs" dxfId="17" priority="3" operator="equal">
      <formula>"successful"</formula>
    </cfRule>
    <cfRule type="cellIs" dxfId="16" priority="6" operator="equal">
      <formula>"live"</formula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CC3300"/>
        <color rgb="FF037706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5CA7B-4AA5-4E07-BDAB-A40E6B8D8D74}">
  <dimension ref="A1:F14"/>
  <sheetViews>
    <sheetView workbookViewId="0">
      <selection activeCell="B13" sqref="B13"/>
    </sheetView>
  </sheetViews>
  <sheetFormatPr defaultRowHeight="15" x14ac:dyDescent="0.25"/>
  <cols>
    <col min="1" max="1" width="15.42578125" bestFit="1" customWidth="1"/>
    <col min="2" max="2" width="18.5703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8310</v>
      </c>
    </row>
    <row r="3" spans="1:6" x14ac:dyDescent="0.25">
      <c r="A3" s="13" t="s">
        <v>8322</v>
      </c>
      <c r="B3" s="13" t="s">
        <v>8323</v>
      </c>
      <c r="C3" s="5"/>
      <c r="D3" s="5"/>
      <c r="E3" s="5"/>
      <c r="F3" s="5"/>
    </row>
    <row r="4" spans="1:6" x14ac:dyDescent="0.25">
      <c r="A4" s="13" t="s">
        <v>8311</v>
      </c>
      <c r="B4" s="14" t="s">
        <v>8219</v>
      </c>
      <c r="C4" s="14" t="s">
        <v>8221</v>
      </c>
      <c r="D4" s="14" t="s">
        <v>8220</v>
      </c>
      <c r="E4" s="14" t="s">
        <v>8222</v>
      </c>
      <c r="F4" s="14" t="s">
        <v>8321</v>
      </c>
    </row>
    <row r="5" spans="1:6" x14ac:dyDescent="0.25">
      <c r="A5" s="11" t="s">
        <v>8312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8313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8314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8315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8316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8317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8318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8320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8321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4FD40-8B49-4035-83AE-A3AC9D8BE52F}">
  <dimension ref="A1:F47"/>
  <sheetViews>
    <sheetView topLeftCell="F1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8224</v>
      </c>
    </row>
    <row r="2" spans="1:6" x14ac:dyDescent="0.25">
      <c r="A2" s="10" t="s">
        <v>8308</v>
      </c>
      <c r="B2" t="s">
        <v>8310</v>
      </c>
    </row>
    <row r="4" spans="1:6" x14ac:dyDescent="0.25">
      <c r="A4" s="10" t="s">
        <v>8322</v>
      </c>
      <c r="B4" s="10" t="s">
        <v>8323</v>
      </c>
    </row>
    <row r="5" spans="1:6" x14ac:dyDescent="0.25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11" t="s">
        <v>8324</v>
      </c>
      <c r="B6" s="12"/>
      <c r="C6" s="12">
        <v>78</v>
      </c>
      <c r="D6" s="12"/>
      <c r="E6" s="12"/>
      <c r="F6" s="12">
        <v>78</v>
      </c>
    </row>
    <row r="7" spans="1:6" x14ac:dyDescent="0.25">
      <c r="A7" s="11" t="s">
        <v>8350</v>
      </c>
      <c r="B7" s="12"/>
      <c r="C7" s="12"/>
      <c r="D7" s="12">
        <v>16</v>
      </c>
      <c r="E7" s="12"/>
      <c r="F7" s="12">
        <v>16</v>
      </c>
    </row>
    <row r="8" spans="1:6" x14ac:dyDescent="0.25">
      <c r="A8" s="11" t="s">
        <v>8336</v>
      </c>
      <c r="B8" s="12"/>
      <c r="C8" s="12"/>
      <c r="D8" s="12">
        <v>23</v>
      </c>
      <c r="E8" s="12"/>
      <c r="F8" s="12">
        <v>23</v>
      </c>
    </row>
    <row r="9" spans="1:6" x14ac:dyDescent="0.25">
      <c r="A9" s="11" t="s">
        <v>8351</v>
      </c>
      <c r="B9" s="12"/>
      <c r="C9" s="12">
        <v>32</v>
      </c>
      <c r="D9" s="12"/>
      <c r="E9" s="12"/>
      <c r="F9" s="12">
        <v>32</v>
      </c>
    </row>
    <row r="10" spans="1:6" x14ac:dyDescent="0.25">
      <c r="A10" s="11" t="s">
        <v>8337</v>
      </c>
      <c r="B10" s="12">
        <v>33</v>
      </c>
      <c r="C10" s="12"/>
      <c r="D10" s="12"/>
      <c r="E10" s="12"/>
      <c r="F10" s="12">
        <v>33</v>
      </c>
    </row>
    <row r="11" spans="1:6" x14ac:dyDescent="0.25">
      <c r="A11" s="11" t="s">
        <v>8325</v>
      </c>
      <c r="B11" s="12">
        <v>164</v>
      </c>
      <c r="C11" s="12"/>
      <c r="D11" s="12"/>
      <c r="E11" s="12"/>
      <c r="F11" s="12">
        <v>164</v>
      </c>
    </row>
    <row r="12" spans="1:6" x14ac:dyDescent="0.25">
      <c r="A12" s="11" t="s">
        <v>8326</v>
      </c>
      <c r="B12" s="12"/>
      <c r="C12" s="12">
        <v>52</v>
      </c>
      <c r="D12" s="12"/>
      <c r="E12" s="12"/>
      <c r="F12" s="12">
        <v>52</v>
      </c>
    </row>
    <row r="13" spans="1:6" x14ac:dyDescent="0.25">
      <c r="A13" s="11" t="s">
        <v>8338</v>
      </c>
      <c r="B13" s="12">
        <v>30</v>
      </c>
      <c r="C13" s="12"/>
      <c r="D13" s="12"/>
      <c r="E13" s="12"/>
      <c r="F13" s="12">
        <v>30</v>
      </c>
    </row>
    <row r="14" spans="1:6" x14ac:dyDescent="0.25">
      <c r="A14" s="11" t="s">
        <v>8339</v>
      </c>
      <c r="B14" s="12"/>
      <c r="C14" s="12">
        <v>37</v>
      </c>
      <c r="D14" s="12"/>
      <c r="E14" s="12">
        <v>17</v>
      </c>
      <c r="F14" s="12">
        <v>54</v>
      </c>
    </row>
    <row r="15" spans="1:6" x14ac:dyDescent="0.25">
      <c r="A15" s="11" t="s">
        <v>8352</v>
      </c>
      <c r="B15" s="12"/>
      <c r="C15" s="12">
        <v>34</v>
      </c>
      <c r="D15" s="12"/>
      <c r="E15" s="12"/>
      <c r="F15" s="12">
        <v>34</v>
      </c>
    </row>
    <row r="16" spans="1:6" x14ac:dyDescent="0.25">
      <c r="A16" s="11" t="s">
        <v>8330</v>
      </c>
      <c r="B16" s="12"/>
      <c r="C16" s="12">
        <v>101</v>
      </c>
      <c r="D16" s="12">
        <v>15</v>
      </c>
      <c r="E16" s="12"/>
      <c r="F16" s="12">
        <v>116</v>
      </c>
    </row>
    <row r="17" spans="1:6" x14ac:dyDescent="0.25">
      <c r="A17" s="11" t="s">
        <v>8356</v>
      </c>
      <c r="B17" s="12"/>
      <c r="C17" s="12">
        <v>13</v>
      </c>
      <c r="D17" s="12"/>
      <c r="E17" s="12"/>
      <c r="F17" s="12">
        <v>13</v>
      </c>
    </row>
    <row r="18" spans="1:6" x14ac:dyDescent="0.25">
      <c r="A18" s="11" t="s">
        <v>8357</v>
      </c>
      <c r="B18" s="12">
        <v>103</v>
      </c>
      <c r="C18" s="12"/>
      <c r="D18" s="12"/>
      <c r="E18" s="12"/>
      <c r="F18" s="12">
        <v>103</v>
      </c>
    </row>
    <row r="19" spans="1:6" x14ac:dyDescent="0.25">
      <c r="A19" s="11" t="s">
        <v>8340</v>
      </c>
      <c r="B19" s="12">
        <v>138</v>
      </c>
      <c r="C19" s="12">
        <v>20</v>
      </c>
      <c r="D19" s="12"/>
      <c r="E19" s="12"/>
      <c r="F19" s="12">
        <v>158</v>
      </c>
    </row>
    <row r="20" spans="1:6" x14ac:dyDescent="0.25">
      <c r="A20" s="11" t="s">
        <v>8341</v>
      </c>
      <c r="B20" s="12"/>
      <c r="C20" s="12">
        <v>53</v>
      </c>
      <c r="D20" s="12"/>
      <c r="E20" s="12"/>
      <c r="F20" s="12">
        <v>53</v>
      </c>
    </row>
    <row r="21" spans="1:6" x14ac:dyDescent="0.25">
      <c r="A21" s="11" t="s">
        <v>8358</v>
      </c>
      <c r="B21" s="12">
        <v>7</v>
      </c>
      <c r="C21" s="12">
        <v>7</v>
      </c>
      <c r="D21" s="12"/>
      <c r="E21" s="12"/>
      <c r="F21" s="12">
        <v>14</v>
      </c>
    </row>
    <row r="22" spans="1:6" x14ac:dyDescent="0.25">
      <c r="A22" s="11" t="s">
        <v>8342</v>
      </c>
      <c r="B22" s="12">
        <v>14</v>
      </c>
      <c r="C22" s="12"/>
      <c r="D22" s="12"/>
      <c r="E22" s="12"/>
      <c r="F22" s="12">
        <v>14</v>
      </c>
    </row>
    <row r="23" spans="1:6" x14ac:dyDescent="0.25">
      <c r="A23" s="11" t="s">
        <v>8333</v>
      </c>
      <c r="B23" s="12"/>
      <c r="C23" s="12">
        <v>23</v>
      </c>
      <c r="D23" s="12"/>
      <c r="E23" s="12"/>
      <c r="F23" s="12">
        <v>23</v>
      </c>
    </row>
    <row r="24" spans="1:6" x14ac:dyDescent="0.25">
      <c r="A24" s="11" t="s">
        <v>8362</v>
      </c>
      <c r="B24" s="12">
        <v>45</v>
      </c>
      <c r="C24" s="12">
        <v>40</v>
      </c>
      <c r="D24" s="12">
        <v>11</v>
      </c>
      <c r="E24" s="12"/>
      <c r="F24" s="12">
        <v>96</v>
      </c>
    </row>
    <row r="25" spans="1:6" x14ac:dyDescent="0.25">
      <c r="A25" s="11" t="s">
        <v>8346</v>
      </c>
      <c r="B25" s="12"/>
      <c r="C25" s="12">
        <v>14</v>
      </c>
      <c r="D25" s="12"/>
      <c r="E25" s="12"/>
      <c r="F25" s="12">
        <v>14</v>
      </c>
    </row>
    <row r="26" spans="1:6" x14ac:dyDescent="0.25">
      <c r="A26" s="11" t="s">
        <v>8353</v>
      </c>
      <c r="B26" s="12">
        <v>49</v>
      </c>
      <c r="C26" s="12"/>
      <c r="D26" s="12"/>
      <c r="E26" s="12"/>
      <c r="F26" s="12">
        <v>49</v>
      </c>
    </row>
    <row r="27" spans="1:6" x14ac:dyDescent="0.25">
      <c r="A27" s="11" t="s">
        <v>8347</v>
      </c>
      <c r="B27" s="12"/>
      <c r="C27" s="12">
        <v>11</v>
      </c>
      <c r="D27" s="12"/>
      <c r="E27" s="12"/>
      <c r="F27" s="12">
        <v>11</v>
      </c>
    </row>
    <row r="28" spans="1:6" x14ac:dyDescent="0.25">
      <c r="A28" s="11" t="s">
        <v>8348</v>
      </c>
      <c r="B28" s="12">
        <v>62</v>
      </c>
      <c r="C28" s="12">
        <v>34</v>
      </c>
      <c r="D28" s="12"/>
      <c r="E28" s="12"/>
      <c r="F28" s="12">
        <v>96</v>
      </c>
    </row>
    <row r="29" spans="1:6" x14ac:dyDescent="0.25">
      <c r="A29" s="11" t="s">
        <v>8349</v>
      </c>
      <c r="B29" s="12"/>
      <c r="C29" s="12">
        <v>13</v>
      </c>
      <c r="D29" s="12"/>
      <c r="E29" s="12"/>
      <c r="F29" s="12">
        <v>13</v>
      </c>
    </row>
    <row r="30" spans="1:6" x14ac:dyDescent="0.25">
      <c r="A30" s="11" t="s">
        <v>8363</v>
      </c>
      <c r="B30" s="12">
        <v>412</v>
      </c>
      <c r="C30" s="12">
        <v>250</v>
      </c>
      <c r="D30" s="12"/>
      <c r="E30" s="12">
        <v>9</v>
      </c>
      <c r="F30" s="12">
        <v>671</v>
      </c>
    </row>
    <row r="31" spans="1:6" x14ac:dyDescent="0.25">
      <c r="A31" s="11" t="s">
        <v>8343</v>
      </c>
      <c r="B31" s="12">
        <v>35</v>
      </c>
      <c r="C31" s="12"/>
      <c r="D31" s="12"/>
      <c r="E31" s="12"/>
      <c r="F31" s="12">
        <v>35</v>
      </c>
    </row>
    <row r="32" spans="1:6" x14ac:dyDescent="0.25">
      <c r="A32" s="11" t="s">
        <v>8354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8331</v>
      </c>
      <c r="B33" s="12"/>
      <c r="C33" s="12">
        <v>14</v>
      </c>
      <c r="D33" s="12"/>
      <c r="E33" s="12"/>
      <c r="F33" s="12">
        <v>14</v>
      </c>
    </row>
    <row r="34" spans="1:6" x14ac:dyDescent="0.25">
      <c r="A34" s="11" t="s">
        <v>8344</v>
      </c>
      <c r="B34" s="12">
        <v>240</v>
      </c>
      <c r="C34" s="12"/>
      <c r="D34" s="12"/>
      <c r="E34" s="12"/>
      <c r="F34" s="12">
        <v>240</v>
      </c>
    </row>
    <row r="35" spans="1:6" x14ac:dyDescent="0.25">
      <c r="A35" s="11" t="s">
        <v>8327</v>
      </c>
      <c r="B35" s="12"/>
      <c r="C35" s="12"/>
      <c r="D35" s="12">
        <v>31</v>
      </c>
      <c r="E35" s="12"/>
      <c r="F35" s="12">
        <v>31</v>
      </c>
    </row>
    <row r="36" spans="1:6" x14ac:dyDescent="0.25">
      <c r="A36" s="11" t="s">
        <v>8328</v>
      </c>
      <c r="B36" s="12">
        <v>48</v>
      </c>
      <c r="C36" s="12"/>
      <c r="D36" s="12"/>
      <c r="E36" s="12"/>
      <c r="F36" s="12">
        <v>48</v>
      </c>
    </row>
    <row r="37" spans="1:6" x14ac:dyDescent="0.25">
      <c r="A37" s="11" t="s">
        <v>8332</v>
      </c>
      <c r="B37" s="12">
        <v>34</v>
      </c>
      <c r="C37" s="12"/>
      <c r="D37" s="12"/>
      <c r="E37" s="12">
        <v>4</v>
      </c>
      <c r="F37" s="12">
        <v>38</v>
      </c>
    </row>
    <row r="38" spans="1:6" x14ac:dyDescent="0.25">
      <c r="A38" s="11" t="s">
        <v>8359</v>
      </c>
      <c r="B38" s="12">
        <v>31</v>
      </c>
      <c r="C38" s="12">
        <v>1</v>
      </c>
      <c r="D38" s="12">
        <v>15</v>
      </c>
      <c r="E38" s="12"/>
      <c r="F38" s="12">
        <v>47</v>
      </c>
    </row>
    <row r="39" spans="1:6" x14ac:dyDescent="0.25">
      <c r="A39" s="11" t="s">
        <v>8364</v>
      </c>
      <c r="B39" s="12">
        <v>68</v>
      </c>
      <c r="C39" s="12">
        <v>59</v>
      </c>
      <c r="D39" s="12">
        <v>15</v>
      </c>
      <c r="E39" s="12">
        <v>3</v>
      </c>
      <c r="F39" s="12">
        <v>145</v>
      </c>
    </row>
    <row r="40" spans="1:6" x14ac:dyDescent="0.25">
      <c r="A40" s="11" t="s">
        <v>8334</v>
      </c>
      <c r="B40" s="12">
        <v>52</v>
      </c>
      <c r="C40" s="12"/>
      <c r="D40" s="12"/>
      <c r="E40" s="12"/>
      <c r="F40" s="12">
        <v>52</v>
      </c>
    </row>
    <row r="41" spans="1:6" x14ac:dyDescent="0.25">
      <c r="A41" s="11" t="s">
        <v>8329</v>
      </c>
      <c r="B41" s="12">
        <v>49</v>
      </c>
      <c r="C41" s="12"/>
      <c r="D41" s="12"/>
      <c r="E41" s="12"/>
      <c r="F41" s="12">
        <v>49</v>
      </c>
    </row>
    <row r="42" spans="1:6" x14ac:dyDescent="0.25">
      <c r="A42" s="11" t="s">
        <v>8355</v>
      </c>
      <c r="B42" s="12"/>
      <c r="C42" s="12">
        <v>21</v>
      </c>
      <c r="D42" s="12">
        <v>6</v>
      </c>
      <c r="E42" s="12"/>
      <c r="F42" s="12">
        <v>27</v>
      </c>
    </row>
    <row r="43" spans="1:6" x14ac:dyDescent="0.25">
      <c r="A43" s="11" t="s">
        <v>8335</v>
      </c>
      <c r="B43" s="12"/>
      <c r="C43" s="12">
        <v>73</v>
      </c>
      <c r="D43" s="12"/>
      <c r="E43" s="12"/>
      <c r="F43" s="12">
        <v>73</v>
      </c>
    </row>
    <row r="44" spans="1:6" x14ac:dyDescent="0.25">
      <c r="A44" s="11" t="s">
        <v>8360</v>
      </c>
      <c r="B44" s="12">
        <v>17</v>
      </c>
      <c r="C44" s="12">
        <v>81</v>
      </c>
      <c r="D44" s="12">
        <v>47</v>
      </c>
      <c r="E44" s="12"/>
      <c r="F44" s="12">
        <v>145</v>
      </c>
    </row>
    <row r="45" spans="1:6" x14ac:dyDescent="0.25">
      <c r="A45" s="11" t="s">
        <v>8361</v>
      </c>
      <c r="B45" s="12"/>
      <c r="C45" s="12">
        <v>36</v>
      </c>
      <c r="D45" s="12">
        <v>59</v>
      </c>
      <c r="E45" s="12"/>
      <c r="F45" s="12">
        <v>95</v>
      </c>
    </row>
    <row r="46" spans="1:6" x14ac:dyDescent="0.25">
      <c r="A46" s="11" t="s">
        <v>8345</v>
      </c>
      <c r="B46" s="12"/>
      <c r="C46" s="12"/>
      <c r="D46" s="12">
        <v>19</v>
      </c>
      <c r="E46" s="12"/>
      <c r="F46" s="12">
        <v>19</v>
      </c>
    </row>
    <row r="47" spans="1:6" x14ac:dyDescent="0.25">
      <c r="A47" s="11" t="s">
        <v>8321</v>
      </c>
      <c r="B47" s="12">
        <v>1651</v>
      </c>
      <c r="C47" s="12">
        <v>1097</v>
      </c>
      <c r="D47" s="12">
        <v>257</v>
      </c>
      <c r="E47" s="12">
        <v>33</v>
      </c>
      <c r="F47" s="12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60553-7BA0-4809-8AE4-D35FD58A5ED1}">
  <dimension ref="A2:F140"/>
  <sheetViews>
    <sheetView zoomScale="85" zoomScaleNormal="85" workbookViewId="0">
      <selection activeCell="A10" sqref="A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10" t="s">
        <v>8308</v>
      </c>
      <c r="B2" t="s">
        <v>8310</v>
      </c>
    </row>
    <row r="4" spans="1:6" x14ac:dyDescent="0.25">
      <c r="A4" s="10" t="s">
        <v>8322</v>
      </c>
      <c r="B4" s="10" t="s">
        <v>8323</v>
      </c>
    </row>
    <row r="5" spans="1:6" x14ac:dyDescent="0.25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11" t="s">
        <v>8396</v>
      </c>
      <c r="B6" s="12">
        <v>9</v>
      </c>
      <c r="C6" s="12">
        <v>4</v>
      </c>
      <c r="D6" s="12">
        <v>1</v>
      </c>
      <c r="E6" s="12"/>
      <c r="F6" s="12">
        <v>14</v>
      </c>
    </row>
    <row r="7" spans="1:6" x14ac:dyDescent="0.25">
      <c r="A7" s="23" t="s">
        <v>8399</v>
      </c>
      <c r="B7" s="12">
        <v>1</v>
      </c>
      <c r="C7" s="12"/>
      <c r="D7" s="12"/>
      <c r="E7" s="12"/>
      <c r="F7" s="12">
        <v>1</v>
      </c>
    </row>
    <row r="8" spans="1:6" x14ac:dyDescent="0.25">
      <c r="A8" s="25" t="s">
        <v>8367</v>
      </c>
      <c r="B8" s="12">
        <v>1</v>
      </c>
      <c r="C8" s="12"/>
      <c r="D8" s="12"/>
      <c r="E8" s="12"/>
      <c r="F8" s="12">
        <v>1</v>
      </c>
    </row>
    <row r="9" spans="1:6" x14ac:dyDescent="0.25">
      <c r="A9" s="23" t="s">
        <v>8400</v>
      </c>
      <c r="B9" s="12">
        <v>4</v>
      </c>
      <c r="C9" s="12">
        <v>3</v>
      </c>
      <c r="D9" s="12">
        <v>1</v>
      </c>
      <c r="E9" s="12"/>
      <c r="F9" s="12">
        <v>8</v>
      </c>
    </row>
    <row r="10" spans="1:6" x14ac:dyDescent="0.25">
      <c r="A10" s="25" t="s">
        <v>8368</v>
      </c>
      <c r="B10" s="12">
        <v>1</v>
      </c>
      <c r="C10" s="12"/>
      <c r="D10" s="12"/>
      <c r="E10" s="12"/>
      <c r="F10" s="12">
        <v>1</v>
      </c>
    </row>
    <row r="11" spans="1:6" x14ac:dyDescent="0.25">
      <c r="A11" s="25" t="s">
        <v>8369</v>
      </c>
      <c r="B11" s="12">
        <v>1</v>
      </c>
      <c r="C11" s="12">
        <v>1</v>
      </c>
      <c r="D11" s="12"/>
      <c r="E11" s="12"/>
      <c r="F11" s="12">
        <v>2</v>
      </c>
    </row>
    <row r="12" spans="1:6" x14ac:dyDescent="0.25">
      <c r="A12" s="25" t="s">
        <v>8370</v>
      </c>
      <c r="B12" s="12">
        <v>2</v>
      </c>
      <c r="C12" s="12">
        <v>2</v>
      </c>
      <c r="D12" s="12">
        <v>1</v>
      </c>
      <c r="E12" s="12"/>
      <c r="F12" s="12">
        <v>5</v>
      </c>
    </row>
    <row r="13" spans="1:6" x14ac:dyDescent="0.25">
      <c r="A13" s="23" t="s">
        <v>8401</v>
      </c>
      <c r="B13" s="12">
        <v>4</v>
      </c>
      <c r="C13" s="12">
        <v>1</v>
      </c>
      <c r="D13" s="12"/>
      <c r="E13" s="12"/>
      <c r="F13" s="12">
        <v>5</v>
      </c>
    </row>
    <row r="14" spans="1:6" x14ac:dyDescent="0.25">
      <c r="A14" s="25" t="s">
        <v>8371</v>
      </c>
      <c r="B14" s="12">
        <v>1</v>
      </c>
      <c r="C14" s="12">
        <v>1</v>
      </c>
      <c r="D14" s="12"/>
      <c r="E14" s="12"/>
      <c r="F14" s="12">
        <v>2</v>
      </c>
    </row>
    <row r="15" spans="1:6" x14ac:dyDescent="0.25">
      <c r="A15" s="25" t="s">
        <v>8372</v>
      </c>
      <c r="B15" s="12">
        <v>3</v>
      </c>
      <c r="C15" s="12"/>
      <c r="D15" s="12"/>
      <c r="E15" s="12"/>
      <c r="F15" s="12">
        <v>3</v>
      </c>
    </row>
    <row r="16" spans="1:6" x14ac:dyDescent="0.25">
      <c r="A16" s="11" t="s">
        <v>8402</v>
      </c>
      <c r="B16" s="12">
        <v>49</v>
      </c>
      <c r="C16" s="12">
        <v>15</v>
      </c>
      <c r="D16" s="12">
        <v>1</v>
      </c>
      <c r="E16" s="12"/>
      <c r="F16" s="12">
        <v>65</v>
      </c>
    </row>
    <row r="17" spans="1:6" x14ac:dyDescent="0.25">
      <c r="A17" s="23" t="s">
        <v>8403</v>
      </c>
      <c r="B17" s="12">
        <v>12</v>
      </c>
      <c r="C17" s="12">
        <v>2</v>
      </c>
      <c r="D17" s="12"/>
      <c r="E17" s="12"/>
      <c r="F17" s="12">
        <v>14</v>
      </c>
    </row>
    <row r="18" spans="1:6" x14ac:dyDescent="0.25">
      <c r="A18" s="25" t="s">
        <v>8373</v>
      </c>
      <c r="B18" s="12">
        <v>3</v>
      </c>
      <c r="C18" s="12">
        <v>1</v>
      </c>
      <c r="D18" s="12"/>
      <c r="E18" s="12"/>
      <c r="F18" s="12">
        <v>4</v>
      </c>
    </row>
    <row r="19" spans="1:6" x14ac:dyDescent="0.25">
      <c r="A19" s="25" t="s">
        <v>8374</v>
      </c>
      <c r="B19" s="12">
        <v>3</v>
      </c>
      <c r="C19" s="12"/>
      <c r="D19" s="12"/>
      <c r="E19" s="12"/>
      <c r="F19" s="12">
        <v>3</v>
      </c>
    </row>
    <row r="20" spans="1:6" x14ac:dyDescent="0.25">
      <c r="A20" s="25" t="s">
        <v>8375</v>
      </c>
      <c r="B20" s="12">
        <v>6</v>
      </c>
      <c r="C20" s="12">
        <v>1</v>
      </c>
      <c r="D20" s="12"/>
      <c r="E20" s="12"/>
      <c r="F20" s="12">
        <v>7</v>
      </c>
    </row>
    <row r="21" spans="1:6" x14ac:dyDescent="0.25">
      <c r="A21" s="23" t="s">
        <v>8399</v>
      </c>
      <c r="B21" s="12">
        <v>14</v>
      </c>
      <c r="C21" s="12">
        <v>7</v>
      </c>
      <c r="D21" s="12"/>
      <c r="E21" s="12"/>
      <c r="F21" s="12">
        <v>21</v>
      </c>
    </row>
    <row r="22" spans="1:6" x14ac:dyDescent="0.25">
      <c r="A22" s="25" t="s">
        <v>8376</v>
      </c>
      <c r="B22" s="12">
        <v>1</v>
      </c>
      <c r="C22" s="12">
        <v>1</v>
      </c>
      <c r="D22" s="12"/>
      <c r="E22" s="12"/>
      <c r="F22" s="12">
        <v>2</v>
      </c>
    </row>
    <row r="23" spans="1:6" x14ac:dyDescent="0.25">
      <c r="A23" s="25" t="s">
        <v>8367</v>
      </c>
      <c r="B23" s="12">
        <v>5</v>
      </c>
      <c r="C23" s="12">
        <v>2</v>
      </c>
      <c r="D23" s="12"/>
      <c r="E23" s="12"/>
      <c r="F23" s="12">
        <v>7</v>
      </c>
    </row>
    <row r="24" spans="1:6" x14ac:dyDescent="0.25">
      <c r="A24" s="25" t="s">
        <v>8377</v>
      </c>
      <c r="B24" s="12">
        <v>8</v>
      </c>
      <c r="C24" s="12">
        <v>4</v>
      </c>
      <c r="D24" s="12"/>
      <c r="E24" s="12"/>
      <c r="F24" s="12">
        <v>12</v>
      </c>
    </row>
    <row r="25" spans="1:6" x14ac:dyDescent="0.25">
      <c r="A25" s="23" t="s">
        <v>8400</v>
      </c>
      <c r="B25" s="12">
        <v>7</v>
      </c>
      <c r="C25" s="12">
        <v>3</v>
      </c>
      <c r="D25" s="12">
        <v>1</v>
      </c>
      <c r="E25" s="12"/>
      <c r="F25" s="12">
        <v>11</v>
      </c>
    </row>
    <row r="26" spans="1:6" x14ac:dyDescent="0.25">
      <c r="A26" s="25" t="s">
        <v>8368</v>
      </c>
      <c r="B26" s="12">
        <v>3</v>
      </c>
      <c r="C26" s="12"/>
      <c r="D26" s="12"/>
      <c r="E26" s="12"/>
      <c r="F26" s="12">
        <v>3</v>
      </c>
    </row>
    <row r="27" spans="1:6" x14ac:dyDescent="0.25">
      <c r="A27" s="25" t="s">
        <v>8369</v>
      </c>
      <c r="B27" s="12">
        <v>2</v>
      </c>
      <c r="C27" s="12"/>
      <c r="D27" s="12">
        <v>1</v>
      </c>
      <c r="E27" s="12"/>
      <c r="F27" s="12">
        <v>3</v>
      </c>
    </row>
    <row r="28" spans="1:6" x14ac:dyDescent="0.25">
      <c r="A28" s="25" t="s">
        <v>8370</v>
      </c>
      <c r="B28" s="12">
        <v>2</v>
      </c>
      <c r="C28" s="12">
        <v>3</v>
      </c>
      <c r="D28" s="12"/>
      <c r="E28" s="12"/>
      <c r="F28" s="12">
        <v>5</v>
      </c>
    </row>
    <row r="29" spans="1:6" x14ac:dyDescent="0.25">
      <c r="A29" s="23" t="s">
        <v>8401</v>
      </c>
      <c r="B29" s="12">
        <v>16</v>
      </c>
      <c r="C29" s="12">
        <v>3</v>
      </c>
      <c r="D29" s="12"/>
      <c r="E29" s="12"/>
      <c r="F29" s="12">
        <v>19</v>
      </c>
    </row>
    <row r="30" spans="1:6" x14ac:dyDescent="0.25">
      <c r="A30" s="25" t="s">
        <v>8371</v>
      </c>
      <c r="B30" s="12">
        <v>6</v>
      </c>
      <c r="C30" s="12">
        <v>1</v>
      </c>
      <c r="D30" s="12"/>
      <c r="E30" s="12"/>
      <c r="F30" s="12">
        <v>7</v>
      </c>
    </row>
    <row r="31" spans="1:6" x14ac:dyDescent="0.25">
      <c r="A31" s="25" t="s">
        <v>8372</v>
      </c>
      <c r="B31" s="12">
        <v>3</v>
      </c>
      <c r="C31" s="12">
        <v>2</v>
      </c>
      <c r="D31" s="12"/>
      <c r="E31" s="12"/>
      <c r="F31" s="12">
        <v>5</v>
      </c>
    </row>
    <row r="32" spans="1:6" x14ac:dyDescent="0.25">
      <c r="A32" s="25" t="s">
        <v>8378</v>
      </c>
      <c r="B32" s="12">
        <v>7</v>
      </c>
      <c r="C32" s="12"/>
      <c r="D32" s="12"/>
      <c r="E32" s="12"/>
      <c r="F32" s="12">
        <v>7</v>
      </c>
    </row>
    <row r="33" spans="1:6" x14ac:dyDescent="0.25">
      <c r="A33" s="11" t="s">
        <v>8404</v>
      </c>
      <c r="B33" s="12">
        <v>136</v>
      </c>
      <c r="C33" s="12">
        <v>28</v>
      </c>
      <c r="D33" s="12">
        <v>7</v>
      </c>
      <c r="E33" s="12"/>
      <c r="F33" s="12">
        <v>171</v>
      </c>
    </row>
    <row r="34" spans="1:6" x14ac:dyDescent="0.25">
      <c r="A34" s="23" t="s">
        <v>8403</v>
      </c>
      <c r="B34" s="12">
        <v>26</v>
      </c>
      <c r="C34" s="12">
        <v>2</v>
      </c>
      <c r="D34" s="12">
        <v>1</v>
      </c>
      <c r="E34" s="12"/>
      <c r="F34" s="12">
        <v>29</v>
      </c>
    </row>
    <row r="35" spans="1:6" x14ac:dyDescent="0.25">
      <c r="A35" s="25" t="s">
        <v>8373</v>
      </c>
      <c r="B35" s="12">
        <v>10</v>
      </c>
      <c r="C35" s="12">
        <v>1</v>
      </c>
      <c r="D35" s="12">
        <v>1</v>
      </c>
      <c r="E35" s="12"/>
      <c r="F35" s="12">
        <v>12</v>
      </c>
    </row>
    <row r="36" spans="1:6" x14ac:dyDescent="0.25">
      <c r="A36" s="25" t="s">
        <v>8374</v>
      </c>
      <c r="B36" s="12">
        <v>8</v>
      </c>
      <c r="C36" s="12"/>
      <c r="D36" s="12"/>
      <c r="E36" s="12"/>
      <c r="F36" s="12">
        <v>8</v>
      </c>
    </row>
    <row r="37" spans="1:6" x14ac:dyDescent="0.25">
      <c r="A37" s="25" t="s">
        <v>8375</v>
      </c>
      <c r="B37" s="12">
        <v>8</v>
      </c>
      <c r="C37" s="12">
        <v>1</v>
      </c>
      <c r="D37" s="12"/>
      <c r="E37" s="12"/>
      <c r="F37" s="12">
        <v>9</v>
      </c>
    </row>
    <row r="38" spans="1:6" x14ac:dyDescent="0.25">
      <c r="A38" s="23" t="s">
        <v>8399</v>
      </c>
      <c r="B38" s="12">
        <v>39</v>
      </c>
      <c r="C38" s="12">
        <v>6</v>
      </c>
      <c r="D38" s="12">
        <v>2</v>
      </c>
      <c r="E38" s="12"/>
      <c r="F38" s="12">
        <v>47</v>
      </c>
    </row>
    <row r="39" spans="1:6" x14ac:dyDescent="0.25">
      <c r="A39" s="25" t="s">
        <v>8376</v>
      </c>
      <c r="B39" s="12">
        <v>12</v>
      </c>
      <c r="C39" s="12">
        <v>1</v>
      </c>
      <c r="D39" s="12"/>
      <c r="E39" s="12"/>
      <c r="F39" s="12">
        <v>13</v>
      </c>
    </row>
    <row r="40" spans="1:6" x14ac:dyDescent="0.25">
      <c r="A40" s="25" t="s">
        <v>8367</v>
      </c>
      <c r="B40" s="12">
        <v>15</v>
      </c>
      <c r="C40" s="12">
        <v>1</v>
      </c>
      <c r="D40" s="12">
        <v>2</v>
      </c>
      <c r="E40" s="12"/>
      <c r="F40" s="12">
        <v>18</v>
      </c>
    </row>
    <row r="41" spans="1:6" x14ac:dyDescent="0.25">
      <c r="A41" s="25" t="s">
        <v>8377</v>
      </c>
      <c r="B41" s="12">
        <v>12</v>
      </c>
      <c r="C41" s="12">
        <v>4</v>
      </c>
      <c r="D41" s="12"/>
      <c r="E41" s="12"/>
      <c r="F41" s="12">
        <v>16</v>
      </c>
    </row>
    <row r="42" spans="1:6" x14ac:dyDescent="0.25">
      <c r="A42" s="23" t="s">
        <v>8400</v>
      </c>
      <c r="B42" s="12">
        <v>37</v>
      </c>
      <c r="C42" s="12">
        <v>10</v>
      </c>
      <c r="D42" s="12">
        <v>3</v>
      </c>
      <c r="E42" s="12"/>
      <c r="F42" s="12">
        <v>50</v>
      </c>
    </row>
    <row r="43" spans="1:6" x14ac:dyDescent="0.25">
      <c r="A43" s="25" t="s">
        <v>8368</v>
      </c>
      <c r="B43" s="12">
        <v>11</v>
      </c>
      <c r="C43" s="12">
        <v>4</v>
      </c>
      <c r="D43" s="12">
        <v>2</v>
      </c>
      <c r="E43" s="12"/>
      <c r="F43" s="12">
        <v>17</v>
      </c>
    </row>
    <row r="44" spans="1:6" x14ac:dyDescent="0.25">
      <c r="A44" s="25" t="s">
        <v>8369</v>
      </c>
      <c r="B44" s="12">
        <v>16</v>
      </c>
      <c r="C44" s="12">
        <v>2</v>
      </c>
      <c r="D44" s="12">
        <v>1</v>
      </c>
      <c r="E44" s="12"/>
      <c r="F44" s="12">
        <v>19</v>
      </c>
    </row>
    <row r="45" spans="1:6" x14ac:dyDescent="0.25">
      <c r="A45" s="25" t="s">
        <v>8370</v>
      </c>
      <c r="B45" s="12">
        <v>10</v>
      </c>
      <c r="C45" s="12">
        <v>4</v>
      </c>
      <c r="D45" s="12"/>
      <c r="E45" s="12"/>
      <c r="F45" s="12">
        <v>14</v>
      </c>
    </row>
    <row r="46" spans="1:6" x14ac:dyDescent="0.25">
      <c r="A46" s="23" t="s">
        <v>8401</v>
      </c>
      <c r="B46" s="12">
        <v>34</v>
      </c>
      <c r="C46" s="12">
        <v>10</v>
      </c>
      <c r="D46" s="12">
        <v>1</v>
      </c>
      <c r="E46" s="12"/>
      <c r="F46" s="12">
        <v>45</v>
      </c>
    </row>
    <row r="47" spans="1:6" x14ac:dyDescent="0.25">
      <c r="A47" s="25" t="s">
        <v>8371</v>
      </c>
      <c r="B47" s="12">
        <v>10</v>
      </c>
      <c r="C47" s="12">
        <v>1</v>
      </c>
      <c r="D47" s="12"/>
      <c r="E47" s="12"/>
      <c r="F47" s="12">
        <v>11</v>
      </c>
    </row>
    <row r="48" spans="1:6" x14ac:dyDescent="0.25">
      <c r="A48" s="25" t="s">
        <v>8372</v>
      </c>
      <c r="B48" s="12">
        <v>13</v>
      </c>
      <c r="C48" s="12">
        <v>5</v>
      </c>
      <c r="D48" s="12"/>
      <c r="E48" s="12"/>
      <c r="F48" s="12">
        <v>18</v>
      </c>
    </row>
    <row r="49" spans="1:6" x14ac:dyDescent="0.25">
      <c r="A49" s="25" t="s">
        <v>8378</v>
      </c>
      <c r="B49" s="12">
        <v>11</v>
      </c>
      <c r="C49" s="12">
        <v>4</v>
      </c>
      <c r="D49" s="12">
        <v>1</v>
      </c>
      <c r="E49" s="12"/>
      <c r="F49" s="12">
        <v>16</v>
      </c>
    </row>
    <row r="50" spans="1:6" x14ac:dyDescent="0.25">
      <c r="A50" s="11" t="s">
        <v>8405</v>
      </c>
      <c r="B50" s="12">
        <v>216</v>
      </c>
      <c r="C50" s="12">
        <v>60</v>
      </c>
      <c r="D50" s="12">
        <v>6</v>
      </c>
      <c r="E50" s="12"/>
      <c r="F50" s="12">
        <v>282</v>
      </c>
    </row>
    <row r="51" spans="1:6" x14ac:dyDescent="0.25">
      <c r="A51" s="23" t="s">
        <v>8403</v>
      </c>
      <c r="B51" s="12">
        <v>67</v>
      </c>
      <c r="C51" s="12">
        <v>15</v>
      </c>
      <c r="D51" s="12">
        <v>3</v>
      </c>
      <c r="E51" s="12"/>
      <c r="F51" s="12">
        <v>85</v>
      </c>
    </row>
    <row r="52" spans="1:6" x14ac:dyDescent="0.25">
      <c r="A52" s="25" t="s">
        <v>8373</v>
      </c>
      <c r="B52" s="12">
        <v>21</v>
      </c>
      <c r="C52" s="12">
        <v>5</v>
      </c>
      <c r="D52" s="12">
        <v>1</v>
      </c>
      <c r="E52" s="12"/>
      <c r="F52" s="12">
        <v>27</v>
      </c>
    </row>
    <row r="53" spans="1:6" x14ac:dyDescent="0.25">
      <c r="A53" s="25" t="s">
        <v>8374</v>
      </c>
      <c r="B53" s="12">
        <v>17</v>
      </c>
      <c r="C53" s="12">
        <v>4</v>
      </c>
      <c r="D53" s="12"/>
      <c r="E53" s="12"/>
      <c r="F53" s="12">
        <v>21</v>
      </c>
    </row>
    <row r="54" spans="1:6" x14ac:dyDescent="0.25">
      <c r="A54" s="25" t="s">
        <v>8375</v>
      </c>
      <c r="B54" s="12">
        <v>29</v>
      </c>
      <c r="C54" s="12">
        <v>6</v>
      </c>
      <c r="D54" s="12">
        <v>2</v>
      </c>
      <c r="E54" s="12"/>
      <c r="F54" s="12">
        <v>37</v>
      </c>
    </row>
    <row r="55" spans="1:6" x14ac:dyDescent="0.25">
      <c r="A55" s="23" t="s">
        <v>8399</v>
      </c>
      <c r="B55" s="12">
        <v>60</v>
      </c>
      <c r="C55" s="12">
        <v>15</v>
      </c>
      <c r="D55" s="12">
        <v>1</v>
      </c>
      <c r="E55" s="12"/>
      <c r="F55" s="12">
        <v>76</v>
      </c>
    </row>
    <row r="56" spans="1:6" x14ac:dyDescent="0.25">
      <c r="A56" s="25" t="s">
        <v>8376</v>
      </c>
      <c r="B56" s="12">
        <v>22</v>
      </c>
      <c r="C56" s="12">
        <v>6</v>
      </c>
      <c r="D56" s="12"/>
      <c r="E56" s="12"/>
      <c r="F56" s="12">
        <v>28</v>
      </c>
    </row>
    <row r="57" spans="1:6" x14ac:dyDescent="0.25">
      <c r="A57" s="25" t="s">
        <v>8367</v>
      </c>
      <c r="B57" s="12">
        <v>16</v>
      </c>
      <c r="C57" s="12">
        <v>7</v>
      </c>
      <c r="D57" s="12">
        <v>1</v>
      </c>
      <c r="E57" s="12"/>
      <c r="F57" s="12">
        <v>24</v>
      </c>
    </row>
    <row r="58" spans="1:6" x14ac:dyDescent="0.25">
      <c r="A58" s="25" t="s">
        <v>8377</v>
      </c>
      <c r="B58" s="12">
        <v>22</v>
      </c>
      <c r="C58" s="12">
        <v>2</v>
      </c>
      <c r="D58" s="12"/>
      <c r="E58" s="12"/>
      <c r="F58" s="12">
        <v>24</v>
      </c>
    </row>
    <row r="59" spans="1:6" x14ac:dyDescent="0.25">
      <c r="A59" s="23" t="s">
        <v>8400</v>
      </c>
      <c r="B59" s="12">
        <v>48</v>
      </c>
      <c r="C59" s="12">
        <v>15</v>
      </c>
      <c r="D59" s="12">
        <v>2</v>
      </c>
      <c r="E59" s="12"/>
      <c r="F59" s="12">
        <v>65</v>
      </c>
    </row>
    <row r="60" spans="1:6" x14ac:dyDescent="0.25">
      <c r="A60" s="25" t="s">
        <v>8368</v>
      </c>
      <c r="B60" s="12">
        <v>17</v>
      </c>
      <c r="C60" s="12">
        <v>4</v>
      </c>
      <c r="D60" s="12">
        <v>1</v>
      </c>
      <c r="E60" s="12"/>
      <c r="F60" s="12">
        <v>22</v>
      </c>
    </row>
    <row r="61" spans="1:6" x14ac:dyDescent="0.25">
      <c r="A61" s="25" t="s">
        <v>8369</v>
      </c>
      <c r="B61" s="12">
        <v>18</v>
      </c>
      <c r="C61" s="12">
        <v>5</v>
      </c>
      <c r="D61" s="12">
        <v>1</v>
      </c>
      <c r="E61" s="12"/>
      <c r="F61" s="12">
        <v>24</v>
      </c>
    </row>
    <row r="62" spans="1:6" x14ac:dyDescent="0.25">
      <c r="A62" s="25" t="s">
        <v>8370</v>
      </c>
      <c r="B62" s="12">
        <v>13</v>
      </c>
      <c r="C62" s="12">
        <v>6</v>
      </c>
      <c r="D62" s="12"/>
      <c r="E62" s="12"/>
      <c r="F62" s="12">
        <v>19</v>
      </c>
    </row>
    <row r="63" spans="1:6" x14ac:dyDescent="0.25">
      <c r="A63" s="23" t="s">
        <v>8401</v>
      </c>
      <c r="B63" s="12">
        <v>41</v>
      </c>
      <c r="C63" s="12">
        <v>15</v>
      </c>
      <c r="D63" s="12"/>
      <c r="E63" s="12"/>
      <c r="F63" s="12">
        <v>56</v>
      </c>
    </row>
    <row r="64" spans="1:6" x14ac:dyDescent="0.25">
      <c r="A64" s="25" t="s">
        <v>8371</v>
      </c>
      <c r="B64" s="12">
        <v>16</v>
      </c>
      <c r="C64" s="12">
        <v>5</v>
      </c>
      <c r="D64" s="12"/>
      <c r="E64" s="12"/>
      <c r="F64" s="12">
        <v>21</v>
      </c>
    </row>
    <row r="65" spans="1:6" x14ac:dyDescent="0.25">
      <c r="A65" s="25" t="s">
        <v>8372</v>
      </c>
      <c r="B65" s="12">
        <v>14</v>
      </c>
      <c r="C65" s="12">
        <v>5</v>
      </c>
      <c r="D65" s="12"/>
      <c r="E65" s="12"/>
      <c r="F65" s="12">
        <v>19</v>
      </c>
    </row>
    <row r="66" spans="1:6" x14ac:dyDescent="0.25">
      <c r="A66" s="25" t="s">
        <v>8378</v>
      </c>
      <c r="B66" s="12">
        <v>11</v>
      </c>
      <c r="C66" s="12">
        <v>5</v>
      </c>
      <c r="D66" s="12"/>
      <c r="E66" s="12"/>
      <c r="F66" s="12">
        <v>16</v>
      </c>
    </row>
    <row r="67" spans="1:6" x14ac:dyDescent="0.25">
      <c r="A67" s="11" t="s">
        <v>8406</v>
      </c>
      <c r="B67" s="12">
        <v>200</v>
      </c>
      <c r="C67" s="12">
        <v>67</v>
      </c>
      <c r="D67" s="12">
        <v>7</v>
      </c>
      <c r="E67" s="12"/>
      <c r="F67" s="12">
        <v>274</v>
      </c>
    </row>
    <row r="68" spans="1:6" x14ac:dyDescent="0.25">
      <c r="A68" s="23" t="s">
        <v>8403</v>
      </c>
      <c r="B68" s="12">
        <v>57</v>
      </c>
      <c r="C68" s="12">
        <v>9</v>
      </c>
      <c r="D68" s="12"/>
      <c r="E68" s="12"/>
      <c r="F68" s="12">
        <v>66</v>
      </c>
    </row>
    <row r="69" spans="1:6" x14ac:dyDescent="0.25">
      <c r="A69" s="25" t="s">
        <v>8373</v>
      </c>
      <c r="B69" s="12">
        <v>19</v>
      </c>
      <c r="C69" s="12">
        <v>3</v>
      </c>
      <c r="D69" s="12"/>
      <c r="E69" s="12"/>
      <c r="F69" s="12">
        <v>22</v>
      </c>
    </row>
    <row r="70" spans="1:6" x14ac:dyDescent="0.25">
      <c r="A70" s="25" t="s">
        <v>8374</v>
      </c>
      <c r="B70" s="12">
        <v>24</v>
      </c>
      <c r="C70" s="12">
        <v>3</v>
      </c>
      <c r="D70" s="12"/>
      <c r="E70" s="12"/>
      <c r="F70" s="12">
        <v>27</v>
      </c>
    </row>
    <row r="71" spans="1:6" x14ac:dyDescent="0.25">
      <c r="A71" s="25" t="s">
        <v>8375</v>
      </c>
      <c r="B71" s="12">
        <v>14</v>
      </c>
      <c r="C71" s="12">
        <v>3</v>
      </c>
      <c r="D71" s="12"/>
      <c r="E71" s="12"/>
      <c r="F71" s="12">
        <v>17</v>
      </c>
    </row>
    <row r="72" spans="1:6" x14ac:dyDescent="0.25">
      <c r="A72" s="23" t="s">
        <v>8399</v>
      </c>
      <c r="B72" s="12">
        <v>54</v>
      </c>
      <c r="C72" s="12">
        <v>14</v>
      </c>
      <c r="D72" s="12">
        <v>2</v>
      </c>
      <c r="E72" s="12"/>
      <c r="F72" s="12">
        <v>70</v>
      </c>
    </row>
    <row r="73" spans="1:6" x14ac:dyDescent="0.25">
      <c r="A73" s="25" t="s">
        <v>8376</v>
      </c>
      <c r="B73" s="12">
        <v>25</v>
      </c>
      <c r="C73" s="12">
        <v>5</v>
      </c>
      <c r="D73" s="12">
        <v>1</v>
      </c>
      <c r="E73" s="12"/>
      <c r="F73" s="12">
        <v>31</v>
      </c>
    </row>
    <row r="74" spans="1:6" x14ac:dyDescent="0.25">
      <c r="A74" s="25" t="s">
        <v>8367</v>
      </c>
      <c r="B74" s="12">
        <v>13</v>
      </c>
      <c r="C74" s="12">
        <v>7</v>
      </c>
      <c r="D74" s="12">
        <v>1</v>
      </c>
      <c r="E74" s="12"/>
      <c r="F74" s="12">
        <v>21</v>
      </c>
    </row>
    <row r="75" spans="1:6" x14ac:dyDescent="0.25">
      <c r="A75" s="25" t="s">
        <v>8377</v>
      </c>
      <c r="B75" s="12">
        <v>16</v>
      </c>
      <c r="C75" s="12">
        <v>2</v>
      </c>
      <c r="D75" s="12"/>
      <c r="E75" s="12"/>
      <c r="F75" s="12">
        <v>18</v>
      </c>
    </row>
    <row r="76" spans="1:6" x14ac:dyDescent="0.25">
      <c r="A76" s="23" t="s">
        <v>8400</v>
      </c>
      <c r="B76" s="12">
        <v>38</v>
      </c>
      <c r="C76" s="12">
        <v>18</v>
      </c>
      <c r="D76" s="12">
        <v>3</v>
      </c>
      <c r="E76" s="12"/>
      <c r="F76" s="12">
        <v>59</v>
      </c>
    </row>
    <row r="77" spans="1:6" x14ac:dyDescent="0.25">
      <c r="A77" s="25" t="s">
        <v>8368</v>
      </c>
      <c r="B77" s="12">
        <v>10</v>
      </c>
      <c r="C77" s="12">
        <v>6</v>
      </c>
      <c r="D77" s="12">
        <v>1</v>
      </c>
      <c r="E77" s="12"/>
      <c r="F77" s="12">
        <v>17</v>
      </c>
    </row>
    <row r="78" spans="1:6" x14ac:dyDescent="0.25">
      <c r="A78" s="25" t="s">
        <v>8369</v>
      </c>
      <c r="B78" s="12">
        <v>10</v>
      </c>
      <c r="C78" s="12">
        <v>5</v>
      </c>
      <c r="D78" s="12">
        <v>2</v>
      </c>
      <c r="E78" s="12"/>
      <c r="F78" s="12">
        <v>17</v>
      </c>
    </row>
    <row r="79" spans="1:6" x14ac:dyDescent="0.25">
      <c r="A79" s="25" t="s">
        <v>8370</v>
      </c>
      <c r="B79" s="12">
        <v>18</v>
      </c>
      <c r="C79" s="12">
        <v>7</v>
      </c>
      <c r="D79" s="12"/>
      <c r="E79" s="12"/>
      <c r="F79" s="12">
        <v>25</v>
      </c>
    </row>
    <row r="80" spans="1:6" x14ac:dyDescent="0.25">
      <c r="A80" s="23" t="s">
        <v>8401</v>
      </c>
      <c r="B80" s="12">
        <v>51</v>
      </c>
      <c r="C80" s="12">
        <v>26</v>
      </c>
      <c r="D80" s="12">
        <v>2</v>
      </c>
      <c r="E80" s="12"/>
      <c r="F80" s="12">
        <v>79</v>
      </c>
    </row>
    <row r="81" spans="1:6" x14ac:dyDescent="0.25">
      <c r="A81" s="25" t="s">
        <v>8371</v>
      </c>
      <c r="B81" s="12">
        <v>19</v>
      </c>
      <c r="C81" s="12">
        <v>15</v>
      </c>
      <c r="D81" s="12">
        <v>1</v>
      </c>
      <c r="E81" s="12"/>
      <c r="F81" s="12">
        <v>35</v>
      </c>
    </row>
    <row r="82" spans="1:6" x14ac:dyDescent="0.25">
      <c r="A82" s="25" t="s">
        <v>8372</v>
      </c>
      <c r="B82" s="12">
        <v>18</v>
      </c>
      <c r="C82" s="12">
        <v>5</v>
      </c>
      <c r="D82" s="12">
        <v>1</v>
      </c>
      <c r="E82" s="12"/>
      <c r="F82" s="12">
        <v>24</v>
      </c>
    </row>
    <row r="83" spans="1:6" x14ac:dyDescent="0.25">
      <c r="A83" s="25" t="s">
        <v>8378</v>
      </c>
      <c r="B83" s="12">
        <v>14</v>
      </c>
      <c r="C83" s="12">
        <v>6</v>
      </c>
      <c r="D83" s="12"/>
      <c r="E83" s="12"/>
      <c r="F83" s="12">
        <v>20</v>
      </c>
    </row>
    <row r="84" spans="1:6" x14ac:dyDescent="0.25">
      <c r="A84" s="11" t="s">
        <v>8407</v>
      </c>
      <c r="B84" s="12">
        <v>474</v>
      </c>
      <c r="C84" s="12">
        <v>422</v>
      </c>
      <c r="D84" s="12">
        <v>80</v>
      </c>
      <c r="E84" s="12"/>
      <c r="F84" s="12">
        <v>976</v>
      </c>
    </row>
    <row r="85" spans="1:6" x14ac:dyDescent="0.25">
      <c r="A85" s="23" t="s">
        <v>8403</v>
      </c>
      <c r="B85" s="12">
        <v>50</v>
      </c>
      <c r="C85" s="12">
        <v>25</v>
      </c>
      <c r="D85" s="12">
        <v>3</v>
      </c>
      <c r="E85" s="12"/>
      <c r="F85" s="12">
        <v>78</v>
      </c>
    </row>
    <row r="86" spans="1:6" x14ac:dyDescent="0.25">
      <c r="A86" s="25" t="s">
        <v>8373</v>
      </c>
      <c r="B86" s="12">
        <v>19</v>
      </c>
      <c r="C86" s="12">
        <v>10</v>
      </c>
      <c r="D86" s="12">
        <v>1</v>
      </c>
      <c r="E86" s="12"/>
      <c r="F86" s="12">
        <v>30</v>
      </c>
    </row>
    <row r="87" spans="1:6" x14ac:dyDescent="0.25">
      <c r="A87" s="25" t="s">
        <v>8374</v>
      </c>
      <c r="B87" s="12">
        <v>14</v>
      </c>
      <c r="C87" s="12">
        <v>6</v>
      </c>
      <c r="D87" s="12">
        <v>1</v>
      </c>
      <c r="E87" s="12"/>
      <c r="F87" s="12">
        <v>21</v>
      </c>
    </row>
    <row r="88" spans="1:6" x14ac:dyDescent="0.25">
      <c r="A88" s="25" t="s">
        <v>8375</v>
      </c>
      <c r="B88" s="12">
        <v>17</v>
      </c>
      <c r="C88" s="12">
        <v>9</v>
      </c>
      <c r="D88" s="12">
        <v>1</v>
      </c>
      <c r="E88" s="12"/>
      <c r="F88" s="12">
        <v>27</v>
      </c>
    </row>
    <row r="89" spans="1:6" x14ac:dyDescent="0.25">
      <c r="A89" s="23" t="s">
        <v>8399</v>
      </c>
      <c r="B89" s="12">
        <v>150</v>
      </c>
      <c r="C89" s="12">
        <v>86</v>
      </c>
      <c r="D89" s="12">
        <v>12</v>
      </c>
      <c r="E89" s="12"/>
      <c r="F89" s="12">
        <v>248</v>
      </c>
    </row>
    <row r="90" spans="1:6" x14ac:dyDescent="0.25">
      <c r="A90" s="25" t="s">
        <v>8376</v>
      </c>
      <c r="B90" s="12">
        <v>34</v>
      </c>
      <c r="C90" s="12">
        <v>13</v>
      </c>
      <c r="D90" s="12">
        <v>1</v>
      </c>
      <c r="E90" s="12"/>
      <c r="F90" s="12">
        <v>48</v>
      </c>
    </row>
    <row r="91" spans="1:6" x14ac:dyDescent="0.25">
      <c r="A91" s="25" t="s">
        <v>8367</v>
      </c>
      <c r="B91" s="12">
        <v>58</v>
      </c>
      <c r="C91" s="12">
        <v>35</v>
      </c>
      <c r="D91" s="12">
        <v>3</v>
      </c>
      <c r="E91" s="12"/>
      <c r="F91" s="12">
        <v>96</v>
      </c>
    </row>
    <row r="92" spans="1:6" x14ac:dyDescent="0.25">
      <c r="A92" s="25" t="s">
        <v>8377</v>
      </c>
      <c r="B92" s="12">
        <v>58</v>
      </c>
      <c r="C92" s="12">
        <v>38</v>
      </c>
      <c r="D92" s="12">
        <v>8</v>
      </c>
      <c r="E92" s="12"/>
      <c r="F92" s="12">
        <v>104</v>
      </c>
    </row>
    <row r="93" spans="1:6" x14ac:dyDescent="0.25">
      <c r="A93" s="23" t="s">
        <v>8400</v>
      </c>
      <c r="B93" s="12">
        <v>147</v>
      </c>
      <c r="C93" s="12">
        <v>175</v>
      </c>
      <c r="D93" s="12">
        <v>30</v>
      </c>
      <c r="E93" s="12"/>
      <c r="F93" s="12">
        <v>352</v>
      </c>
    </row>
    <row r="94" spans="1:6" x14ac:dyDescent="0.25">
      <c r="A94" s="25" t="s">
        <v>8368</v>
      </c>
      <c r="B94" s="12">
        <v>59</v>
      </c>
      <c r="C94" s="12">
        <v>82</v>
      </c>
      <c r="D94" s="12">
        <v>18</v>
      </c>
      <c r="E94" s="12"/>
      <c r="F94" s="12">
        <v>159</v>
      </c>
    </row>
    <row r="95" spans="1:6" x14ac:dyDescent="0.25">
      <c r="A95" s="25" t="s">
        <v>8369</v>
      </c>
      <c r="B95" s="12">
        <v>51</v>
      </c>
      <c r="C95" s="12">
        <v>53</v>
      </c>
      <c r="D95" s="12">
        <v>7</v>
      </c>
      <c r="E95" s="12"/>
      <c r="F95" s="12">
        <v>111</v>
      </c>
    </row>
    <row r="96" spans="1:6" x14ac:dyDescent="0.25">
      <c r="A96" s="25" t="s">
        <v>8370</v>
      </c>
      <c r="B96" s="12">
        <v>37</v>
      </c>
      <c r="C96" s="12">
        <v>40</v>
      </c>
      <c r="D96" s="12">
        <v>5</v>
      </c>
      <c r="E96" s="12"/>
      <c r="F96" s="12">
        <v>82</v>
      </c>
    </row>
    <row r="97" spans="1:6" x14ac:dyDescent="0.25">
      <c r="A97" s="23" t="s">
        <v>8401</v>
      </c>
      <c r="B97" s="12">
        <v>127</v>
      </c>
      <c r="C97" s="12">
        <v>136</v>
      </c>
      <c r="D97" s="12">
        <v>35</v>
      </c>
      <c r="E97" s="12"/>
      <c r="F97" s="12">
        <v>298</v>
      </c>
    </row>
    <row r="98" spans="1:6" x14ac:dyDescent="0.25">
      <c r="A98" s="25" t="s">
        <v>8371</v>
      </c>
      <c r="B98" s="12">
        <v>60</v>
      </c>
      <c r="C98" s="12">
        <v>53</v>
      </c>
      <c r="D98" s="12">
        <v>10</v>
      </c>
      <c r="E98" s="12"/>
      <c r="F98" s="12">
        <v>123</v>
      </c>
    </row>
    <row r="99" spans="1:6" x14ac:dyDescent="0.25">
      <c r="A99" s="25" t="s">
        <v>8372</v>
      </c>
      <c r="B99" s="12">
        <v>38</v>
      </c>
      <c r="C99" s="12">
        <v>41</v>
      </c>
      <c r="D99" s="12">
        <v>16</v>
      </c>
      <c r="E99" s="12"/>
      <c r="F99" s="12">
        <v>95</v>
      </c>
    </row>
    <row r="100" spans="1:6" x14ac:dyDescent="0.25">
      <c r="A100" s="25" t="s">
        <v>8378</v>
      </c>
      <c r="B100" s="12">
        <v>29</v>
      </c>
      <c r="C100" s="12">
        <v>42</v>
      </c>
      <c r="D100" s="12">
        <v>9</v>
      </c>
      <c r="E100" s="12"/>
      <c r="F100" s="12">
        <v>80</v>
      </c>
    </row>
    <row r="101" spans="1:6" x14ac:dyDescent="0.25">
      <c r="A101" s="11" t="s">
        <v>8408</v>
      </c>
      <c r="B101" s="12">
        <v>567</v>
      </c>
      <c r="C101" s="12">
        <v>527</v>
      </c>
      <c r="D101" s="12">
        <v>131</v>
      </c>
      <c r="E101" s="12"/>
      <c r="F101" s="12">
        <v>1225</v>
      </c>
    </row>
    <row r="102" spans="1:6" x14ac:dyDescent="0.25">
      <c r="A102" s="23" t="s">
        <v>8403</v>
      </c>
      <c r="B102" s="12">
        <v>156</v>
      </c>
      <c r="C102" s="12">
        <v>163</v>
      </c>
      <c r="D102" s="12">
        <v>38</v>
      </c>
      <c r="E102" s="12"/>
      <c r="F102" s="12">
        <v>357</v>
      </c>
    </row>
    <row r="103" spans="1:6" x14ac:dyDescent="0.25">
      <c r="A103" s="25" t="s">
        <v>8373</v>
      </c>
      <c r="B103" s="12">
        <v>42</v>
      </c>
      <c r="C103" s="12">
        <v>64</v>
      </c>
      <c r="D103" s="12">
        <v>11</v>
      </c>
      <c r="E103" s="12"/>
      <c r="F103" s="12">
        <v>117</v>
      </c>
    </row>
    <row r="104" spans="1:6" x14ac:dyDescent="0.25">
      <c r="A104" s="25" t="s">
        <v>8374</v>
      </c>
      <c r="B104" s="12">
        <v>64</v>
      </c>
      <c r="C104" s="12">
        <v>51</v>
      </c>
      <c r="D104" s="12">
        <v>10</v>
      </c>
      <c r="E104" s="12"/>
      <c r="F104" s="12">
        <v>125</v>
      </c>
    </row>
    <row r="105" spans="1:6" x14ac:dyDescent="0.25">
      <c r="A105" s="25" t="s">
        <v>8375</v>
      </c>
      <c r="B105" s="12">
        <v>50</v>
      </c>
      <c r="C105" s="12">
        <v>48</v>
      </c>
      <c r="D105" s="12">
        <v>17</v>
      </c>
      <c r="E105" s="12"/>
      <c r="F105" s="12">
        <v>115</v>
      </c>
    </row>
    <row r="106" spans="1:6" x14ac:dyDescent="0.25">
      <c r="A106" s="23" t="s">
        <v>8399</v>
      </c>
      <c r="B106" s="12">
        <v>182</v>
      </c>
      <c r="C106" s="12">
        <v>147</v>
      </c>
      <c r="D106" s="12">
        <v>35</v>
      </c>
      <c r="E106" s="12"/>
      <c r="F106" s="12">
        <v>364</v>
      </c>
    </row>
    <row r="107" spans="1:6" x14ac:dyDescent="0.25">
      <c r="A107" s="25" t="s">
        <v>8376</v>
      </c>
      <c r="B107" s="12">
        <v>53</v>
      </c>
      <c r="C107" s="12">
        <v>52</v>
      </c>
      <c r="D107" s="12">
        <v>17</v>
      </c>
      <c r="E107" s="12"/>
      <c r="F107" s="12">
        <v>122</v>
      </c>
    </row>
    <row r="108" spans="1:6" x14ac:dyDescent="0.25">
      <c r="A108" s="25" t="s">
        <v>8367</v>
      </c>
      <c r="B108" s="12">
        <v>68</v>
      </c>
      <c r="C108" s="12">
        <v>41</v>
      </c>
      <c r="D108" s="12">
        <v>11</v>
      </c>
      <c r="E108" s="12"/>
      <c r="F108" s="12">
        <v>120</v>
      </c>
    </row>
    <row r="109" spans="1:6" x14ac:dyDescent="0.25">
      <c r="A109" s="25" t="s">
        <v>8377</v>
      </c>
      <c r="B109" s="12">
        <v>61</v>
      </c>
      <c r="C109" s="12">
        <v>54</v>
      </c>
      <c r="D109" s="12">
        <v>7</v>
      </c>
      <c r="E109" s="12"/>
      <c r="F109" s="12">
        <v>122</v>
      </c>
    </row>
    <row r="110" spans="1:6" x14ac:dyDescent="0.25">
      <c r="A110" s="23" t="s">
        <v>8400</v>
      </c>
      <c r="B110" s="12">
        <v>124</v>
      </c>
      <c r="C110" s="12">
        <v>113</v>
      </c>
      <c r="D110" s="12">
        <v>36</v>
      </c>
      <c r="E110" s="12"/>
      <c r="F110" s="12">
        <v>273</v>
      </c>
    </row>
    <row r="111" spans="1:6" x14ac:dyDescent="0.25">
      <c r="A111" s="25" t="s">
        <v>8368</v>
      </c>
      <c r="B111" s="12">
        <v>49</v>
      </c>
      <c r="C111" s="12">
        <v>36</v>
      </c>
      <c r="D111" s="12">
        <v>14</v>
      </c>
      <c r="E111" s="12"/>
      <c r="F111" s="12">
        <v>99</v>
      </c>
    </row>
    <row r="112" spans="1:6" x14ac:dyDescent="0.25">
      <c r="A112" s="25" t="s">
        <v>8369</v>
      </c>
      <c r="B112" s="12">
        <v>39</v>
      </c>
      <c r="C112" s="12">
        <v>41</v>
      </c>
      <c r="D112" s="12">
        <v>10</v>
      </c>
      <c r="E112" s="12"/>
      <c r="F112" s="12">
        <v>90</v>
      </c>
    </row>
    <row r="113" spans="1:6" x14ac:dyDescent="0.25">
      <c r="A113" s="25" t="s">
        <v>8370</v>
      </c>
      <c r="B113" s="12">
        <v>36</v>
      </c>
      <c r="C113" s="12">
        <v>36</v>
      </c>
      <c r="D113" s="12">
        <v>12</v>
      </c>
      <c r="E113" s="12"/>
      <c r="F113" s="12">
        <v>84</v>
      </c>
    </row>
    <row r="114" spans="1:6" x14ac:dyDescent="0.25">
      <c r="A114" s="23" t="s">
        <v>8401</v>
      </c>
      <c r="B114" s="12">
        <v>105</v>
      </c>
      <c r="C114" s="12">
        <v>104</v>
      </c>
      <c r="D114" s="12">
        <v>22</v>
      </c>
      <c r="E114" s="12"/>
      <c r="F114" s="12">
        <v>231</v>
      </c>
    </row>
    <row r="115" spans="1:6" x14ac:dyDescent="0.25">
      <c r="A115" s="25" t="s">
        <v>8371</v>
      </c>
      <c r="B115" s="12">
        <v>44</v>
      </c>
      <c r="C115" s="12">
        <v>45</v>
      </c>
      <c r="D115" s="12">
        <v>7</v>
      </c>
      <c r="E115" s="12"/>
      <c r="F115" s="12">
        <v>96</v>
      </c>
    </row>
    <row r="116" spans="1:6" x14ac:dyDescent="0.25">
      <c r="A116" s="25" t="s">
        <v>8372</v>
      </c>
      <c r="B116" s="12">
        <v>46</v>
      </c>
      <c r="C116" s="12">
        <v>28</v>
      </c>
      <c r="D116" s="12">
        <v>10</v>
      </c>
      <c r="E116" s="12"/>
      <c r="F116" s="12">
        <v>84</v>
      </c>
    </row>
    <row r="117" spans="1:6" x14ac:dyDescent="0.25">
      <c r="A117" s="25" t="s">
        <v>8378</v>
      </c>
      <c r="B117" s="12">
        <v>15</v>
      </c>
      <c r="C117" s="12">
        <v>31</v>
      </c>
      <c r="D117" s="12">
        <v>5</v>
      </c>
      <c r="E117" s="12"/>
      <c r="F117" s="12">
        <v>51</v>
      </c>
    </row>
    <row r="118" spans="1:6" x14ac:dyDescent="0.25">
      <c r="A118" s="11" t="s">
        <v>8409</v>
      </c>
      <c r="B118" s="12">
        <v>475</v>
      </c>
      <c r="C118" s="12">
        <v>376</v>
      </c>
      <c r="D118" s="12">
        <v>99</v>
      </c>
      <c r="E118" s="12"/>
      <c r="F118" s="12">
        <v>950</v>
      </c>
    </row>
    <row r="119" spans="1:6" x14ac:dyDescent="0.25">
      <c r="A119" s="23" t="s">
        <v>8403</v>
      </c>
      <c r="B119" s="12">
        <v>137</v>
      </c>
      <c r="C119" s="12">
        <v>116</v>
      </c>
      <c r="D119" s="12">
        <v>27</v>
      </c>
      <c r="E119" s="12"/>
      <c r="F119" s="12">
        <v>280</v>
      </c>
    </row>
    <row r="120" spans="1:6" x14ac:dyDescent="0.25">
      <c r="A120" s="25" t="s">
        <v>8373</v>
      </c>
      <c r="B120" s="12">
        <v>33</v>
      </c>
      <c r="C120" s="12">
        <v>42</v>
      </c>
      <c r="D120" s="12">
        <v>12</v>
      </c>
      <c r="E120" s="12"/>
      <c r="F120" s="12">
        <v>87</v>
      </c>
    </row>
    <row r="121" spans="1:6" x14ac:dyDescent="0.25">
      <c r="A121" s="25" t="s">
        <v>8374</v>
      </c>
      <c r="B121" s="12">
        <v>49</v>
      </c>
      <c r="C121" s="12">
        <v>34</v>
      </c>
      <c r="D121" s="12">
        <v>8</v>
      </c>
      <c r="E121" s="12"/>
      <c r="F121" s="12">
        <v>91</v>
      </c>
    </row>
    <row r="122" spans="1:6" x14ac:dyDescent="0.25">
      <c r="A122" s="25" t="s">
        <v>8375</v>
      </c>
      <c r="B122" s="12">
        <v>55</v>
      </c>
      <c r="C122" s="12">
        <v>40</v>
      </c>
      <c r="D122" s="12">
        <v>7</v>
      </c>
      <c r="E122" s="12"/>
      <c r="F122" s="12">
        <v>102</v>
      </c>
    </row>
    <row r="123" spans="1:6" x14ac:dyDescent="0.25">
      <c r="A123" s="23" t="s">
        <v>8399</v>
      </c>
      <c r="B123" s="12">
        <v>137</v>
      </c>
      <c r="C123" s="12">
        <v>100</v>
      </c>
      <c r="D123" s="12">
        <v>28</v>
      </c>
      <c r="E123" s="12"/>
      <c r="F123" s="12">
        <v>265</v>
      </c>
    </row>
    <row r="124" spans="1:6" x14ac:dyDescent="0.25">
      <c r="A124" s="25" t="s">
        <v>8376</v>
      </c>
      <c r="B124" s="12">
        <v>45</v>
      </c>
      <c r="C124" s="12">
        <v>24</v>
      </c>
      <c r="D124" s="12">
        <v>8</v>
      </c>
      <c r="E124" s="12"/>
      <c r="F124" s="12">
        <v>77</v>
      </c>
    </row>
    <row r="125" spans="1:6" x14ac:dyDescent="0.25">
      <c r="A125" s="25" t="s">
        <v>8367</v>
      </c>
      <c r="B125" s="12">
        <v>58</v>
      </c>
      <c r="C125" s="12">
        <v>33</v>
      </c>
      <c r="D125" s="12">
        <v>8</v>
      </c>
      <c r="E125" s="12"/>
      <c r="F125" s="12">
        <v>99</v>
      </c>
    </row>
    <row r="126" spans="1:6" x14ac:dyDescent="0.25">
      <c r="A126" s="25" t="s">
        <v>8377</v>
      </c>
      <c r="B126" s="12">
        <v>34</v>
      </c>
      <c r="C126" s="12">
        <v>43</v>
      </c>
      <c r="D126" s="12">
        <v>12</v>
      </c>
      <c r="E126" s="12"/>
      <c r="F126" s="12">
        <v>89</v>
      </c>
    </row>
    <row r="127" spans="1:6" x14ac:dyDescent="0.25">
      <c r="A127" s="23" t="s">
        <v>8400</v>
      </c>
      <c r="B127" s="12">
        <v>102</v>
      </c>
      <c r="C127" s="12">
        <v>74</v>
      </c>
      <c r="D127" s="12">
        <v>24</v>
      </c>
      <c r="E127" s="12"/>
      <c r="F127" s="12">
        <v>200</v>
      </c>
    </row>
    <row r="128" spans="1:6" x14ac:dyDescent="0.25">
      <c r="A128" s="25" t="s">
        <v>8368</v>
      </c>
      <c r="B128" s="12">
        <v>44</v>
      </c>
      <c r="C128" s="12">
        <v>18</v>
      </c>
      <c r="D128" s="12">
        <v>7</v>
      </c>
      <c r="E128" s="12"/>
      <c r="F128" s="12">
        <v>69</v>
      </c>
    </row>
    <row r="129" spans="1:6" x14ac:dyDescent="0.25">
      <c r="A129" s="25" t="s">
        <v>8369</v>
      </c>
      <c r="B129" s="12">
        <v>29</v>
      </c>
      <c r="C129" s="12">
        <v>27</v>
      </c>
      <c r="D129" s="12">
        <v>11</v>
      </c>
      <c r="E129" s="12"/>
      <c r="F129" s="12">
        <v>67</v>
      </c>
    </row>
    <row r="130" spans="1:6" x14ac:dyDescent="0.25">
      <c r="A130" s="25" t="s">
        <v>8370</v>
      </c>
      <c r="B130" s="12">
        <v>29</v>
      </c>
      <c r="C130" s="12">
        <v>29</v>
      </c>
      <c r="D130" s="12">
        <v>6</v>
      </c>
      <c r="E130" s="12"/>
      <c r="F130" s="12">
        <v>64</v>
      </c>
    </row>
    <row r="131" spans="1:6" x14ac:dyDescent="0.25">
      <c r="A131" s="23" t="s">
        <v>8401</v>
      </c>
      <c r="B131" s="12">
        <v>99</v>
      </c>
      <c r="C131" s="12">
        <v>86</v>
      </c>
      <c r="D131" s="12">
        <v>20</v>
      </c>
      <c r="E131" s="12"/>
      <c r="F131" s="12">
        <v>205</v>
      </c>
    </row>
    <row r="132" spans="1:6" x14ac:dyDescent="0.25">
      <c r="A132" s="25" t="s">
        <v>8371</v>
      </c>
      <c r="B132" s="12">
        <v>27</v>
      </c>
      <c r="C132" s="12">
        <v>28</v>
      </c>
      <c r="D132" s="12">
        <v>2</v>
      </c>
      <c r="E132" s="12"/>
      <c r="F132" s="12">
        <v>57</v>
      </c>
    </row>
    <row r="133" spans="1:6" x14ac:dyDescent="0.25">
      <c r="A133" s="25" t="s">
        <v>8372</v>
      </c>
      <c r="B133" s="12">
        <v>48</v>
      </c>
      <c r="C133" s="12">
        <v>28</v>
      </c>
      <c r="D133" s="12">
        <v>10</v>
      </c>
      <c r="E133" s="12"/>
      <c r="F133" s="12">
        <v>86</v>
      </c>
    </row>
    <row r="134" spans="1:6" x14ac:dyDescent="0.25">
      <c r="A134" s="25" t="s">
        <v>8378</v>
      </c>
      <c r="B134" s="12">
        <v>24</v>
      </c>
      <c r="C134" s="12">
        <v>30</v>
      </c>
      <c r="D134" s="12">
        <v>8</v>
      </c>
      <c r="E134" s="12"/>
      <c r="F134" s="12">
        <v>62</v>
      </c>
    </row>
    <row r="135" spans="1:6" x14ac:dyDescent="0.25">
      <c r="A135" s="11" t="s">
        <v>8410</v>
      </c>
      <c r="B135" s="12">
        <v>59</v>
      </c>
      <c r="C135" s="12">
        <v>31</v>
      </c>
      <c r="D135" s="12">
        <v>17</v>
      </c>
      <c r="E135" s="12">
        <v>50</v>
      </c>
      <c r="F135" s="12">
        <v>157</v>
      </c>
    </row>
    <row r="136" spans="1:6" x14ac:dyDescent="0.25">
      <c r="A136" s="23" t="s">
        <v>8403</v>
      </c>
      <c r="B136" s="12">
        <v>59</v>
      </c>
      <c r="C136" s="12">
        <v>31</v>
      </c>
      <c r="D136" s="12">
        <v>17</v>
      </c>
      <c r="E136" s="12">
        <v>50</v>
      </c>
      <c r="F136" s="12">
        <v>157</v>
      </c>
    </row>
    <row r="137" spans="1:6" x14ac:dyDescent="0.25">
      <c r="A137" s="25" t="s">
        <v>8373</v>
      </c>
      <c r="B137" s="12">
        <v>35</v>
      </c>
      <c r="C137" s="12">
        <v>23</v>
      </c>
      <c r="D137" s="12">
        <v>8</v>
      </c>
      <c r="E137" s="12">
        <v>2</v>
      </c>
      <c r="F137" s="12">
        <v>68</v>
      </c>
    </row>
    <row r="138" spans="1:6" x14ac:dyDescent="0.25">
      <c r="A138" s="25" t="s">
        <v>8374</v>
      </c>
      <c r="B138" s="12">
        <v>23</v>
      </c>
      <c r="C138" s="12">
        <v>8</v>
      </c>
      <c r="D138" s="12">
        <v>8</v>
      </c>
      <c r="E138" s="12">
        <v>18</v>
      </c>
      <c r="F138" s="12">
        <v>57</v>
      </c>
    </row>
    <row r="139" spans="1:6" x14ac:dyDescent="0.25">
      <c r="A139" s="25" t="s">
        <v>8375</v>
      </c>
      <c r="B139" s="12">
        <v>1</v>
      </c>
      <c r="C139" s="12"/>
      <c r="D139" s="12">
        <v>1</v>
      </c>
      <c r="E139" s="12">
        <v>30</v>
      </c>
      <c r="F139" s="12">
        <v>32</v>
      </c>
    </row>
    <row r="140" spans="1:6" x14ac:dyDescent="0.25">
      <c r="A140" s="11" t="s">
        <v>8321</v>
      </c>
      <c r="B140" s="12">
        <v>2185</v>
      </c>
      <c r="C140" s="12">
        <v>1530</v>
      </c>
      <c r="D140" s="12">
        <v>349</v>
      </c>
      <c r="E140" s="12">
        <v>50</v>
      </c>
      <c r="F140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5C86-323F-4E9D-91AE-4F993B51E225}">
  <dimension ref="B1:O13"/>
  <sheetViews>
    <sheetView workbookViewId="0">
      <selection activeCell="D10" sqref="D10"/>
    </sheetView>
  </sheetViews>
  <sheetFormatPr defaultRowHeight="15" x14ac:dyDescent="0.25"/>
  <cols>
    <col min="1" max="1" width="20.85546875" bestFit="1" customWidth="1"/>
    <col min="2" max="2" width="3" bestFit="1" customWidth="1"/>
    <col min="3" max="3" width="28.140625" bestFit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style="17" bestFit="1" customWidth="1"/>
    <col min="9" max="9" width="17" style="17" bestFit="1" customWidth="1"/>
    <col min="10" max="10" width="19.85546875" style="17" bestFit="1" customWidth="1"/>
    <col min="12" max="12" width="11.28515625" bestFit="1" customWidth="1"/>
  </cols>
  <sheetData>
    <row r="1" spans="2:15" x14ac:dyDescent="0.25">
      <c r="C1" s="18" t="s">
        <v>8379</v>
      </c>
      <c r="D1" s="18" t="s">
        <v>8380</v>
      </c>
      <c r="E1" s="18" t="s">
        <v>8381</v>
      </c>
      <c r="F1" s="18" t="s">
        <v>8382</v>
      </c>
      <c r="G1" s="18" t="s">
        <v>8383</v>
      </c>
      <c r="H1" s="19" t="s">
        <v>8384</v>
      </c>
      <c r="I1" s="19" t="s">
        <v>8385</v>
      </c>
      <c r="J1" s="19" t="s">
        <v>8386</v>
      </c>
    </row>
    <row r="2" spans="2:15" x14ac:dyDescent="0.25">
      <c r="B2">
        <v>1</v>
      </c>
      <c r="C2" t="str">
        <f>"Less than "&amp;M3*B2</f>
        <v>Less than 1000</v>
      </c>
      <c r="D2">
        <f>COUNTIFS(state,"successful",goal,"&lt;"&amp;$O3)</f>
        <v>322</v>
      </c>
      <c r="E2">
        <f>COUNTIFS(state,"failed",goal,"&lt;"&amp;$O3)</f>
        <v>113</v>
      </c>
      <c r="F2">
        <f>COUNTIFS(state,"canceled",goal,"&lt;"&amp;$O3)</f>
        <v>18</v>
      </c>
      <c r="G2">
        <f>SUM(D2:F2)</f>
        <v>453</v>
      </c>
      <c r="H2" s="17">
        <f>D2/G2</f>
        <v>0.71081677704194257</v>
      </c>
      <c r="I2" s="17">
        <f>E2/G2</f>
        <v>0.24944812362030905</v>
      </c>
      <c r="J2" s="17">
        <f>F2/G2</f>
        <v>3.9735099337748346E-2</v>
      </c>
    </row>
    <row r="3" spans="2:15" x14ac:dyDescent="0.25">
      <c r="B3">
        <v>2</v>
      </c>
      <c r="C3" t="str">
        <f>$M$3 &amp;" to " &amp;(B2*$M$4)-1</f>
        <v>1000 to 4999</v>
      </c>
      <c r="D3">
        <f>COUNTIFS(state,"successful",goal,"&gt;="&amp;$O3,goal,"&lt;"&amp;$O4)</f>
        <v>932</v>
      </c>
      <c r="E3">
        <f t="shared" ref="E3:E12" si="0">COUNTIFS(state,"failed",goal,"&gt;="&amp;$O3,goal,"&lt;"&amp;$O4)</f>
        <v>420</v>
      </c>
      <c r="F3">
        <f t="shared" ref="F3:F12" si="1">COUNTIFS(state,"canceled",goal,"&gt;="&amp;$O3,goal,"&lt;"&amp;$O4)</f>
        <v>60</v>
      </c>
      <c r="G3">
        <f t="shared" ref="G3:G13" si="2">SUM(D3:F3)</f>
        <v>1412</v>
      </c>
      <c r="H3" s="17">
        <f>D3/G3</f>
        <v>0.66005665722379603</v>
      </c>
      <c r="I3" s="17">
        <f t="shared" ref="I3:I13" si="3">E3/G3</f>
        <v>0.29745042492917845</v>
      </c>
      <c r="J3" s="17">
        <f t="shared" ref="J3:J13" si="4">F3/G3</f>
        <v>4.2492917847025496E-2</v>
      </c>
      <c r="L3" t="s">
        <v>8387</v>
      </c>
      <c r="M3">
        <v>1000</v>
      </c>
      <c r="O3">
        <f>M3</f>
        <v>1000</v>
      </c>
    </row>
    <row r="4" spans="2:15" x14ac:dyDescent="0.25">
      <c r="B4">
        <v>3</v>
      </c>
      <c r="C4" t="str">
        <f t="shared" ref="C4:C12" si="5">$M$4*B2 &amp;" to " &amp;(B3*$M$4)-1</f>
        <v>5000 to 9999</v>
      </c>
      <c r="D4">
        <f t="shared" ref="D4:D12" si="6">COUNTIFS(state,"successful",goal,"&gt;="&amp;O4,goal,"&lt;"&amp;O5)</f>
        <v>381</v>
      </c>
      <c r="E4">
        <f t="shared" si="0"/>
        <v>283</v>
      </c>
      <c r="F4">
        <f t="shared" si="1"/>
        <v>52</v>
      </c>
      <c r="G4">
        <f t="shared" si="2"/>
        <v>716</v>
      </c>
      <c r="H4" s="17">
        <f t="shared" ref="H4:H13" si="7">D4/G4</f>
        <v>0.53212290502793291</v>
      </c>
      <c r="I4" s="17">
        <f t="shared" si="3"/>
        <v>0.39525139664804471</v>
      </c>
      <c r="J4" s="17">
        <f t="shared" si="4"/>
        <v>7.2625698324022353E-2</v>
      </c>
      <c r="L4" t="s">
        <v>8388</v>
      </c>
      <c r="M4">
        <v>5000</v>
      </c>
      <c r="O4">
        <f t="shared" ref="O4:O13" si="8">$M$4*B2</f>
        <v>5000</v>
      </c>
    </row>
    <row r="5" spans="2:15" x14ac:dyDescent="0.25">
      <c r="B5">
        <v>4</v>
      </c>
      <c r="C5" t="str">
        <f t="shared" si="5"/>
        <v>10000 to 14999</v>
      </c>
      <c r="D5">
        <f t="shared" si="6"/>
        <v>168</v>
      </c>
      <c r="E5">
        <f t="shared" si="0"/>
        <v>144</v>
      </c>
      <c r="F5">
        <f t="shared" si="1"/>
        <v>40</v>
      </c>
      <c r="G5">
        <f t="shared" si="2"/>
        <v>352</v>
      </c>
      <c r="H5" s="17">
        <f t="shared" si="7"/>
        <v>0.47727272727272729</v>
      </c>
      <c r="I5" s="17">
        <f t="shared" si="3"/>
        <v>0.40909090909090912</v>
      </c>
      <c r="J5" s="17">
        <f t="shared" si="4"/>
        <v>0.11363636363636363</v>
      </c>
      <c r="O5">
        <f t="shared" si="8"/>
        <v>10000</v>
      </c>
    </row>
    <row r="6" spans="2:15" x14ac:dyDescent="0.25">
      <c r="B6">
        <v>5</v>
      </c>
      <c r="C6" t="str">
        <f t="shared" si="5"/>
        <v>15000 to 19999</v>
      </c>
      <c r="D6">
        <f t="shared" si="6"/>
        <v>94</v>
      </c>
      <c r="E6">
        <f t="shared" si="0"/>
        <v>90</v>
      </c>
      <c r="F6">
        <f t="shared" si="1"/>
        <v>17</v>
      </c>
      <c r="G6">
        <f t="shared" si="2"/>
        <v>201</v>
      </c>
      <c r="H6" s="17">
        <f t="shared" si="7"/>
        <v>0.46766169154228854</v>
      </c>
      <c r="I6" s="17">
        <f t="shared" si="3"/>
        <v>0.44776119402985076</v>
      </c>
      <c r="J6" s="17">
        <f t="shared" si="4"/>
        <v>8.45771144278607E-2</v>
      </c>
      <c r="O6">
        <f t="shared" si="8"/>
        <v>15000</v>
      </c>
    </row>
    <row r="7" spans="2:15" x14ac:dyDescent="0.25">
      <c r="B7">
        <v>6</v>
      </c>
      <c r="C7" t="str">
        <f t="shared" si="5"/>
        <v>20000 to 24999</v>
      </c>
      <c r="D7">
        <f t="shared" si="6"/>
        <v>62</v>
      </c>
      <c r="E7">
        <f t="shared" si="0"/>
        <v>72</v>
      </c>
      <c r="F7">
        <f t="shared" si="1"/>
        <v>14</v>
      </c>
      <c r="G7">
        <f t="shared" si="2"/>
        <v>148</v>
      </c>
      <c r="H7" s="17">
        <f t="shared" si="7"/>
        <v>0.41891891891891891</v>
      </c>
      <c r="I7" s="17">
        <f t="shared" si="3"/>
        <v>0.48648648648648651</v>
      </c>
      <c r="J7" s="17">
        <f t="shared" si="4"/>
        <v>9.45945945945946E-2</v>
      </c>
      <c r="O7">
        <f t="shared" si="8"/>
        <v>20000</v>
      </c>
    </row>
    <row r="8" spans="2:15" x14ac:dyDescent="0.25">
      <c r="B8">
        <v>7</v>
      </c>
      <c r="C8" t="str">
        <f t="shared" si="5"/>
        <v>25000 to 29999</v>
      </c>
      <c r="D8">
        <f t="shared" si="6"/>
        <v>55</v>
      </c>
      <c r="E8">
        <f t="shared" si="0"/>
        <v>64</v>
      </c>
      <c r="F8">
        <f t="shared" si="1"/>
        <v>18</v>
      </c>
      <c r="G8">
        <f t="shared" si="2"/>
        <v>137</v>
      </c>
      <c r="H8" s="17">
        <f t="shared" si="7"/>
        <v>0.40145985401459855</v>
      </c>
      <c r="I8" s="17">
        <f t="shared" si="3"/>
        <v>0.46715328467153283</v>
      </c>
      <c r="J8" s="17">
        <f t="shared" si="4"/>
        <v>0.13138686131386862</v>
      </c>
      <c r="O8">
        <f t="shared" si="8"/>
        <v>25000</v>
      </c>
    </row>
    <row r="9" spans="2:15" x14ac:dyDescent="0.25">
      <c r="B9">
        <v>8</v>
      </c>
      <c r="C9" t="str">
        <f t="shared" si="5"/>
        <v>30000 to 34999</v>
      </c>
      <c r="D9">
        <f t="shared" si="6"/>
        <v>32</v>
      </c>
      <c r="E9">
        <f t="shared" si="0"/>
        <v>37</v>
      </c>
      <c r="F9">
        <f t="shared" si="1"/>
        <v>13</v>
      </c>
      <c r="G9">
        <f t="shared" si="2"/>
        <v>82</v>
      </c>
      <c r="H9" s="17">
        <f t="shared" si="7"/>
        <v>0.3902439024390244</v>
      </c>
      <c r="I9" s="17">
        <f t="shared" si="3"/>
        <v>0.45121951219512196</v>
      </c>
      <c r="J9" s="17">
        <f t="shared" si="4"/>
        <v>0.15853658536585366</v>
      </c>
      <c r="O9">
        <f t="shared" si="8"/>
        <v>30000</v>
      </c>
    </row>
    <row r="10" spans="2:15" x14ac:dyDescent="0.25">
      <c r="B10">
        <v>9</v>
      </c>
      <c r="C10" t="str">
        <f t="shared" si="5"/>
        <v>35000 to 39999</v>
      </c>
      <c r="D10">
        <f t="shared" si="6"/>
        <v>26</v>
      </c>
      <c r="E10">
        <f t="shared" si="0"/>
        <v>22</v>
      </c>
      <c r="F10">
        <f t="shared" si="1"/>
        <v>7</v>
      </c>
      <c r="G10">
        <f t="shared" si="2"/>
        <v>55</v>
      </c>
      <c r="H10" s="17">
        <f t="shared" si="7"/>
        <v>0.47272727272727272</v>
      </c>
      <c r="I10" s="17">
        <f t="shared" si="3"/>
        <v>0.4</v>
      </c>
      <c r="J10" s="17">
        <f t="shared" si="4"/>
        <v>0.12727272727272726</v>
      </c>
      <c r="O10">
        <f t="shared" si="8"/>
        <v>35000</v>
      </c>
    </row>
    <row r="11" spans="2:15" x14ac:dyDescent="0.25">
      <c r="B11">
        <v>10</v>
      </c>
      <c r="C11" t="str">
        <f t="shared" si="5"/>
        <v>40000 to 44999</v>
      </c>
      <c r="D11">
        <f t="shared" si="6"/>
        <v>21</v>
      </c>
      <c r="E11">
        <f t="shared" si="0"/>
        <v>16</v>
      </c>
      <c r="F11">
        <f t="shared" si="1"/>
        <v>6</v>
      </c>
      <c r="G11">
        <f t="shared" si="2"/>
        <v>43</v>
      </c>
      <c r="H11" s="17">
        <f t="shared" si="7"/>
        <v>0.48837209302325579</v>
      </c>
      <c r="I11" s="17">
        <f t="shared" si="3"/>
        <v>0.37209302325581395</v>
      </c>
      <c r="J11" s="17">
        <f t="shared" si="4"/>
        <v>0.13953488372093023</v>
      </c>
      <c r="O11">
        <f t="shared" si="8"/>
        <v>40000</v>
      </c>
    </row>
    <row r="12" spans="2:15" x14ac:dyDescent="0.25">
      <c r="B12">
        <v>11</v>
      </c>
      <c r="C12" t="str">
        <f t="shared" si="5"/>
        <v>45000 to 49999</v>
      </c>
      <c r="D12">
        <f t="shared" si="6"/>
        <v>6</v>
      </c>
      <c r="E12">
        <f t="shared" si="0"/>
        <v>11</v>
      </c>
      <c r="F12">
        <f t="shared" si="1"/>
        <v>4</v>
      </c>
      <c r="G12">
        <f t="shared" si="2"/>
        <v>21</v>
      </c>
      <c r="H12" s="17">
        <f t="shared" si="7"/>
        <v>0.2857142857142857</v>
      </c>
      <c r="I12" s="17">
        <f t="shared" si="3"/>
        <v>0.52380952380952384</v>
      </c>
      <c r="J12" s="17">
        <f t="shared" si="4"/>
        <v>0.19047619047619047</v>
      </c>
      <c r="O12">
        <f t="shared" si="8"/>
        <v>45000</v>
      </c>
    </row>
    <row r="13" spans="2:15" x14ac:dyDescent="0.25">
      <c r="B13">
        <v>12</v>
      </c>
      <c r="C13" t="str">
        <f>"Greater than or equal to "&amp;$M$4*B11</f>
        <v>Greater than or equal to 50000</v>
      </c>
      <c r="D13">
        <f>COUNTIFS(state,"successful",goal,"&gt;="&amp;$O13)</f>
        <v>86</v>
      </c>
      <c r="E13">
        <f>COUNTIFS(state,"failed",goal,"&gt;="&amp;$O13)</f>
        <v>258</v>
      </c>
      <c r="F13">
        <f>COUNTIFS(state,"canceled",goal,"&gt;="&amp;$O13)</f>
        <v>100</v>
      </c>
      <c r="G13">
        <f t="shared" si="2"/>
        <v>444</v>
      </c>
      <c r="H13" s="17">
        <f t="shared" si="7"/>
        <v>0.19369369369369369</v>
      </c>
      <c r="I13" s="17">
        <f t="shared" si="3"/>
        <v>0.58108108108108103</v>
      </c>
      <c r="J13" s="17">
        <f t="shared" si="4"/>
        <v>0.22522522522522523</v>
      </c>
      <c r="O13">
        <f t="shared" si="8"/>
        <v>50000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1B251-2940-46FA-82F3-105AC91414D9}">
  <dimension ref="A1:N2186"/>
  <sheetViews>
    <sheetView zoomScale="85" zoomScaleNormal="85" workbookViewId="0"/>
  </sheetViews>
  <sheetFormatPr defaultRowHeight="15" x14ac:dyDescent="0.25"/>
  <cols>
    <col min="1" max="1" width="10" bestFit="1" customWidth="1"/>
    <col min="2" max="2" width="13.85546875" bestFit="1" customWidth="1"/>
    <col min="5" max="5" width="13.85546875" bestFit="1" customWidth="1"/>
    <col min="8" max="8" width="45.5703125" bestFit="1" customWidth="1"/>
    <col min="9" max="9" width="12.5703125" bestFit="1" customWidth="1"/>
    <col min="10" max="10" width="10.5703125" bestFit="1" customWidth="1"/>
    <col min="14" max="14" width="9.85546875" bestFit="1" customWidth="1"/>
  </cols>
  <sheetData>
    <row r="1" spans="1:14" x14ac:dyDescent="0.25">
      <c r="A1" s="1" t="s">
        <v>8218</v>
      </c>
      <c r="B1" s="1" t="s">
        <v>8262</v>
      </c>
      <c r="D1" s="1" t="s">
        <v>8218</v>
      </c>
      <c r="E1" s="1" t="s">
        <v>8262</v>
      </c>
      <c r="H1" s="18" t="s">
        <v>8389</v>
      </c>
    </row>
    <row r="2" spans="1:14" x14ac:dyDescent="0.25">
      <c r="A2" s="5" t="s">
        <v>8219</v>
      </c>
      <c r="B2">
        <v>1</v>
      </c>
      <c r="D2" s="5" t="s">
        <v>8221</v>
      </c>
      <c r="E2">
        <v>0</v>
      </c>
    </row>
    <row r="3" spans="1:14" x14ac:dyDescent="0.25">
      <c r="A3" s="5" t="s">
        <v>8219</v>
      </c>
      <c r="B3">
        <v>1</v>
      </c>
      <c r="D3" s="5" t="s">
        <v>8221</v>
      </c>
      <c r="E3">
        <v>0</v>
      </c>
      <c r="I3" s="5" t="s">
        <v>8219</v>
      </c>
      <c r="J3" s="5" t="s">
        <v>8221</v>
      </c>
    </row>
    <row r="4" spans="1:14" x14ac:dyDescent="0.25">
      <c r="A4" s="5" t="s">
        <v>8219</v>
      </c>
      <c r="B4">
        <v>1</v>
      </c>
      <c r="D4" s="5" t="s">
        <v>8221</v>
      </c>
      <c r="E4">
        <v>0</v>
      </c>
      <c r="H4" t="s">
        <v>8390</v>
      </c>
      <c r="I4" s="20">
        <f>AVERAGE(successful_backerscount)</f>
        <v>194.42517162471395</v>
      </c>
      <c r="J4" s="20">
        <f>AVERAGE(failed_backerscount)</f>
        <v>17.709803921568628</v>
      </c>
      <c r="M4" t="s">
        <v>8436</v>
      </c>
      <c r="N4" s="26">
        <f>MIN(Data!S2:S4115)</f>
        <v>39950.163344907407</v>
      </c>
    </row>
    <row r="5" spans="1:14" x14ac:dyDescent="0.25">
      <c r="A5" s="5" t="s">
        <v>8219</v>
      </c>
      <c r="B5">
        <v>2</v>
      </c>
      <c r="D5" s="5" t="s">
        <v>8221</v>
      </c>
      <c r="E5">
        <v>0</v>
      </c>
      <c r="H5" t="s">
        <v>8391</v>
      </c>
      <c r="I5" s="20">
        <f>MEDIAN(successful_backerscount)</f>
        <v>62</v>
      </c>
      <c r="J5" s="20">
        <f>MEDIAN(failed_backerscount)</f>
        <v>4</v>
      </c>
      <c r="M5" t="s">
        <v>8435</v>
      </c>
      <c r="N5" s="26">
        <f>MAX(Data!S2:S4115)</f>
        <v>42809.645914351851</v>
      </c>
    </row>
    <row r="6" spans="1:14" x14ac:dyDescent="0.25">
      <c r="A6" s="5" t="s">
        <v>8219</v>
      </c>
      <c r="B6">
        <v>3</v>
      </c>
      <c r="D6" s="5" t="s">
        <v>8221</v>
      </c>
      <c r="E6">
        <v>0</v>
      </c>
      <c r="H6" t="s">
        <v>8392</v>
      </c>
      <c r="I6" s="20">
        <f>MIN(successful_backerscount)</f>
        <v>1</v>
      </c>
      <c r="J6" s="20">
        <f>MIN(failed_backerscount)</f>
        <v>0</v>
      </c>
    </row>
    <row r="7" spans="1:14" x14ac:dyDescent="0.25">
      <c r="A7" s="5" t="s">
        <v>8219</v>
      </c>
      <c r="B7">
        <v>3</v>
      </c>
      <c r="D7" s="5" t="s">
        <v>8221</v>
      </c>
      <c r="E7">
        <v>0</v>
      </c>
      <c r="H7" t="s">
        <v>8393</v>
      </c>
      <c r="I7" s="20">
        <f>MAX(successful_backerscount)</f>
        <v>26457</v>
      </c>
      <c r="J7" s="20">
        <f>MAX(failed_backerscount)</f>
        <v>1293</v>
      </c>
    </row>
    <row r="8" spans="1:14" x14ac:dyDescent="0.25">
      <c r="A8" s="5" t="s">
        <v>8219</v>
      </c>
      <c r="B8">
        <v>3</v>
      </c>
      <c r="D8" s="5" t="s">
        <v>8221</v>
      </c>
      <c r="E8">
        <v>0</v>
      </c>
      <c r="H8" t="s">
        <v>8394</v>
      </c>
      <c r="I8" s="20">
        <f>_xlfn.VAR.P(successful_backerscount)</f>
        <v>712840.9867348104</v>
      </c>
      <c r="J8" s="20">
        <f>_xlfn.VAR.P(failed_backerscount)</f>
        <v>3773.2216685890044</v>
      </c>
    </row>
    <row r="9" spans="1:14" x14ac:dyDescent="0.25">
      <c r="A9" s="5" t="s">
        <v>8219</v>
      </c>
      <c r="B9">
        <v>3</v>
      </c>
      <c r="D9" s="5" t="s">
        <v>8221</v>
      </c>
      <c r="E9">
        <v>0</v>
      </c>
      <c r="H9" t="s">
        <v>8395</v>
      </c>
      <c r="I9" s="20">
        <f>_xlfn.STDEV.P(successful_backerscount)</f>
        <v>844.29910975602149</v>
      </c>
      <c r="J9" s="20">
        <f>_xlfn.STDEV.P(failed_backerscount)</f>
        <v>61.426555076684906</v>
      </c>
    </row>
    <row r="10" spans="1:14" x14ac:dyDescent="0.25">
      <c r="A10" s="5" t="s">
        <v>8219</v>
      </c>
      <c r="B10">
        <v>3</v>
      </c>
      <c r="D10" s="5" t="s">
        <v>8221</v>
      </c>
      <c r="E10">
        <v>0</v>
      </c>
    </row>
    <row r="11" spans="1:14" x14ac:dyDescent="0.25">
      <c r="A11" s="5" t="s">
        <v>8219</v>
      </c>
      <c r="B11">
        <v>3</v>
      </c>
      <c r="D11" s="5" t="s">
        <v>8221</v>
      </c>
      <c r="E11">
        <v>0</v>
      </c>
    </row>
    <row r="12" spans="1:14" x14ac:dyDescent="0.25">
      <c r="A12" s="5" t="s">
        <v>8219</v>
      </c>
      <c r="B12">
        <v>3</v>
      </c>
      <c r="D12" s="5" t="s">
        <v>8221</v>
      </c>
      <c r="E12">
        <v>0</v>
      </c>
    </row>
    <row r="13" spans="1:14" x14ac:dyDescent="0.25">
      <c r="A13" s="5" t="s">
        <v>8219</v>
      </c>
      <c r="B13">
        <v>3</v>
      </c>
      <c r="D13" s="5" t="s">
        <v>8221</v>
      </c>
      <c r="E13">
        <v>0</v>
      </c>
    </row>
    <row r="14" spans="1:14" x14ac:dyDescent="0.25">
      <c r="A14" s="5" t="s">
        <v>8219</v>
      </c>
      <c r="B14">
        <v>3</v>
      </c>
      <c r="D14" s="5" t="s">
        <v>8221</v>
      </c>
      <c r="E14">
        <v>0</v>
      </c>
    </row>
    <row r="15" spans="1:14" x14ac:dyDescent="0.25">
      <c r="A15" s="5" t="s">
        <v>8219</v>
      </c>
      <c r="B15">
        <v>3</v>
      </c>
      <c r="D15" s="5" t="s">
        <v>8221</v>
      </c>
      <c r="E15">
        <v>0</v>
      </c>
    </row>
    <row r="16" spans="1:14" x14ac:dyDescent="0.25">
      <c r="A16" s="5" t="s">
        <v>8219</v>
      </c>
      <c r="B16">
        <v>4</v>
      </c>
      <c r="D16" s="5" t="s">
        <v>8221</v>
      </c>
      <c r="E16">
        <v>0</v>
      </c>
    </row>
    <row r="17" spans="1:5" x14ac:dyDescent="0.25">
      <c r="A17" s="5" t="s">
        <v>8219</v>
      </c>
      <c r="B17">
        <v>4</v>
      </c>
      <c r="D17" s="5" t="s">
        <v>8221</v>
      </c>
      <c r="E17">
        <v>0</v>
      </c>
    </row>
    <row r="18" spans="1:5" x14ac:dyDescent="0.25">
      <c r="A18" s="5" t="s">
        <v>8219</v>
      </c>
      <c r="B18">
        <v>4</v>
      </c>
      <c r="D18" s="5" t="s">
        <v>8221</v>
      </c>
      <c r="E18">
        <v>0</v>
      </c>
    </row>
    <row r="19" spans="1:5" x14ac:dyDescent="0.25">
      <c r="A19" s="5" t="s">
        <v>8219</v>
      </c>
      <c r="B19">
        <v>4</v>
      </c>
      <c r="D19" s="5" t="s">
        <v>8221</v>
      </c>
      <c r="E19">
        <v>0</v>
      </c>
    </row>
    <row r="20" spans="1:5" x14ac:dyDescent="0.25">
      <c r="A20" s="5" t="s">
        <v>8219</v>
      </c>
      <c r="B20">
        <v>4</v>
      </c>
      <c r="D20" s="5" t="s">
        <v>8221</v>
      </c>
      <c r="E20">
        <v>0</v>
      </c>
    </row>
    <row r="21" spans="1:5" x14ac:dyDescent="0.25">
      <c r="A21" s="5" t="s">
        <v>8219</v>
      </c>
      <c r="B21">
        <v>5</v>
      </c>
      <c r="D21" s="5" t="s">
        <v>8221</v>
      </c>
      <c r="E21">
        <v>0</v>
      </c>
    </row>
    <row r="22" spans="1:5" x14ac:dyDescent="0.25">
      <c r="A22" s="5" t="s">
        <v>8219</v>
      </c>
      <c r="B22">
        <v>5</v>
      </c>
      <c r="D22" s="5" t="s">
        <v>8221</v>
      </c>
      <c r="E22">
        <v>0</v>
      </c>
    </row>
    <row r="23" spans="1:5" x14ac:dyDescent="0.25">
      <c r="A23" s="5" t="s">
        <v>8219</v>
      </c>
      <c r="B23">
        <v>5</v>
      </c>
      <c r="D23" s="5" t="s">
        <v>8221</v>
      </c>
      <c r="E23">
        <v>0</v>
      </c>
    </row>
    <row r="24" spans="1:5" x14ac:dyDescent="0.25">
      <c r="A24" s="5" t="s">
        <v>8219</v>
      </c>
      <c r="B24">
        <v>6</v>
      </c>
      <c r="D24" s="5" t="s">
        <v>8221</v>
      </c>
      <c r="E24">
        <v>0</v>
      </c>
    </row>
    <row r="25" spans="1:5" x14ac:dyDescent="0.25">
      <c r="A25" s="5" t="s">
        <v>8219</v>
      </c>
      <c r="B25">
        <v>6</v>
      </c>
      <c r="D25" s="5" t="s">
        <v>8221</v>
      </c>
      <c r="E25">
        <v>0</v>
      </c>
    </row>
    <row r="26" spans="1:5" x14ac:dyDescent="0.25">
      <c r="A26" s="5" t="s">
        <v>8219</v>
      </c>
      <c r="B26">
        <v>6</v>
      </c>
      <c r="D26" s="5" t="s">
        <v>8221</v>
      </c>
      <c r="E26">
        <v>0</v>
      </c>
    </row>
    <row r="27" spans="1:5" x14ac:dyDescent="0.25">
      <c r="A27" s="5" t="s">
        <v>8219</v>
      </c>
      <c r="B27">
        <v>6</v>
      </c>
      <c r="D27" s="5" t="s">
        <v>8221</v>
      </c>
      <c r="E27">
        <v>0</v>
      </c>
    </row>
    <row r="28" spans="1:5" x14ac:dyDescent="0.25">
      <c r="A28" s="5" t="s">
        <v>8219</v>
      </c>
      <c r="B28">
        <v>6</v>
      </c>
      <c r="D28" s="5" t="s">
        <v>8221</v>
      </c>
      <c r="E28">
        <v>0</v>
      </c>
    </row>
    <row r="29" spans="1:5" x14ac:dyDescent="0.25">
      <c r="A29" s="5" t="s">
        <v>8219</v>
      </c>
      <c r="B29">
        <v>7</v>
      </c>
      <c r="D29" s="5" t="s">
        <v>8221</v>
      </c>
      <c r="E29">
        <v>0</v>
      </c>
    </row>
    <row r="30" spans="1:5" x14ac:dyDescent="0.25">
      <c r="A30" s="5" t="s">
        <v>8219</v>
      </c>
      <c r="B30">
        <v>7</v>
      </c>
      <c r="D30" s="5" t="s">
        <v>8221</v>
      </c>
      <c r="E30">
        <v>0</v>
      </c>
    </row>
    <row r="31" spans="1:5" x14ac:dyDescent="0.25">
      <c r="A31" s="5" t="s">
        <v>8219</v>
      </c>
      <c r="B31">
        <v>7</v>
      </c>
      <c r="D31" s="5" t="s">
        <v>8221</v>
      </c>
      <c r="E31">
        <v>0</v>
      </c>
    </row>
    <row r="32" spans="1:5" x14ac:dyDescent="0.25">
      <c r="A32" s="5" t="s">
        <v>8219</v>
      </c>
      <c r="B32">
        <v>7</v>
      </c>
      <c r="D32" s="5" t="s">
        <v>8221</v>
      </c>
      <c r="E32">
        <v>0</v>
      </c>
    </row>
    <row r="33" spans="1:5" x14ac:dyDescent="0.25">
      <c r="A33" s="5" t="s">
        <v>8219</v>
      </c>
      <c r="B33">
        <v>7</v>
      </c>
      <c r="D33" s="5" t="s">
        <v>8221</v>
      </c>
      <c r="E33">
        <v>0</v>
      </c>
    </row>
    <row r="34" spans="1:5" x14ac:dyDescent="0.25">
      <c r="A34" s="5" t="s">
        <v>8219</v>
      </c>
      <c r="B34">
        <v>7</v>
      </c>
      <c r="D34" s="5" t="s">
        <v>8221</v>
      </c>
      <c r="E34">
        <v>0</v>
      </c>
    </row>
    <row r="35" spans="1:5" x14ac:dyDescent="0.25">
      <c r="A35" s="5" t="s">
        <v>8219</v>
      </c>
      <c r="B35">
        <v>7</v>
      </c>
      <c r="D35" s="5" t="s">
        <v>8221</v>
      </c>
      <c r="E35">
        <v>0</v>
      </c>
    </row>
    <row r="36" spans="1:5" x14ac:dyDescent="0.25">
      <c r="A36" s="5" t="s">
        <v>8219</v>
      </c>
      <c r="B36">
        <v>7</v>
      </c>
      <c r="D36" s="5" t="s">
        <v>8221</v>
      </c>
      <c r="E36">
        <v>0</v>
      </c>
    </row>
    <row r="37" spans="1:5" x14ac:dyDescent="0.25">
      <c r="A37" s="5" t="s">
        <v>8219</v>
      </c>
      <c r="B37">
        <v>7</v>
      </c>
      <c r="D37" s="5" t="s">
        <v>8221</v>
      </c>
      <c r="E37">
        <v>0</v>
      </c>
    </row>
    <row r="38" spans="1:5" x14ac:dyDescent="0.25">
      <c r="A38" s="5" t="s">
        <v>8219</v>
      </c>
      <c r="B38">
        <v>7</v>
      </c>
      <c r="D38" s="5" t="s">
        <v>8221</v>
      </c>
      <c r="E38">
        <v>0</v>
      </c>
    </row>
    <row r="39" spans="1:5" x14ac:dyDescent="0.25">
      <c r="A39" s="5" t="s">
        <v>8219</v>
      </c>
      <c r="B39">
        <v>8</v>
      </c>
      <c r="D39" s="5" t="s">
        <v>8221</v>
      </c>
      <c r="E39">
        <v>0</v>
      </c>
    </row>
    <row r="40" spans="1:5" x14ac:dyDescent="0.25">
      <c r="A40" s="5" t="s">
        <v>8219</v>
      </c>
      <c r="B40">
        <v>8</v>
      </c>
      <c r="D40" s="5" t="s">
        <v>8221</v>
      </c>
      <c r="E40">
        <v>0</v>
      </c>
    </row>
    <row r="41" spans="1:5" x14ac:dyDescent="0.25">
      <c r="A41" s="5" t="s">
        <v>8219</v>
      </c>
      <c r="B41">
        <v>8</v>
      </c>
      <c r="D41" s="5" t="s">
        <v>8221</v>
      </c>
      <c r="E41">
        <v>0</v>
      </c>
    </row>
    <row r="42" spans="1:5" x14ac:dyDescent="0.25">
      <c r="A42" s="5" t="s">
        <v>8219</v>
      </c>
      <c r="B42">
        <v>8</v>
      </c>
      <c r="D42" s="5" t="s">
        <v>8221</v>
      </c>
      <c r="E42">
        <v>0</v>
      </c>
    </row>
    <row r="43" spans="1:5" x14ac:dyDescent="0.25">
      <c r="A43" s="5" t="s">
        <v>8219</v>
      </c>
      <c r="B43">
        <v>8</v>
      </c>
      <c r="D43" s="5" t="s">
        <v>8221</v>
      </c>
      <c r="E43">
        <v>0</v>
      </c>
    </row>
    <row r="44" spans="1:5" x14ac:dyDescent="0.25">
      <c r="A44" s="5" t="s">
        <v>8219</v>
      </c>
      <c r="B44">
        <v>8</v>
      </c>
      <c r="D44" s="5" t="s">
        <v>8221</v>
      </c>
      <c r="E44">
        <v>0</v>
      </c>
    </row>
    <row r="45" spans="1:5" x14ac:dyDescent="0.25">
      <c r="A45" s="5" t="s">
        <v>8219</v>
      </c>
      <c r="B45">
        <v>8</v>
      </c>
      <c r="D45" s="5" t="s">
        <v>8221</v>
      </c>
      <c r="E45">
        <v>0</v>
      </c>
    </row>
    <row r="46" spans="1:5" x14ac:dyDescent="0.25">
      <c r="A46" s="5" t="s">
        <v>8219</v>
      </c>
      <c r="B46">
        <v>8</v>
      </c>
      <c r="D46" s="5" t="s">
        <v>8221</v>
      </c>
      <c r="E46">
        <v>0</v>
      </c>
    </row>
    <row r="47" spans="1:5" x14ac:dyDescent="0.25">
      <c r="A47" s="5" t="s">
        <v>8219</v>
      </c>
      <c r="B47">
        <v>8</v>
      </c>
      <c r="D47" s="5" t="s">
        <v>8221</v>
      </c>
      <c r="E47">
        <v>0</v>
      </c>
    </row>
    <row r="48" spans="1:5" x14ac:dyDescent="0.25">
      <c r="A48" s="5" t="s">
        <v>8219</v>
      </c>
      <c r="B48">
        <v>8</v>
      </c>
      <c r="D48" s="5" t="s">
        <v>8221</v>
      </c>
      <c r="E48">
        <v>0</v>
      </c>
    </row>
    <row r="49" spans="1:5" x14ac:dyDescent="0.25">
      <c r="A49" s="5" t="s">
        <v>8219</v>
      </c>
      <c r="B49">
        <v>8</v>
      </c>
      <c r="D49" s="5" t="s">
        <v>8221</v>
      </c>
      <c r="E49">
        <v>0</v>
      </c>
    </row>
    <row r="50" spans="1:5" x14ac:dyDescent="0.25">
      <c r="A50" s="5" t="s">
        <v>8219</v>
      </c>
      <c r="B50">
        <v>8</v>
      </c>
      <c r="D50" s="5" t="s">
        <v>8221</v>
      </c>
      <c r="E50">
        <v>0</v>
      </c>
    </row>
    <row r="51" spans="1:5" x14ac:dyDescent="0.25">
      <c r="A51" s="5" t="s">
        <v>8219</v>
      </c>
      <c r="B51">
        <v>8</v>
      </c>
      <c r="D51" s="5" t="s">
        <v>8221</v>
      </c>
      <c r="E51">
        <v>0</v>
      </c>
    </row>
    <row r="52" spans="1:5" x14ac:dyDescent="0.25">
      <c r="A52" s="5" t="s">
        <v>8219</v>
      </c>
      <c r="B52">
        <v>8</v>
      </c>
      <c r="D52" s="5" t="s">
        <v>8221</v>
      </c>
      <c r="E52">
        <v>0</v>
      </c>
    </row>
    <row r="53" spans="1:5" x14ac:dyDescent="0.25">
      <c r="A53" s="5" t="s">
        <v>8219</v>
      </c>
      <c r="B53">
        <v>8</v>
      </c>
      <c r="D53" s="5" t="s">
        <v>8221</v>
      </c>
      <c r="E53">
        <v>0</v>
      </c>
    </row>
    <row r="54" spans="1:5" x14ac:dyDescent="0.25">
      <c r="A54" s="5" t="s">
        <v>8219</v>
      </c>
      <c r="B54">
        <v>9</v>
      </c>
      <c r="D54" s="5" t="s">
        <v>8221</v>
      </c>
      <c r="E54">
        <v>0</v>
      </c>
    </row>
    <row r="55" spans="1:5" x14ac:dyDescent="0.25">
      <c r="A55" s="5" t="s">
        <v>8219</v>
      </c>
      <c r="B55">
        <v>9</v>
      </c>
      <c r="D55" s="5" t="s">
        <v>8221</v>
      </c>
      <c r="E55">
        <v>0</v>
      </c>
    </row>
    <row r="56" spans="1:5" x14ac:dyDescent="0.25">
      <c r="A56" s="5" t="s">
        <v>8219</v>
      </c>
      <c r="B56">
        <v>9</v>
      </c>
      <c r="D56" s="5" t="s">
        <v>8221</v>
      </c>
      <c r="E56">
        <v>0</v>
      </c>
    </row>
    <row r="57" spans="1:5" x14ac:dyDescent="0.25">
      <c r="A57" s="5" t="s">
        <v>8219</v>
      </c>
      <c r="B57">
        <v>9</v>
      </c>
      <c r="D57" s="5" t="s">
        <v>8221</v>
      </c>
      <c r="E57">
        <v>0</v>
      </c>
    </row>
    <row r="58" spans="1:5" x14ac:dyDescent="0.25">
      <c r="A58" s="5" t="s">
        <v>8219</v>
      </c>
      <c r="B58">
        <v>9</v>
      </c>
      <c r="D58" s="5" t="s">
        <v>8221</v>
      </c>
      <c r="E58">
        <v>0</v>
      </c>
    </row>
    <row r="59" spans="1:5" x14ac:dyDescent="0.25">
      <c r="A59" s="5" t="s">
        <v>8219</v>
      </c>
      <c r="B59">
        <v>9</v>
      </c>
      <c r="D59" s="5" t="s">
        <v>8221</v>
      </c>
      <c r="E59">
        <v>0</v>
      </c>
    </row>
    <row r="60" spans="1:5" x14ac:dyDescent="0.25">
      <c r="A60" s="5" t="s">
        <v>8219</v>
      </c>
      <c r="B60">
        <v>9</v>
      </c>
      <c r="D60" s="5" t="s">
        <v>8221</v>
      </c>
      <c r="E60">
        <v>0</v>
      </c>
    </row>
    <row r="61" spans="1:5" x14ac:dyDescent="0.25">
      <c r="A61" s="5" t="s">
        <v>8219</v>
      </c>
      <c r="B61">
        <v>9</v>
      </c>
      <c r="D61" s="5" t="s">
        <v>8221</v>
      </c>
      <c r="E61">
        <v>0</v>
      </c>
    </row>
    <row r="62" spans="1:5" x14ac:dyDescent="0.25">
      <c r="A62" s="5" t="s">
        <v>8219</v>
      </c>
      <c r="B62">
        <v>9</v>
      </c>
      <c r="D62" s="5" t="s">
        <v>8221</v>
      </c>
      <c r="E62">
        <v>0</v>
      </c>
    </row>
    <row r="63" spans="1:5" x14ac:dyDescent="0.25">
      <c r="A63" s="5" t="s">
        <v>8219</v>
      </c>
      <c r="B63">
        <v>9</v>
      </c>
      <c r="D63" s="5" t="s">
        <v>8221</v>
      </c>
      <c r="E63">
        <v>0</v>
      </c>
    </row>
    <row r="64" spans="1:5" x14ac:dyDescent="0.25">
      <c r="A64" s="5" t="s">
        <v>8219</v>
      </c>
      <c r="B64">
        <v>9</v>
      </c>
      <c r="D64" s="5" t="s">
        <v>8221</v>
      </c>
      <c r="E64">
        <v>0</v>
      </c>
    </row>
    <row r="65" spans="1:5" x14ac:dyDescent="0.25">
      <c r="A65" s="5" t="s">
        <v>8219</v>
      </c>
      <c r="B65">
        <v>9</v>
      </c>
      <c r="D65" s="5" t="s">
        <v>8221</v>
      </c>
      <c r="E65">
        <v>0</v>
      </c>
    </row>
    <row r="66" spans="1:5" x14ac:dyDescent="0.25">
      <c r="A66" s="5" t="s">
        <v>8219</v>
      </c>
      <c r="B66">
        <v>9</v>
      </c>
      <c r="D66" s="5" t="s">
        <v>8221</v>
      </c>
      <c r="E66">
        <v>0</v>
      </c>
    </row>
    <row r="67" spans="1:5" x14ac:dyDescent="0.25">
      <c r="A67" s="5" t="s">
        <v>8219</v>
      </c>
      <c r="B67">
        <v>9</v>
      </c>
      <c r="D67" s="5" t="s">
        <v>8221</v>
      </c>
      <c r="E67">
        <v>0</v>
      </c>
    </row>
    <row r="68" spans="1:5" x14ac:dyDescent="0.25">
      <c r="A68" s="5" t="s">
        <v>8219</v>
      </c>
      <c r="B68">
        <v>9</v>
      </c>
      <c r="D68" s="5" t="s">
        <v>8221</v>
      </c>
      <c r="E68">
        <v>0</v>
      </c>
    </row>
    <row r="69" spans="1:5" x14ac:dyDescent="0.25">
      <c r="A69" s="5" t="s">
        <v>8219</v>
      </c>
      <c r="B69">
        <v>9</v>
      </c>
      <c r="D69" s="5" t="s">
        <v>8221</v>
      </c>
      <c r="E69">
        <v>0</v>
      </c>
    </row>
    <row r="70" spans="1:5" x14ac:dyDescent="0.25">
      <c r="A70" s="5" t="s">
        <v>8219</v>
      </c>
      <c r="B70">
        <v>10</v>
      </c>
      <c r="D70" s="5" t="s">
        <v>8221</v>
      </c>
      <c r="E70">
        <v>0</v>
      </c>
    </row>
    <row r="71" spans="1:5" x14ac:dyDescent="0.25">
      <c r="A71" s="5" t="s">
        <v>8219</v>
      </c>
      <c r="B71">
        <v>10</v>
      </c>
      <c r="D71" s="5" t="s">
        <v>8221</v>
      </c>
      <c r="E71">
        <v>0</v>
      </c>
    </row>
    <row r="72" spans="1:5" x14ac:dyDescent="0.25">
      <c r="A72" s="5" t="s">
        <v>8219</v>
      </c>
      <c r="B72">
        <v>10</v>
      </c>
      <c r="D72" s="5" t="s">
        <v>8221</v>
      </c>
      <c r="E72">
        <v>0</v>
      </c>
    </row>
    <row r="73" spans="1:5" x14ac:dyDescent="0.25">
      <c r="A73" s="5" t="s">
        <v>8219</v>
      </c>
      <c r="B73">
        <v>10</v>
      </c>
      <c r="D73" s="5" t="s">
        <v>8221</v>
      </c>
      <c r="E73">
        <v>0</v>
      </c>
    </row>
    <row r="74" spans="1:5" x14ac:dyDescent="0.25">
      <c r="A74" s="5" t="s">
        <v>8219</v>
      </c>
      <c r="B74">
        <v>10</v>
      </c>
      <c r="D74" s="5" t="s">
        <v>8221</v>
      </c>
      <c r="E74">
        <v>0</v>
      </c>
    </row>
    <row r="75" spans="1:5" x14ac:dyDescent="0.25">
      <c r="A75" s="5" t="s">
        <v>8219</v>
      </c>
      <c r="B75">
        <v>10</v>
      </c>
      <c r="D75" s="5" t="s">
        <v>8221</v>
      </c>
      <c r="E75">
        <v>0</v>
      </c>
    </row>
    <row r="76" spans="1:5" x14ac:dyDescent="0.25">
      <c r="A76" s="5" t="s">
        <v>8219</v>
      </c>
      <c r="B76">
        <v>10</v>
      </c>
      <c r="D76" s="5" t="s">
        <v>8221</v>
      </c>
      <c r="E76">
        <v>0</v>
      </c>
    </row>
    <row r="77" spans="1:5" x14ac:dyDescent="0.25">
      <c r="A77" s="5" t="s">
        <v>8219</v>
      </c>
      <c r="B77">
        <v>10</v>
      </c>
      <c r="D77" s="5" t="s">
        <v>8221</v>
      </c>
      <c r="E77">
        <v>0</v>
      </c>
    </row>
    <row r="78" spans="1:5" x14ac:dyDescent="0.25">
      <c r="A78" s="5" t="s">
        <v>8219</v>
      </c>
      <c r="B78">
        <v>10</v>
      </c>
      <c r="D78" s="5" t="s">
        <v>8221</v>
      </c>
      <c r="E78">
        <v>0</v>
      </c>
    </row>
    <row r="79" spans="1:5" x14ac:dyDescent="0.25">
      <c r="A79" s="5" t="s">
        <v>8219</v>
      </c>
      <c r="B79">
        <v>10</v>
      </c>
      <c r="D79" s="5" t="s">
        <v>8221</v>
      </c>
      <c r="E79">
        <v>0</v>
      </c>
    </row>
    <row r="80" spans="1:5" x14ac:dyDescent="0.25">
      <c r="A80" s="5" t="s">
        <v>8219</v>
      </c>
      <c r="B80">
        <v>10</v>
      </c>
      <c r="D80" s="5" t="s">
        <v>8221</v>
      </c>
      <c r="E80">
        <v>0</v>
      </c>
    </row>
    <row r="81" spans="1:5" x14ac:dyDescent="0.25">
      <c r="A81" s="5" t="s">
        <v>8219</v>
      </c>
      <c r="B81">
        <v>10</v>
      </c>
      <c r="D81" s="5" t="s">
        <v>8221</v>
      </c>
      <c r="E81">
        <v>0</v>
      </c>
    </row>
    <row r="82" spans="1:5" x14ac:dyDescent="0.25">
      <c r="A82" s="5" t="s">
        <v>8219</v>
      </c>
      <c r="B82">
        <v>10</v>
      </c>
      <c r="D82" s="5" t="s">
        <v>8221</v>
      </c>
      <c r="E82">
        <v>0</v>
      </c>
    </row>
    <row r="83" spans="1:5" x14ac:dyDescent="0.25">
      <c r="A83" s="5" t="s">
        <v>8219</v>
      </c>
      <c r="B83">
        <v>10</v>
      </c>
      <c r="D83" s="5" t="s">
        <v>8221</v>
      </c>
      <c r="E83">
        <v>0</v>
      </c>
    </row>
    <row r="84" spans="1:5" x14ac:dyDescent="0.25">
      <c r="A84" s="5" t="s">
        <v>8219</v>
      </c>
      <c r="B84">
        <v>10</v>
      </c>
      <c r="D84" s="5" t="s">
        <v>8221</v>
      </c>
      <c r="E84">
        <v>0</v>
      </c>
    </row>
    <row r="85" spans="1:5" x14ac:dyDescent="0.25">
      <c r="A85" s="5" t="s">
        <v>8219</v>
      </c>
      <c r="B85">
        <v>11</v>
      </c>
      <c r="D85" s="5" t="s">
        <v>8221</v>
      </c>
      <c r="E85">
        <v>0</v>
      </c>
    </row>
    <row r="86" spans="1:5" x14ac:dyDescent="0.25">
      <c r="A86" s="5" t="s">
        <v>8219</v>
      </c>
      <c r="B86">
        <v>11</v>
      </c>
      <c r="D86" s="5" t="s">
        <v>8221</v>
      </c>
      <c r="E86">
        <v>0</v>
      </c>
    </row>
    <row r="87" spans="1:5" x14ac:dyDescent="0.25">
      <c r="A87" s="5" t="s">
        <v>8219</v>
      </c>
      <c r="B87">
        <v>11</v>
      </c>
      <c r="D87" s="5" t="s">
        <v>8221</v>
      </c>
      <c r="E87">
        <v>0</v>
      </c>
    </row>
    <row r="88" spans="1:5" x14ac:dyDescent="0.25">
      <c r="A88" s="5" t="s">
        <v>8219</v>
      </c>
      <c r="B88">
        <v>11</v>
      </c>
      <c r="D88" s="5" t="s">
        <v>8221</v>
      </c>
      <c r="E88">
        <v>0</v>
      </c>
    </row>
    <row r="89" spans="1:5" x14ac:dyDescent="0.25">
      <c r="A89" s="5" t="s">
        <v>8219</v>
      </c>
      <c r="B89">
        <v>11</v>
      </c>
      <c r="D89" s="5" t="s">
        <v>8221</v>
      </c>
      <c r="E89">
        <v>0</v>
      </c>
    </row>
    <row r="90" spans="1:5" x14ac:dyDescent="0.25">
      <c r="A90" s="5" t="s">
        <v>8219</v>
      </c>
      <c r="B90">
        <v>11</v>
      </c>
      <c r="D90" s="5" t="s">
        <v>8221</v>
      </c>
      <c r="E90">
        <v>0</v>
      </c>
    </row>
    <row r="91" spans="1:5" x14ac:dyDescent="0.25">
      <c r="A91" s="5" t="s">
        <v>8219</v>
      </c>
      <c r="B91">
        <v>11</v>
      </c>
      <c r="D91" s="5" t="s">
        <v>8221</v>
      </c>
      <c r="E91">
        <v>0</v>
      </c>
    </row>
    <row r="92" spans="1:5" x14ac:dyDescent="0.25">
      <c r="A92" s="5" t="s">
        <v>8219</v>
      </c>
      <c r="B92">
        <v>11</v>
      </c>
      <c r="D92" s="5" t="s">
        <v>8221</v>
      </c>
      <c r="E92">
        <v>0</v>
      </c>
    </row>
    <row r="93" spans="1:5" x14ac:dyDescent="0.25">
      <c r="A93" s="5" t="s">
        <v>8219</v>
      </c>
      <c r="B93">
        <v>11</v>
      </c>
      <c r="D93" s="5" t="s">
        <v>8221</v>
      </c>
      <c r="E93">
        <v>0</v>
      </c>
    </row>
    <row r="94" spans="1:5" x14ac:dyDescent="0.25">
      <c r="A94" s="5" t="s">
        <v>8219</v>
      </c>
      <c r="B94">
        <v>11</v>
      </c>
      <c r="D94" s="5" t="s">
        <v>8221</v>
      </c>
      <c r="E94">
        <v>0</v>
      </c>
    </row>
    <row r="95" spans="1:5" x14ac:dyDescent="0.25">
      <c r="A95" s="5" t="s">
        <v>8219</v>
      </c>
      <c r="B95">
        <v>11</v>
      </c>
      <c r="D95" s="5" t="s">
        <v>8221</v>
      </c>
      <c r="E95">
        <v>0</v>
      </c>
    </row>
    <row r="96" spans="1:5" x14ac:dyDescent="0.25">
      <c r="A96" s="5" t="s">
        <v>8219</v>
      </c>
      <c r="B96">
        <v>11</v>
      </c>
      <c r="D96" s="5" t="s">
        <v>8221</v>
      </c>
      <c r="E96">
        <v>0</v>
      </c>
    </row>
    <row r="97" spans="1:5" x14ac:dyDescent="0.25">
      <c r="A97" s="5" t="s">
        <v>8219</v>
      </c>
      <c r="B97">
        <v>11</v>
      </c>
      <c r="D97" s="5" t="s">
        <v>8221</v>
      </c>
      <c r="E97">
        <v>0</v>
      </c>
    </row>
    <row r="98" spans="1:5" x14ac:dyDescent="0.25">
      <c r="A98" s="5" t="s">
        <v>8219</v>
      </c>
      <c r="B98">
        <v>11</v>
      </c>
      <c r="D98" s="5" t="s">
        <v>8221</v>
      </c>
      <c r="E98">
        <v>0</v>
      </c>
    </row>
    <row r="99" spans="1:5" x14ac:dyDescent="0.25">
      <c r="A99" s="5" t="s">
        <v>8219</v>
      </c>
      <c r="B99">
        <v>11</v>
      </c>
      <c r="D99" s="5" t="s">
        <v>8221</v>
      </c>
      <c r="E99">
        <v>0</v>
      </c>
    </row>
    <row r="100" spans="1:5" x14ac:dyDescent="0.25">
      <c r="A100" s="5" t="s">
        <v>8219</v>
      </c>
      <c r="B100">
        <v>12</v>
      </c>
      <c r="D100" s="5" t="s">
        <v>8221</v>
      </c>
      <c r="E100">
        <v>0</v>
      </c>
    </row>
    <row r="101" spans="1:5" x14ac:dyDescent="0.25">
      <c r="A101" s="5" t="s">
        <v>8219</v>
      </c>
      <c r="B101">
        <v>12</v>
      </c>
      <c r="D101" s="5" t="s">
        <v>8221</v>
      </c>
      <c r="E101">
        <v>0</v>
      </c>
    </row>
    <row r="102" spans="1:5" x14ac:dyDescent="0.25">
      <c r="A102" s="5" t="s">
        <v>8219</v>
      </c>
      <c r="B102">
        <v>12</v>
      </c>
      <c r="D102" s="5" t="s">
        <v>8221</v>
      </c>
      <c r="E102">
        <v>0</v>
      </c>
    </row>
    <row r="103" spans="1:5" x14ac:dyDescent="0.25">
      <c r="A103" s="5" t="s">
        <v>8219</v>
      </c>
      <c r="B103">
        <v>12</v>
      </c>
      <c r="D103" s="5" t="s">
        <v>8221</v>
      </c>
      <c r="E103">
        <v>0</v>
      </c>
    </row>
    <row r="104" spans="1:5" x14ac:dyDescent="0.25">
      <c r="A104" s="5" t="s">
        <v>8219</v>
      </c>
      <c r="B104">
        <v>12</v>
      </c>
      <c r="D104" s="5" t="s">
        <v>8221</v>
      </c>
      <c r="E104">
        <v>0</v>
      </c>
    </row>
    <row r="105" spans="1:5" x14ac:dyDescent="0.25">
      <c r="A105" s="5" t="s">
        <v>8219</v>
      </c>
      <c r="B105">
        <v>12</v>
      </c>
      <c r="D105" s="5" t="s">
        <v>8221</v>
      </c>
      <c r="E105">
        <v>0</v>
      </c>
    </row>
    <row r="106" spans="1:5" x14ac:dyDescent="0.25">
      <c r="A106" s="5" t="s">
        <v>8219</v>
      </c>
      <c r="B106">
        <v>12</v>
      </c>
      <c r="D106" s="5" t="s">
        <v>8221</v>
      </c>
      <c r="E106">
        <v>0</v>
      </c>
    </row>
    <row r="107" spans="1:5" x14ac:dyDescent="0.25">
      <c r="A107" s="5" t="s">
        <v>8219</v>
      </c>
      <c r="B107">
        <v>12</v>
      </c>
      <c r="D107" s="5" t="s">
        <v>8221</v>
      </c>
      <c r="E107">
        <v>0</v>
      </c>
    </row>
    <row r="108" spans="1:5" x14ac:dyDescent="0.25">
      <c r="A108" s="5" t="s">
        <v>8219</v>
      </c>
      <c r="B108">
        <v>12</v>
      </c>
      <c r="D108" s="5" t="s">
        <v>8221</v>
      </c>
      <c r="E108">
        <v>0</v>
      </c>
    </row>
    <row r="109" spans="1:5" x14ac:dyDescent="0.25">
      <c r="A109" s="5" t="s">
        <v>8219</v>
      </c>
      <c r="B109">
        <v>12</v>
      </c>
      <c r="D109" s="5" t="s">
        <v>8221</v>
      </c>
      <c r="E109">
        <v>0</v>
      </c>
    </row>
    <row r="110" spans="1:5" x14ac:dyDescent="0.25">
      <c r="A110" s="5" t="s">
        <v>8219</v>
      </c>
      <c r="B110">
        <v>12</v>
      </c>
      <c r="D110" s="5" t="s">
        <v>8221</v>
      </c>
      <c r="E110">
        <v>0</v>
      </c>
    </row>
    <row r="111" spans="1:5" x14ac:dyDescent="0.25">
      <c r="A111" s="5" t="s">
        <v>8219</v>
      </c>
      <c r="B111">
        <v>13</v>
      </c>
      <c r="D111" s="5" t="s">
        <v>8221</v>
      </c>
      <c r="E111">
        <v>0</v>
      </c>
    </row>
    <row r="112" spans="1:5" x14ac:dyDescent="0.25">
      <c r="A112" s="5" t="s">
        <v>8219</v>
      </c>
      <c r="B112">
        <v>13</v>
      </c>
      <c r="D112" s="5" t="s">
        <v>8221</v>
      </c>
      <c r="E112">
        <v>0</v>
      </c>
    </row>
    <row r="113" spans="1:5" x14ac:dyDescent="0.25">
      <c r="A113" s="5" t="s">
        <v>8219</v>
      </c>
      <c r="B113">
        <v>13</v>
      </c>
      <c r="D113" s="5" t="s">
        <v>8221</v>
      </c>
      <c r="E113">
        <v>0</v>
      </c>
    </row>
    <row r="114" spans="1:5" x14ac:dyDescent="0.25">
      <c r="A114" s="5" t="s">
        <v>8219</v>
      </c>
      <c r="B114">
        <v>13</v>
      </c>
      <c r="D114" s="5" t="s">
        <v>8221</v>
      </c>
      <c r="E114">
        <v>0</v>
      </c>
    </row>
    <row r="115" spans="1:5" x14ac:dyDescent="0.25">
      <c r="A115" s="5" t="s">
        <v>8219</v>
      </c>
      <c r="B115">
        <v>13</v>
      </c>
      <c r="D115" s="5" t="s">
        <v>8221</v>
      </c>
      <c r="E115">
        <v>0</v>
      </c>
    </row>
    <row r="116" spans="1:5" x14ac:dyDescent="0.25">
      <c r="A116" s="5" t="s">
        <v>8219</v>
      </c>
      <c r="B116">
        <v>13</v>
      </c>
      <c r="D116" s="5" t="s">
        <v>8221</v>
      </c>
      <c r="E116">
        <v>0</v>
      </c>
    </row>
    <row r="117" spans="1:5" x14ac:dyDescent="0.25">
      <c r="A117" s="5" t="s">
        <v>8219</v>
      </c>
      <c r="B117">
        <v>13</v>
      </c>
      <c r="D117" s="5" t="s">
        <v>8221</v>
      </c>
      <c r="E117">
        <v>0</v>
      </c>
    </row>
    <row r="118" spans="1:5" x14ac:dyDescent="0.25">
      <c r="A118" s="5" t="s">
        <v>8219</v>
      </c>
      <c r="B118">
        <v>13</v>
      </c>
      <c r="D118" s="5" t="s">
        <v>8221</v>
      </c>
      <c r="E118">
        <v>0</v>
      </c>
    </row>
    <row r="119" spans="1:5" x14ac:dyDescent="0.25">
      <c r="A119" s="5" t="s">
        <v>8219</v>
      </c>
      <c r="B119">
        <v>13</v>
      </c>
      <c r="D119" s="5" t="s">
        <v>8221</v>
      </c>
      <c r="E119">
        <v>0</v>
      </c>
    </row>
    <row r="120" spans="1:5" x14ac:dyDescent="0.25">
      <c r="A120" s="5" t="s">
        <v>8219</v>
      </c>
      <c r="B120">
        <v>13</v>
      </c>
      <c r="D120" s="5" t="s">
        <v>8221</v>
      </c>
      <c r="E120">
        <v>0</v>
      </c>
    </row>
    <row r="121" spans="1:5" x14ac:dyDescent="0.25">
      <c r="A121" s="5" t="s">
        <v>8219</v>
      </c>
      <c r="B121">
        <v>13</v>
      </c>
      <c r="D121" s="5" t="s">
        <v>8221</v>
      </c>
      <c r="E121">
        <v>0</v>
      </c>
    </row>
    <row r="122" spans="1:5" x14ac:dyDescent="0.25">
      <c r="A122" s="5" t="s">
        <v>8219</v>
      </c>
      <c r="B122">
        <v>13</v>
      </c>
      <c r="D122" s="5" t="s">
        <v>8221</v>
      </c>
      <c r="E122">
        <v>0</v>
      </c>
    </row>
    <row r="123" spans="1:5" x14ac:dyDescent="0.25">
      <c r="A123" s="5" t="s">
        <v>8219</v>
      </c>
      <c r="B123">
        <v>13</v>
      </c>
      <c r="D123" s="5" t="s">
        <v>8221</v>
      </c>
      <c r="E123">
        <v>0</v>
      </c>
    </row>
    <row r="124" spans="1:5" x14ac:dyDescent="0.25">
      <c r="A124" s="5" t="s">
        <v>8219</v>
      </c>
      <c r="B124">
        <v>13</v>
      </c>
      <c r="D124" s="5" t="s">
        <v>8221</v>
      </c>
      <c r="E124">
        <v>0</v>
      </c>
    </row>
    <row r="125" spans="1:5" x14ac:dyDescent="0.25">
      <c r="A125" s="5" t="s">
        <v>8219</v>
      </c>
      <c r="B125">
        <v>13</v>
      </c>
      <c r="D125" s="5" t="s">
        <v>8221</v>
      </c>
      <c r="E125">
        <v>0</v>
      </c>
    </row>
    <row r="126" spans="1:5" x14ac:dyDescent="0.25">
      <c r="A126" s="5" t="s">
        <v>8219</v>
      </c>
      <c r="B126">
        <v>13</v>
      </c>
      <c r="D126" s="5" t="s">
        <v>8221</v>
      </c>
      <c r="E126">
        <v>0</v>
      </c>
    </row>
    <row r="127" spans="1:5" x14ac:dyDescent="0.25">
      <c r="A127" s="5" t="s">
        <v>8219</v>
      </c>
      <c r="B127">
        <v>13</v>
      </c>
      <c r="D127" s="5" t="s">
        <v>8221</v>
      </c>
      <c r="E127">
        <v>0</v>
      </c>
    </row>
    <row r="128" spans="1:5" x14ac:dyDescent="0.25">
      <c r="A128" s="5" t="s">
        <v>8219</v>
      </c>
      <c r="B128">
        <v>13</v>
      </c>
      <c r="D128" s="5" t="s">
        <v>8221</v>
      </c>
      <c r="E128">
        <v>0</v>
      </c>
    </row>
    <row r="129" spans="1:5" x14ac:dyDescent="0.25">
      <c r="A129" s="5" t="s">
        <v>8219</v>
      </c>
      <c r="B129">
        <v>13</v>
      </c>
      <c r="D129" s="5" t="s">
        <v>8221</v>
      </c>
      <c r="E129">
        <v>0</v>
      </c>
    </row>
    <row r="130" spans="1:5" x14ac:dyDescent="0.25">
      <c r="A130" s="5" t="s">
        <v>8219</v>
      </c>
      <c r="B130">
        <v>13</v>
      </c>
      <c r="D130" s="5" t="s">
        <v>8221</v>
      </c>
      <c r="E130">
        <v>0</v>
      </c>
    </row>
    <row r="131" spans="1:5" x14ac:dyDescent="0.25">
      <c r="A131" s="5" t="s">
        <v>8219</v>
      </c>
      <c r="B131">
        <v>13</v>
      </c>
      <c r="D131" s="5" t="s">
        <v>8221</v>
      </c>
      <c r="E131">
        <v>0</v>
      </c>
    </row>
    <row r="132" spans="1:5" x14ac:dyDescent="0.25">
      <c r="A132" s="5" t="s">
        <v>8219</v>
      </c>
      <c r="B132">
        <v>13</v>
      </c>
      <c r="D132" s="5" t="s">
        <v>8221</v>
      </c>
      <c r="E132">
        <v>0</v>
      </c>
    </row>
    <row r="133" spans="1:5" x14ac:dyDescent="0.25">
      <c r="A133" s="5" t="s">
        <v>8219</v>
      </c>
      <c r="B133">
        <v>13</v>
      </c>
      <c r="D133" s="5" t="s">
        <v>8221</v>
      </c>
      <c r="E133">
        <v>0</v>
      </c>
    </row>
    <row r="134" spans="1:5" x14ac:dyDescent="0.25">
      <c r="A134" s="5" t="s">
        <v>8219</v>
      </c>
      <c r="B134">
        <v>14</v>
      </c>
      <c r="D134" s="5" t="s">
        <v>8221</v>
      </c>
      <c r="E134">
        <v>0</v>
      </c>
    </row>
    <row r="135" spans="1:5" x14ac:dyDescent="0.25">
      <c r="A135" s="5" t="s">
        <v>8219</v>
      </c>
      <c r="B135">
        <v>14</v>
      </c>
      <c r="D135" s="5" t="s">
        <v>8221</v>
      </c>
      <c r="E135">
        <v>0</v>
      </c>
    </row>
    <row r="136" spans="1:5" x14ac:dyDescent="0.25">
      <c r="A136" s="5" t="s">
        <v>8219</v>
      </c>
      <c r="B136">
        <v>14</v>
      </c>
      <c r="D136" s="5" t="s">
        <v>8221</v>
      </c>
      <c r="E136">
        <v>0</v>
      </c>
    </row>
    <row r="137" spans="1:5" x14ac:dyDescent="0.25">
      <c r="A137" s="5" t="s">
        <v>8219</v>
      </c>
      <c r="B137">
        <v>14</v>
      </c>
      <c r="D137" s="5" t="s">
        <v>8221</v>
      </c>
      <c r="E137">
        <v>0</v>
      </c>
    </row>
    <row r="138" spans="1:5" x14ac:dyDescent="0.25">
      <c r="A138" s="5" t="s">
        <v>8219</v>
      </c>
      <c r="B138">
        <v>14</v>
      </c>
      <c r="D138" s="5" t="s">
        <v>8221</v>
      </c>
      <c r="E138">
        <v>0</v>
      </c>
    </row>
    <row r="139" spans="1:5" x14ac:dyDescent="0.25">
      <c r="A139" s="5" t="s">
        <v>8219</v>
      </c>
      <c r="B139">
        <v>14</v>
      </c>
      <c r="D139" s="5" t="s">
        <v>8221</v>
      </c>
      <c r="E139">
        <v>0</v>
      </c>
    </row>
    <row r="140" spans="1:5" x14ac:dyDescent="0.25">
      <c r="A140" s="5" t="s">
        <v>8219</v>
      </c>
      <c r="B140">
        <v>14</v>
      </c>
      <c r="D140" s="5" t="s">
        <v>8221</v>
      </c>
      <c r="E140">
        <v>0</v>
      </c>
    </row>
    <row r="141" spans="1:5" x14ac:dyDescent="0.25">
      <c r="A141" s="5" t="s">
        <v>8219</v>
      </c>
      <c r="B141">
        <v>14</v>
      </c>
      <c r="D141" s="5" t="s">
        <v>8221</v>
      </c>
      <c r="E141">
        <v>0</v>
      </c>
    </row>
    <row r="142" spans="1:5" x14ac:dyDescent="0.25">
      <c r="A142" s="5" t="s">
        <v>8219</v>
      </c>
      <c r="B142">
        <v>14</v>
      </c>
      <c r="D142" s="5" t="s">
        <v>8221</v>
      </c>
      <c r="E142">
        <v>0</v>
      </c>
    </row>
    <row r="143" spans="1:5" x14ac:dyDescent="0.25">
      <c r="A143" s="5" t="s">
        <v>8219</v>
      </c>
      <c r="B143">
        <v>14</v>
      </c>
      <c r="D143" s="5" t="s">
        <v>8221</v>
      </c>
      <c r="E143">
        <v>0</v>
      </c>
    </row>
    <row r="144" spans="1:5" x14ac:dyDescent="0.25">
      <c r="A144" s="5" t="s">
        <v>8219</v>
      </c>
      <c r="B144">
        <v>14</v>
      </c>
      <c r="D144" s="5" t="s">
        <v>8221</v>
      </c>
      <c r="E144">
        <v>0</v>
      </c>
    </row>
    <row r="145" spans="1:5" x14ac:dyDescent="0.25">
      <c r="A145" s="5" t="s">
        <v>8219</v>
      </c>
      <c r="B145">
        <v>14</v>
      </c>
      <c r="D145" s="5" t="s">
        <v>8221</v>
      </c>
      <c r="E145">
        <v>0</v>
      </c>
    </row>
    <row r="146" spans="1:5" x14ac:dyDescent="0.25">
      <c r="A146" s="5" t="s">
        <v>8219</v>
      </c>
      <c r="B146">
        <v>14</v>
      </c>
      <c r="D146" s="5" t="s">
        <v>8221</v>
      </c>
      <c r="E146">
        <v>0</v>
      </c>
    </row>
    <row r="147" spans="1:5" x14ac:dyDescent="0.25">
      <c r="A147" s="5" t="s">
        <v>8219</v>
      </c>
      <c r="B147">
        <v>14</v>
      </c>
      <c r="D147" s="5" t="s">
        <v>8221</v>
      </c>
      <c r="E147">
        <v>0</v>
      </c>
    </row>
    <row r="148" spans="1:5" x14ac:dyDescent="0.25">
      <c r="A148" s="5" t="s">
        <v>8219</v>
      </c>
      <c r="B148">
        <v>14</v>
      </c>
      <c r="D148" s="5" t="s">
        <v>8221</v>
      </c>
      <c r="E148">
        <v>0</v>
      </c>
    </row>
    <row r="149" spans="1:5" x14ac:dyDescent="0.25">
      <c r="A149" s="5" t="s">
        <v>8219</v>
      </c>
      <c r="B149">
        <v>14</v>
      </c>
      <c r="D149" s="5" t="s">
        <v>8221</v>
      </c>
      <c r="E149">
        <v>0</v>
      </c>
    </row>
    <row r="150" spans="1:5" x14ac:dyDescent="0.25">
      <c r="A150" s="5" t="s">
        <v>8219</v>
      </c>
      <c r="B150">
        <v>14</v>
      </c>
      <c r="D150" s="5" t="s">
        <v>8221</v>
      </c>
      <c r="E150">
        <v>0</v>
      </c>
    </row>
    <row r="151" spans="1:5" x14ac:dyDescent="0.25">
      <c r="A151" s="5" t="s">
        <v>8219</v>
      </c>
      <c r="B151">
        <v>14</v>
      </c>
      <c r="D151" s="5" t="s">
        <v>8221</v>
      </c>
      <c r="E151">
        <v>0</v>
      </c>
    </row>
    <row r="152" spans="1:5" x14ac:dyDescent="0.25">
      <c r="A152" s="5" t="s">
        <v>8219</v>
      </c>
      <c r="B152">
        <v>14</v>
      </c>
      <c r="D152" s="5" t="s">
        <v>8221</v>
      </c>
      <c r="E152">
        <v>0</v>
      </c>
    </row>
    <row r="153" spans="1:5" x14ac:dyDescent="0.25">
      <c r="A153" s="5" t="s">
        <v>8219</v>
      </c>
      <c r="B153">
        <v>14</v>
      </c>
      <c r="D153" s="5" t="s">
        <v>8221</v>
      </c>
      <c r="E153">
        <v>0</v>
      </c>
    </row>
    <row r="154" spans="1:5" x14ac:dyDescent="0.25">
      <c r="A154" s="5" t="s">
        <v>8219</v>
      </c>
      <c r="B154">
        <v>14</v>
      </c>
      <c r="D154" s="5" t="s">
        <v>8221</v>
      </c>
      <c r="E154">
        <v>0</v>
      </c>
    </row>
    <row r="155" spans="1:5" x14ac:dyDescent="0.25">
      <c r="A155" s="5" t="s">
        <v>8219</v>
      </c>
      <c r="B155">
        <v>14</v>
      </c>
      <c r="D155" s="5" t="s">
        <v>8221</v>
      </c>
      <c r="E155">
        <v>0</v>
      </c>
    </row>
    <row r="156" spans="1:5" x14ac:dyDescent="0.25">
      <c r="A156" s="5" t="s">
        <v>8219</v>
      </c>
      <c r="B156">
        <v>14</v>
      </c>
      <c r="D156" s="5" t="s">
        <v>8221</v>
      </c>
      <c r="E156">
        <v>0</v>
      </c>
    </row>
    <row r="157" spans="1:5" x14ac:dyDescent="0.25">
      <c r="A157" s="5" t="s">
        <v>8219</v>
      </c>
      <c r="B157">
        <v>14</v>
      </c>
      <c r="D157" s="5" t="s">
        <v>8221</v>
      </c>
      <c r="E157">
        <v>0</v>
      </c>
    </row>
    <row r="158" spans="1:5" x14ac:dyDescent="0.25">
      <c r="A158" s="5" t="s">
        <v>8219</v>
      </c>
      <c r="B158">
        <v>14</v>
      </c>
      <c r="D158" s="5" t="s">
        <v>8221</v>
      </c>
      <c r="E158">
        <v>0</v>
      </c>
    </row>
    <row r="159" spans="1:5" x14ac:dyDescent="0.25">
      <c r="A159" s="5" t="s">
        <v>8219</v>
      </c>
      <c r="B159">
        <v>14</v>
      </c>
      <c r="D159" s="5" t="s">
        <v>8221</v>
      </c>
      <c r="E159">
        <v>0</v>
      </c>
    </row>
    <row r="160" spans="1:5" x14ac:dyDescent="0.25">
      <c r="A160" s="5" t="s">
        <v>8219</v>
      </c>
      <c r="B160">
        <v>14</v>
      </c>
      <c r="D160" s="5" t="s">
        <v>8221</v>
      </c>
      <c r="E160">
        <v>0</v>
      </c>
    </row>
    <row r="161" spans="1:5" x14ac:dyDescent="0.25">
      <c r="A161" s="5" t="s">
        <v>8219</v>
      </c>
      <c r="B161">
        <v>14</v>
      </c>
      <c r="D161" s="5" t="s">
        <v>8221</v>
      </c>
      <c r="E161">
        <v>0</v>
      </c>
    </row>
    <row r="162" spans="1:5" x14ac:dyDescent="0.25">
      <c r="A162" s="5" t="s">
        <v>8219</v>
      </c>
      <c r="B162">
        <v>14</v>
      </c>
      <c r="D162" s="5" t="s">
        <v>8221</v>
      </c>
      <c r="E162">
        <v>0</v>
      </c>
    </row>
    <row r="163" spans="1:5" x14ac:dyDescent="0.25">
      <c r="A163" s="5" t="s">
        <v>8219</v>
      </c>
      <c r="B163">
        <v>14</v>
      </c>
      <c r="D163" s="5" t="s">
        <v>8221</v>
      </c>
      <c r="E163">
        <v>0</v>
      </c>
    </row>
    <row r="164" spans="1:5" x14ac:dyDescent="0.25">
      <c r="A164" s="5" t="s">
        <v>8219</v>
      </c>
      <c r="B164">
        <v>14</v>
      </c>
      <c r="D164" s="5" t="s">
        <v>8221</v>
      </c>
      <c r="E164">
        <v>0</v>
      </c>
    </row>
    <row r="165" spans="1:5" x14ac:dyDescent="0.25">
      <c r="A165" s="5" t="s">
        <v>8219</v>
      </c>
      <c r="B165">
        <v>15</v>
      </c>
      <c r="D165" s="5" t="s">
        <v>8221</v>
      </c>
      <c r="E165">
        <v>0</v>
      </c>
    </row>
    <row r="166" spans="1:5" x14ac:dyDescent="0.25">
      <c r="A166" s="5" t="s">
        <v>8219</v>
      </c>
      <c r="B166">
        <v>15</v>
      </c>
      <c r="D166" s="5" t="s">
        <v>8221</v>
      </c>
      <c r="E166">
        <v>0</v>
      </c>
    </row>
    <row r="167" spans="1:5" x14ac:dyDescent="0.25">
      <c r="A167" s="5" t="s">
        <v>8219</v>
      </c>
      <c r="B167">
        <v>15</v>
      </c>
      <c r="D167" s="5" t="s">
        <v>8221</v>
      </c>
      <c r="E167">
        <v>0</v>
      </c>
    </row>
    <row r="168" spans="1:5" x14ac:dyDescent="0.25">
      <c r="A168" s="5" t="s">
        <v>8219</v>
      </c>
      <c r="B168">
        <v>15</v>
      </c>
      <c r="D168" s="5" t="s">
        <v>8221</v>
      </c>
      <c r="E168">
        <v>0</v>
      </c>
    </row>
    <row r="169" spans="1:5" x14ac:dyDescent="0.25">
      <c r="A169" s="5" t="s">
        <v>8219</v>
      </c>
      <c r="B169">
        <v>15</v>
      </c>
      <c r="D169" s="5" t="s">
        <v>8221</v>
      </c>
      <c r="E169">
        <v>0</v>
      </c>
    </row>
    <row r="170" spans="1:5" x14ac:dyDescent="0.25">
      <c r="A170" s="5" t="s">
        <v>8219</v>
      </c>
      <c r="B170">
        <v>15</v>
      </c>
      <c r="D170" s="5" t="s">
        <v>8221</v>
      </c>
      <c r="E170">
        <v>0</v>
      </c>
    </row>
    <row r="171" spans="1:5" x14ac:dyDescent="0.25">
      <c r="A171" s="5" t="s">
        <v>8219</v>
      </c>
      <c r="B171">
        <v>15</v>
      </c>
      <c r="D171" s="5" t="s">
        <v>8221</v>
      </c>
      <c r="E171">
        <v>0</v>
      </c>
    </row>
    <row r="172" spans="1:5" x14ac:dyDescent="0.25">
      <c r="A172" s="5" t="s">
        <v>8219</v>
      </c>
      <c r="B172">
        <v>15</v>
      </c>
      <c r="D172" s="5" t="s">
        <v>8221</v>
      </c>
      <c r="E172">
        <v>0</v>
      </c>
    </row>
    <row r="173" spans="1:5" x14ac:dyDescent="0.25">
      <c r="A173" s="5" t="s">
        <v>8219</v>
      </c>
      <c r="B173">
        <v>15</v>
      </c>
      <c r="D173" s="5" t="s">
        <v>8221</v>
      </c>
      <c r="E173">
        <v>0</v>
      </c>
    </row>
    <row r="174" spans="1:5" x14ac:dyDescent="0.25">
      <c r="A174" s="5" t="s">
        <v>8219</v>
      </c>
      <c r="B174">
        <v>15</v>
      </c>
      <c r="D174" s="5" t="s">
        <v>8221</v>
      </c>
      <c r="E174">
        <v>0</v>
      </c>
    </row>
    <row r="175" spans="1:5" x14ac:dyDescent="0.25">
      <c r="A175" s="5" t="s">
        <v>8219</v>
      </c>
      <c r="B175">
        <v>15</v>
      </c>
      <c r="D175" s="5" t="s">
        <v>8221</v>
      </c>
      <c r="E175">
        <v>0</v>
      </c>
    </row>
    <row r="176" spans="1:5" x14ac:dyDescent="0.25">
      <c r="A176" s="5" t="s">
        <v>8219</v>
      </c>
      <c r="B176">
        <v>15</v>
      </c>
      <c r="D176" s="5" t="s">
        <v>8221</v>
      </c>
      <c r="E176">
        <v>0</v>
      </c>
    </row>
    <row r="177" spans="1:5" x14ac:dyDescent="0.25">
      <c r="A177" s="5" t="s">
        <v>8219</v>
      </c>
      <c r="B177">
        <v>15</v>
      </c>
      <c r="D177" s="5" t="s">
        <v>8221</v>
      </c>
      <c r="E177">
        <v>0</v>
      </c>
    </row>
    <row r="178" spans="1:5" x14ac:dyDescent="0.25">
      <c r="A178" s="5" t="s">
        <v>8219</v>
      </c>
      <c r="B178">
        <v>15</v>
      </c>
      <c r="D178" s="5" t="s">
        <v>8221</v>
      </c>
      <c r="E178">
        <v>0</v>
      </c>
    </row>
    <row r="179" spans="1:5" x14ac:dyDescent="0.25">
      <c r="A179" s="5" t="s">
        <v>8219</v>
      </c>
      <c r="B179">
        <v>15</v>
      </c>
      <c r="D179" s="5" t="s">
        <v>8221</v>
      </c>
      <c r="E179">
        <v>0</v>
      </c>
    </row>
    <row r="180" spans="1:5" x14ac:dyDescent="0.25">
      <c r="A180" s="5" t="s">
        <v>8219</v>
      </c>
      <c r="B180">
        <v>15</v>
      </c>
      <c r="D180" s="5" t="s">
        <v>8221</v>
      </c>
      <c r="E180">
        <v>0</v>
      </c>
    </row>
    <row r="181" spans="1:5" x14ac:dyDescent="0.25">
      <c r="A181" s="5" t="s">
        <v>8219</v>
      </c>
      <c r="B181">
        <v>15</v>
      </c>
      <c r="D181" s="5" t="s">
        <v>8221</v>
      </c>
      <c r="E181">
        <v>0</v>
      </c>
    </row>
    <row r="182" spans="1:5" x14ac:dyDescent="0.25">
      <c r="A182" s="5" t="s">
        <v>8219</v>
      </c>
      <c r="B182">
        <v>15</v>
      </c>
      <c r="D182" s="5" t="s">
        <v>8221</v>
      </c>
      <c r="E182">
        <v>0</v>
      </c>
    </row>
    <row r="183" spans="1:5" x14ac:dyDescent="0.25">
      <c r="A183" s="5" t="s">
        <v>8219</v>
      </c>
      <c r="B183">
        <v>15</v>
      </c>
      <c r="D183" s="5" t="s">
        <v>8221</v>
      </c>
      <c r="E183">
        <v>0</v>
      </c>
    </row>
    <row r="184" spans="1:5" x14ac:dyDescent="0.25">
      <c r="A184" s="5" t="s">
        <v>8219</v>
      </c>
      <c r="B184">
        <v>15</v>
      </c>
      <c r="D184" s="5" t="s">
        <v>8221</v>
      </c>
      <c r="E184">
        <v>0</v>
      </c>
    </row>
    <row r="185" spans="1:5" x14ac:dyDescent="0.25">
      <c r="A185" s="5" t="s">
        <v>8219</v>
      </c>
      <c r="B185">
        <v>15</v>
      </c>
      <c r="D185" s="5" t="s">
        <v>8221</v>
      </c>
      <c r="E185">
        <v>0</v>
      </c>
    </row>
    <row r="186" spans="1:5" x14ac:dyDescent="0.25">
      <c r="A186" s="5" t="s">
        <v>8219</v>
      </c>
      <c r="B186">
        <v>15</v>
      </c>
      <c r="D186" s="5" t="s">
        <v>8221</v>
      </c>
      <c r="E186">
        <v>0</v>
      </c>
    </row>
    <row r="187" spans="1:5" x14ac:dyDescent="0.25">
      <c r="A187" s="5" t="s">
        <v>8219</v>
      </c>
      <c r="B187">
        <v>15</v>
      </c>
      <c r="D187" s="5" t="s">
        <v>8221</v>
      </c>
      <c r="E187">
        <v>0</v>
      </c>
    </row>
    <row r="188" spans="1:5" x14ac:dyDescent="0.25">
      <c r="A188" s="5" t="s">
        <v>8219</v>
      </c>
      <c r="B188">
        <v>15</v>
      </c>
      <c r="D188" s="5" t="s">
        <v>8221</v>
      </c>
      <c r="E188">
        <v>0</v>
      </c>
    </row>
    <row r="189" spans="1:5" x14ac:dyDescent="0.25">
      <c r="A189" s="5" t="s">
        <v>8219</v>
      </c>
      <c r="B189">
        <v>15</v>
      </c>
      <c r="D189" s="5" t="s">
        <v>8221</v>
      </c>
      <c r="E189">
        <v>0</v>
      </c>
    </row>
    <row r="190" spans="1:5" x14ac:dyDescent="0.25">
      <c r="A190" s="5" t="s">
        <v>8219</v>
      </c>
      <c r="B190">
        <v>15</v>
      </c>
      <c r="D190" s="5" t="s">
        <v>8221</v>
      </c>
      <c r="E190">
        <v>0</v>
      </c>
    </row>
    <row r="191" spans="1:5" x14ac:dyDescent="0.25">
      <c r="A191" s="5" t="s">
        <v>8219</v>
      </c>
      <c r="B191">
        <v>16</v>
      </c>
      <c r="D191" s="5" t="s">
        <v>8221</v>
      </c>
      <c r="E191">
        <v>0</v>
      </c>
    </row>
    <row r="192" spans="1:5" x14ac:dyDescent="0.25">
      <c r="A192" s="5" t="s">
        <v>8219</v>
      </c>
      <c r="B192">
        <v>16</v>
      </c>
      <c r="D192" s="5" t="s">
        <v>8221</v>
      </c>
      <c r="E192">
        <v>0</v>
      </c>
    </row>
    <row r="193" spans="1:5" x14ac:dyDescent="0.25">
      <c r="A193" s="5" t="s">
        <v>8219</v>
      </c>
      <c r="B193">
        <v>16</v>
      </c>
      <c r="D193" s="5" t="s">
        <v>8221</v>
      </c>
      <c r="E193">
        <v>0</v>
      </c>
    </row>
    <row r="194" spans="1:5" x14ac:dyDescent="0.25">
      <c r="A194" s="5" t="s">
        <v>8219</v>
      </c>
      <c r="B194">
        <v>16</v>
      </c>
      <c r="D194" s="5" t="s">
        <v>8221</v>
      </c>
      <c r="E194">
        <v>0</v>
      </c>
    </row>
    <row r="195" spans="1:5" x14ac:dyDescent="0.25">
      <c r="A195" s="5" t="s">
        <v>8219</v>
      </c>
      <c r="B195">
        <v>16</v>
      </c>
      <c r="D195" s="5" t="s">
        <v>8221</v>
      </c>
      <c r="E195">
        <v>0</v>
      </c>
    </row>
    <row r="196" spans="1:5" x14ac:dyDescent="0.25">
      <c r="A196" s="5" t="s">
        <v>8219</v>
      </c>
      <c r="B196">
        <v>16</v>
      </c>
      <c r="D196" s="5" t="s">
        <v>8221</v>
      </c>
      <c r="E196">
        <v>0</v>
      </c>
    </row>
    <row r="197" spans="1:5" x14ac:dyDescent="0.25">
      <c r="A197" s="5" t="s">
        <v>8219</v>
      </c>
      <c r="B197">
        <v>16</v>
      </c>
      <c r="D197" s="5" t="s">
        <v>8221</v>
      </c>
      <c r="E197">
        <v>0</v>
      </c>
    </row>
    <row r="198" spans="1:5" x14ac:dyDescent="0.25">
      <c r="A198" s="5" t="s">
        <v>8219</v>
      </c>
      <c r="B198">
        <v>16</v>
      </c>
      <c r="D198" s="5" t="s">
        <v>8221</v>
      </c>
      <c r="E198">
        <v>0</v>
      </c>
    </row>
    <row r="199" spans="1:5" x14ac:dyDescent="0.25">
      <c r="A199" s="5" t="s">
        <v>8219</v>
      </c>
      <c r="B199">
        <v>16</v>
      </c>
      <c r="D199" s="5" t="s">
        <v>8221</v>
      </c>
      <c r="E199">
        <v>0</v>
      </c>
    </row>
    <row r="200" spans="1:5" x14ac:dyDescent="0.25">
      <c r="A200" s="5" t="s">
        <v>8219</v>
      </c>
      <c r="B200">
        <v>16</v>
      </c>
      <c r="D200" s="5" t="s">
        <v>8221</v>
      </c>
      <c r="E200">
        <v>0</v>
      </c>
    </row>
    <row r="201" spans="1:5" x14ac:dyDescent="0.25">
      <c r="A201" s="5" t="s">
        <v>8219</v>
      </c>
      <c r="B201">
        <v>16</v>
      </c>
      <c r="D201" s="5" t="s">
        <v>8221</v>
      </c>
      <c r="E201">
        <v>0</v>
      </c>
    </row>
    <row r="202" spans="1:5" x14ac:dyDescent="0.25">
      <c r="A202" s="5" t="s">
        <v>8219</v>
      </c>
      <c r="B202">
        <v>16</v>
      </c>
      <c r="D202" s="5" t="s">
        <v>8221</v>
      </c>
      <c r="E202">
        <v>0</v>
      </c>
    </row>
    <row r="203" spans="1:5" x14ac:dyDescent="0.25">
      <c r="A203" s="5" t="s">
        <v>8219</v>
      </c>
      <c r="B203">
        <v>16</v>
      </c>
      <c r="D203" s="5" t="s">
        <v>8221</v>
      </c>
      <c r="E203">
        <v>0</v>
      </c>
    </row>
    <row r="204" spans="1:5" x14ac:dyDescent="0.25">
      <c r="A204" s="5" t="s">
        <v>8219</v>
      </c>
      <c r="B204">
        <v>17</v>
      </c>
      <c r="D204" s="5" t="s">
        <v>8221</v>
      </c>
      <c r="E204">
        <v>0</v>
      </c>
    </row>
    <row r="205" spans="1:5" x14ac:dyDescent="0.25">
      <c r="A205" s="5" t="s">
        <v>8219</v>
      </c>
      <c r="B205">
        <v>17</v>
      </c>
      <c r="D205" s="5" t="s">
        <v>8221</v>
      </c>
      <c r="E205">
        <v>0</v>
      </c>
    </row>
    <row r="206" spans="1:5" x14ac:dyDescent="0.25">
      <c r="A206" s="5" t="s">
        <v>8219</v>
      </c>
      <c r="B206">
        <v>17</v>
      </c>
      <c r="D206" s="5" t="s">
        <v>8221</v>
      </c>
      <c r="E206">
        <v>0</v>
      </c>
    </row>
    <row r="207" spans="1:5" x14ac:dyDescent="0.25">
      <c r="A207" s="5" t="s">
        <v>8219</v>
      </c>
      <c r="B207">
        <v>17</v>
      </c>
      <c r="D207" s="5" t="s">
        <v>8221</v>
      </c>
      <c r="E207">
        <v>0</v>
      </c>
    </row>
    <row r="208" spans="1:5" x14ac:dyDescent="0.25">
      <c r="A208" s="5" t="s">
        <v>8219</v>
      </c>
      <c r="B208">
        <v>17</v>
      </c>
      <c r="D208" s="5" t="s">
        <v>8221</v>
      </c>
      <c r="E208">
        <v>0</v>
      </c>
    </row>
    <row r="209" spans="1:5" x14ac:dyDescent="0.25">
      <c r="A209" s="5" t="s">
        <v>8219</v>
      </c>
      <c r="B209">
        <v>17</v>
      </c>
      <c r="D209" s="5" t="s">
        <v>8221</v>
      </c>
      <c r="E209">
        <v>0</v>
      </c>
    </row>
    <row r="210" spans="1:5" x14ac:dyDescent="0.25">
      <c r="A210" s="5" t="s">
        <v>8219</v>
      </c>
      <c r="B210">
        <v>17</v>
      </c>
      <c r="D210" s="5" t="s">
        <v>8221</v>
      </c>
      <c r="E210">
        <v>0</v>
      </c>
    </row>
    <row r="211" spans="1:5" x14ac:dyDescent="0.25">
      <c r="A211" s="5" t="s">
        <v>8219</v>
      </c>
      <c r="B211">
        <v>17</v>
      </c>
      <c r="D211" s="5" t="s">
        <v>8221</v>
      </c>
      <c r="E211">
        <v>0</v>
      </c>
    </row>
    <row r="212" spans="1:5" x14ac:dyDescent="0.25">
      <c r="A212" s="5" t="s">
        <v>8219</v>
      </c>
      <c r="B212">
        <v>17</v>
      </c>
      <c r="D212" s="5" t="s">
        <v>8221</v>
      </c>
      <c r="E212">
        <v>0</v>
      </c>
    </row>
    <row r="213" spans="1:5" x14ac:dyDescent="0.25">
      <c r="A213" s="5" t="s">
        <v>8219</v>
      </c>
      <c r="B213">
        <v>17</v>
      </c>
      <c r="D213" s="5" t="s">
        <v>8221</v>
      </c>
      <c r="E213">
        <v>0</v>
      </c>
    </row>
    <row r="214" spans="1:5" x14ac:dyDescent="0.25">
      <c r="A214" s="5" t="s">
        <v>8219</v>
      </c>
      <c r="B214">
        <v>17</v>
      </c>
      <c r="D214" s="5" t="s">
        <v>8221</v>
      </c>
      <c r="E214">
        <v>0</v>
      </c>
    </row>
    <row r="215" spans="1:5" x14ac:dyDescent="0.25">
      <c r="A215" s="5" t="s">
        <v>8219</v>
      </c>
      <c r="B215">
        <v>17</v>
      </c>
      <c r="D215" s="5" t="s">
        <v>8221</v>
      </c>
      <c r="E215">
        <v>0</v>
      </c>
    </row>
    <row r="216" spans="1:5" x14ac:dyDescent="0.25">
      <c r="A216" s="5" t="s">
        <v>8219</v>
      </c>
      <c r="B216">
        <v>17</v>
      </c>
      <c r="D216" s="5" t="s">
        <v>8221</v>
      </c>
      <c r="E216">
        <v>0</v>
      </c>
    </row>
    <row r="217" spans="1:5" x14ac:dyDescent="0.25">
      <c r="A217" s="5" t="s">
        <v>8219</v>
      </c>
      <c r="B217">
        <v>17</v>
      </c>
      <c r="D217" s="5" t="s">
        <v>8221</v>
      </c>
      <c r="E217">
        <v>0</v>
      </c>
    </row>
    <row r="218" spans="1:5" x14ac:dyDescent="0.25">
      <c r="A218" s="5" t="s">
        <v>8219</v>
      </c>
      <c r="B218">
        <v>17</v>
      </c>
      <c r="D218" s="5" t="s">
        <v>8221</v>
      </c>
      <c r="E218">
        <v>0</v>
      </c>
    </row>
    <row r="219" spans="1:5" x14ac:dyDescent="0.25">
      <c r="A219" s="5" t="s">
        <v>8219</v>
      </c>
      <c r="B219">
        <v>17</v>
      </c>
      <c r="D219" s="5" t="s">
        <v>8221</v>
      </c>
      <c r="E219">
        <v>0</v>
      </c>
    </row>
    <row r="220" spans="1:5" x14ac:dyDescent="0.25">
      <c r="A220" s="5" t="s">
        <v>8219</v>
      </c>
      <c r="B220">
        <v>17</v>
      </c>
      <c r="D220" s="5" t="s">
        <v>8221</v>
      </c>
      <c r="E220">
        <v>0</v>
      </c>
    </row>
    <row r="221" spans="1:5" x14ac:dyDescent="0.25">
      <c r="A221" s="5" t="s">
        <v>8219</v>
      </c>
      <c r="B221">
        <v>17</v>
      </c>
      <c r="D221" s="5" t="s">
        <v>8221</v>
      </c>
      <c r="E221">
        <v>0</v>
      </c>
    </row>
    <row r="222" spans="1:5" x14ac:dyDescent="0.25">
      <c r="A222" s="5" t="s">
        <v>8219</v>
      </c>
      <c r="B222">
        <v>17</v>
      </c>
      <c r="D222" s="5" t="s">
        <v>8221</v>
      </c>
      <c r="E222">
        <v>0</v>
      </c>
    </row>
    <row r="223" spans="1:5" x14ac:dyDescent="0.25">
      <c r="A223" s="5" t="s">
        <v>8219</v>
      </c>
      <c r="B223">
        <v>17</v>
      </c>
      <c r="D223" s="5" t="s">
        <v>8221</v>
      </c>
      <c r="E223">
        <v>0</v>
      </c>
    </row>
    <row r="224" spans="1:5" x14ac:dyDescent="0.25">
      <c r="A224" s="5" t="s">
        <v>8219</v>
      </c>
      <c r="B224">
        <v>17</v>
      </c>
      <c r="D224" s="5" t="s">
        <v>8221</v>
      </c>
      <c r="E224">
        <v>0</v>
      </c>
    </row>
    <row r="225" spans="1:5" x14ac:dyDescent="0.25">
      <c r="A225" s="5" t="s">
        <v>8219</v>
      </c>
      <c r="B225">
        <v>17</v>
      </c>
      <c r="D225" s="5" t="s">
        <v>8221</v>
      </c>
      <c r="E225">
        <v>0</v>
      </c>
    </row>
    <row r="226" spans="1:5" x14ac:dyDescent="0.25">
      <c r="A226" s="5" t="s">
        <v>8219</v>
      </c>
      <c r="B226">
        <v>17</v>
      </c>
      <c r="D226" s="5" t="s">
        <v>8221</v>
      </c>
      <c r="E226">
        <v>0</v>
      </c>
    </row>
    <row r="227" spans="1:5" x14ac:dyDescent="0.25">
      <c r="A227" s="5" t="s">
        <v>8219</v>
      </c>
      <c r="B227">
        <v>17</v>
      </c>
      <c r="D227" s="5" t="s">
        <v>8221</v>
      </c>
      <c r="E227">
        <v>0</v>
      </c>
    </row>
    <row r="228" spans="1:5" x14ac:dyDescent="0.25">
      <c r="A228" s="5" t="s">
        <v>8219</v>
      </c>
      <c r="B228">
        <v>17</v>
      </c>
      <c r="D228" s="5" t="s">
        <v>8221</v>
      </c>
      <c r="E228">
        <v>0</v>
      </c>
    </row>
    <row r="229" spans="1:5" x14ac:dyDescent="0.25">
      <c r="A229" s="5" t="s">
        <v>8219</v>
      </c>
      <c r="B229">
        <v>17</v>
      </c>
      <c r="D229" s="5" t="s">
        <v>8221</v>
      </c>
      <c r="E229">
        <v>0</v>
      </c>
    </row>
    <row r="230" spans="1:5" x14ac:dyDescent="0.25">
      <c r="A230" s="5" t="s">
        <v>8219</v>
      </c>
      <c r="B230">
        <v>17</v>
      </c>
      <c r="D230" s="5" t="s">
        <v>8221</v>
      </c>
      <c r="E230">
        <v>0</v>
      </c>
    </row>
    <row r="231" spans="1:5" x14ac:dyDescent="0.25">
      <c r="A231" s="5" t="s">
        <v>8219</v>
      </c>
      <c r="B231">
        <v>17</v>
      </c>
      <c r="D231" s="5" t="s">
        <v>8221</v>
      </c>
      <c r="E231">
        <v>0</v>
      </c>
    </row>
    <row r="232" spans="1:5" x14ac:dyDescent="0.25">
      <c r="A232" s="5" t="s">
        <v>8219</v>
      </c>
      <c r="B232">
        <v>17</v>
      </c>
      <c r="D232" s="5" t="s">
        <v>8221</v>
      </c>
      <c r="E232">
        <v>0</v>
      </c>
    </row>
    <row r="233" spans="1:5" x14ac:dyDescent="0.25">
      <c r="A233" s="5" t="s">
        <v>8219</v>
      </c>
      <c r="B233">
        <v>17</v>
      </c>
      <c r="D233" s="5" t="s">
        <v>8221</v>
      </c>
      <c r="E233">
        <v>0</v>
      </c>
    </row>
    <row r="234" spans="1:5" x14ac:dyDescent="0.25">
      <c r="A234" s="5" t="s">
        <v>8219</v>
      </c>
      <c r="B234">
        <v>17</v>
      </c>
      <c r="D234" s="5" t="s">
        <v>8221</v>
      </c>
      <c r="E234">
        <v>0</v>
      </c>
    </row>
    <row r="235" spans="1:5" x14ac:dyDescent="0.25">
      <c r="A235" s="5" t="s">
        <v>8219</v>
      </c>
      <c r="B235">
        <v>17</v>
      </c>
      <c r="D235" s="5" t="s">
        <v>8221</v>
      </c>
      <c r="E235">
        <v>0</v>
      </c>
    </row>
    <row r="236" spans="1:5" x14ac:dyDescent="0.25">
      <c r="A236" s="5" t="s">
        <v>8219</v>
      </c>
      <c r="B236">
        <v>17</v>
      </c>
      <c r="D236" s="5" t="s">
        <v>8221</v>
      </c>
      <c r="E236">
        <v>0</v>
      </c>
    </row>
    <row r="237" spans="1:5" x14ac:dyDescent="0.25">
      <c r="A237" s="5" t="s">
        <v>8219</v>
      </c>
      <c r="B237">
        <v>17</v>
      </c>
      <c r="D237" s="5" t="s">
        <v>8221</v>
      </c>
      <c r="E237">
        <v>0</v>
      </c>
    </row>
    <row r="238" spans="1:5" x14ac:dyDescent="0.25">
      <c r="A238" s="5" t="s">
        <v>8219</v>
      </c>
      <c r="B238">
        <v>18</v>
      </c>
      <c r="D238" s="5" t="s">
        <v>8221</v>
      </c>
      <c r="E238">
        <v>0</v>
      </c>
    </row>
    <row r="239" spans="1:5" x14ac:dyDescent="0.25">
      <c r="A239" s="5" t="s">
        <v>8219</v>
      </c>
      <c r="B239">
        <v>18</v>
      </c>
      <c r="D239" s="5" t="s">
        <v>8221</v>
      </c>
      <c r="E239">
        <v>0</v>
      </c>
    </row>
    <row r="240" spans="1:5" x14ac:dyDescent="0.25">
      <c r="A240" s="5" t="s">
        <v>8219</v>
      </c>
      <c r="B240">
        <v>18</v>
      </c>
      <c r="D240" s="5" t="s">
        <v>8221</v>
      </c>
      <c r="E240">
        <v>0</v>
      </c>
    </row>
    <row r="241" spans="1:5" x14ac:dyDescent="0.25">
      <c r="A241" s="5" t="s">
        <v>8219</v>
      </c>
      <c r="B241">
        <v>18</v>
      </c>
      <c r="D241" s="5" t="s">
        <v>8221</v>
      </c>
      <c r="E241">
        <v>0</v>
      </c>
    </row>
    <row r="242" spans="1:5" x14ac:dyDescent="0.25">
      <c r="A242" s="5" t="s">
        <v>8219</v>
      </c>
      <c r="B242">
        <v>18</v>
      </c>
      <c r="D242" s="5" t="s">
        <v>8221</v>
      </c>
      <c r="E242">
        <v>0</v>
      </c>
    </row>
    <row r="243" spans="1:5" x14ac:dyDescent="0.25">
      <c r="A243" s="5" t="s">
        <v>8219</v>
      </c>
      <c r="B243">
        <v>18</v>
      </c>
      <c r="D243" s="5" t="s">
        <v>8221</v>
      </c>
      <c r="E243">
        <v>0</v>
      </c>
    </row>
    <row r="244" spans="1:5" x14ac:dyDescent="0.25">
      <c r="A244" s="5" t="s">
        <v>8219</v>
      </c>
      <c r="B244">
        <v>18</v>
      </c>
      <c r="D244" s="5" t="s">
        <v>8221</v>
      </c>
      <c r="E244">
        <v>0</v>
      </c>
    </row>
    <row r="245" spans="1:5" x14ac:dyDescent="0.25">
      <c r="A245" s="5" t="s">
        <v>8219</v>
      </c>
      <c r="B245">
        <v>18</v>
      </c>
      <c r="D245" s="5" t="s">
        <v>8221</v>
      </c>
      <c r="E245">
        <v>0</v>
      </c>
    </row>
    <row r="246" spans="1:5" x14ac:dyDescent="0.25">
      <c r="A246" s="5" t="s">
        <v>8219</v>
      </c>
      <c r="B246">
        <v>18</v>
      </c>
      <c r="D246" s="5" t="s">
        <v>8221</v>
      </c>
      <c r="E246">
        <v>0</v>
      </c>
    </row>
    <row r="247" spans="1:5" x14ac:dyDescent="0.25">
      <c r="A247" s="5" t="s">
        <v>8219</v>
      </c>
      <c r="B247">
        <v>18</v>
      </c>
      <c r="D247" s="5" t="s">
        <v>8221</v>
      </c>
      <c r="E247">
        <v>0</v>
      </c>
    </row>
    <row r="248" spans="1:5" x14ac:dyDescent="0.25">
      <c r="A248" s="5" t="s">
        <v>8219</v>
      </c>
      <c r="B248">
        <v>18</v>
      </c>
      <c r="D248" s="5" t="s">
        <v>8221</v>
      </c>
      <c r="E248">
        <v>0</v>
      </c>
    </row>
    <row r="249" spans="1:5" x14ac:dyDescent="0.25">
      <c r="A249" s="5" t="s">
        <v>8219</v>
      </c>
      <c r="B249">
        <v>18</v>
      </c>
      <c r="D249" s="5" t="s">
        <v>8221</v>
      </c>
      <c r="E249">
        <v>0</v>
      </c>
    </row>
    <row r="250" spans="1:5" x14ac:dyDescent="0.25">
      <c r="A250" s="5" t="s">
        <v>8219</v>
      </c>
      <c r="B250">
        <v>18</v>
      </c>
      <c r="D250" s="5" t="s">
        <v>8221</v>
      </c>
      <c r="E250">
        <v>0</v>
      </c>
    </row>
    <row r="251" spans="1:5" x14ac:dyDescent="0.25">
      <c r="A251" s="5" t="s">
        <v>8219</v>
      </c>
      <c r="B251">
        <v>18</v>
      </c>
      <c r="D251" s="5" t="s">
        <v>8221</v>
      </c>
      <c r="E251">
        <v>0</v>
      </c>
    </row>
    <row r="252" spans="1:5" x14ac:dyDescent="0.25">
      <c r="A252" s="5" t="s">
        <v>8219</v>
      </c>
      <c r="B252">
        <v>18</v>
      </c>
      <c r="D252" s="5" t="s">
        <v>8221</v>
      </c>
      <c r="E252">
        <v>0</v>
      </c>
    </row>
    <row r="253" spans="1:5" x14ac:dyDescent="0.25">
      <c r="A253" s="5" t="s">
        <v>8219</v>
      </c>
      <c r="B253">
        <v>18</v>
      </c>
      <c r="D253" s="5" t="s">
        <v>8221</v>
      </c>
      <c r="E253">
        <v>0</v>
      </c>
    </row>
    <row r="254" spans="1:5" x14ac:dyDescent="0.25">
      <c r="A254" s="5" t="s">
        <v>8219</v>
      </c>
      <c r="B254">
        <v>18</v>
      </c>
      <c r="D254" s="5" t="s">
        <v>8221</v>
      </c>
      <c r="E254">
        <v>0</v>
      </c>
    </row>
    <row r="255" spans="1:5" x14ac:dyDescent="0.25">
      <c r="A255" s="5" t="s">
        <v>8219</v>
      </c>
      <c r="B255">
        <v>18</v>
      </c>
      <c r="D255" s="5" t="s">
        <v>8221</v>
      </c>
      <c r="E255">
        <v>0</v>
      </c>
    </row>
    <row r="256" spans="1:5" x14ac:dyDescent="0.25">
      <c r="A256" s="5" t="s">
        <v>8219</v>
      </c>
      <c r="B256">
        <v>18</v>
      </c>
      <c r="D256" s="5" t="s">
        <v>8221</v>
      </c>
      <c r="E256">
        <v>0</v>
      </c>
    </row>
    <row r="257" spans="1:5" x14ac:dyDescent="0.25">
      <c r="A257" s="5" t="s">
        <v>8219</v>
      </c>
      <c r="B257">
        <v>18</v>
      </c>
      <c r="D257" s="5" t="s">
        <v>8221</v>
      </c>
      <c r="E257">
        <v>0</v>
      </c>
    </row>
    <row r="258" spans="1:5" x14ac:dyDescent="0.25">
      <c r="A258" s="5" t="s">
        <v>8219</v>
      </c>
      <c r="B258">
        <v>18</v>
      </c>
      <c r="D258" s="5" t="s">
        <v>8221</v>
      </c>
      <c r="E258">
        <v>0</v>
      </c>
    </row>
    <row r="259" spans="1:5" x14ac:dyDescent="0.25">
      <c r="A259" s="5" t="s">
        <v>8219</v>
      </c>
      <c r="B259">
        <v>19</v>
      </c>
      <c r="D259" s="5" t="s">
        <v>8221</v>
      </c>
      <c r="E259">
        <v>0</v>
      </c>
    </row>
    <row r="260" spans="1:5" x14ac:dyDescent="0.25">
      <c r="A260" s="5" t="s">
        <v>8219</v>
      </c>
      <c r="B260">
        <v>19</v>
      </c>
      <c r="D260" s="5" t="s">
        <v>8221</v>
      </c>
      <c r="E260">
        <v>0</v>
      </c>
    </row>
    <row r="261" spans="1:5" x14ac:dyDescent="0.25">
      <c r="A261" s="5" t="s">
        <v>8219</v>
      </c>
      <c r="B261">
        <v>19</v>
      </c>
      <c r="D261" s="5" t="s">
        <v>8221</v>
      </c>
      <c r="E261">
        <v>0</v>
      </c>
    </row>
    <row r="262" spans="1:5" x14ac:dyDescent="0.25">
      <c r="A262" s="5" t="s">
        <v>8219</v>
      </c>
      <c r="B262">
        <v>19</v>
      </c>
      <c r="D262" s="5" t="s">
        <v>8221</v>
      </c>
      <c r="E262">
        <v>0</v>
      </c>
    </row>
    <row r="263" spans="1:5" x14ac:dyDescent="0.25">
      <c r="A263" s="5" t="s">
        <v>8219</v>
      </c>
      <c r="B263">
        <v>19</v>
      </c>
      <c r="D263" s="5" t="s">
        <v>8221</v>
      </c>
      <c r="E263">
        <v>0</v>
      </c>
    </row>
    <row r="264" spans="1:5" x14ac:dyDescent="0.25">
      <c r="A264" s="5" t="s">
        <v>8219</v>
      </c>
      <c r="B264">
        <v>19</v>
      </c>
      <c r="D264" s="5" t="s">
        <v>8221</v>
      </c>
      <c r="E264">
        <v>0</v>
      </c>
    </row>
    <row r="265" spans="1:5" x14ac:dyDescent="0.25">
      <c r="A265" s="5" t="s">
        <v>8219</v>
      </c>
      <c r="B265">
        <v>19</v>
      </c>
      <c r="D265" s="5" t="s">
        <v>8221</v>
      </c>
      <c r="E265">
        <v>0</v>
      </c>
    </row>
    <row r="266" spans="1:5" x14ac:dyDescent="0.25">
      <c r="A266" s="5" t="s">
        <v>8219</v>
      </c>
      <c r="B266">
        <v>19</v>
      </c>
      <c r="D266" s="5" t="s">
        <v>8221</v>
      </c>
      <c r="E266">
        <v>0</v>
      </c>
    </row>
    <row r="267" spans="1:5" x14ac:dyDescent="0.25">
      <c r="A267" s="5" t="s">
        <v>8219</v>
      </c>
      <c r="B267">
        <v>19</v>
      </c>
      <c r="D267" s="5" t="s">
        <v>8221</v>
      </c>
      <c r="E267">
        <v>0</v>
      </c>
    </row>
    <row r="268" spans="1:5" x14ac:dyDescent="0.25">
      <c r="A268" s="5" t="s">
        <v>8219</v>
      </c>
      <c r="B268">
        <v>19</v>
      </c>
      <c r="D268" s="5" t="s">
        <v>8221</v>
      </c>
      <c r="E268">
        <v>0</v>
      </c>
    </row>
    <row r="269" spans="1:5" x14ac:dyDescent="0.25">
      <c r="A269" s="5" t="s">
        <v>8219</v>
      </c>
      <c r="B269">
        <v>19</v>
      </c>
      <c r="D269" s="5" t="s">
        <v>8221</v>
      </c>
      <c r="E269">
        <v>0</v>
      </c>
    </row>
    <row r="270" spans="1:5" x14ac:dyDescent="0.25">
      <c r="A270" s="5" t="s">
        <v>8219</v>
      </c>
      <c r="B270">
        <v>19</v>
      </c>
      <c r="D270" s="5" t="s">
        <v>8221</v>
      </c>
      <c r="E270">
        <v>0</v>
      </c>
    </row>
    <row r="271" spans="1:5" x14ac:dyDescent="0.25">
      <c r="A271" s="5" t="s">
        <v>8219</v>
      </c>
      <c r="B271">
        <v>19</v>
      </c>
      <c r="D271" s="5" t="s">
        <v>8221</v>
      </c>
      <c r="E271">
        <v>0</v>
      </c>
    </row>
    <row r="272" spans="1:5" x14ac:dyDescent="0.25">
      <c r="A272" s="5" t="s">
        <v>8219</v>
      </c>
      <c r="B272">
        <v>19</v>
      </c>
      <c r="D272" s="5" t="s">
        <v>8221</v>
      </c>
      <c r="E272">
        <v>0</v>
      </c>
    </row>
    <row r="273" spans="1:5" x14ac:dyDescent="0.25">
      <c r="A273" s="5" t="s">
        <v>8219</v>
      </c>
      <c r="B273">
        <v>19</v>
      </c>
      <c r="D273" s="5" t="s">
        <v>8221</v>
      </c>
      <c r="E273">
        <v>0</v>
      </c>
    </row>
    <row r="274" spans="1:5" x14ac:dyDescent="0.25">
      <c r="A274" s="5" t="s">
        <v>8219</v>
      </c>
      <c r="B274">
        <v>19</v>
      </c>
      <c r="D274" s="5" t="s">
        <v>8221</v>
      </c>
      <c r="E274">
        <v>0</v>
      </c>
    </row>
    <row r="275" spans="1:5" x14ac:dyDescent="0.25">
      <c r="A275" s="5" t="s">
        <v>8219</v>
      </c>
      <c r="B275">
        <v>19</v>
      </c>
      <c r="D275" s="5" t="s">
        <v>8221</v>
      </c>
      <c r="E275">
        <v>0</v>
      </c>
    </row>
    <row r="276" spans="1:5" x14ac:dyDescent="0.25">
      <c r="A276" s="5" t="s">
        <v>8219</v>
      </c>
      <c r="B276">
        <v>19</v>
      </c>
      <c r="D276" s="5" t="s">
        <v>8221</v>
      </c>
      <c r="E276">
        <v>0</v>
      </c>
    </row>
    <row r="277" spans="1:5" x14ac:dyDescent="0.25">
      <c r="A277" s="5" t="s">
        <v>8219</v>
      </c>
      <c r="B277">
        <v>19</v>
      </c>
      <c r="D277" s="5" t="s">
        <v>8221</v>
      </c>
      <c r="E277">
        <v>0</v>
      </c>
    </row>
    <row r="278" spans="1:5" x14ac:dyDescent="0.25">
      <c r="A278" s="5" t="s">
        <v>8219</v>
      </c>
      <c r="B278">
        <v>19</v>
      </c>
      <c r="D278" s="5" t="s">
        <v>8221</v>
      </c>
      <c r="E278">
        <v>0</v>
      </c>
    </row>
    <row r="279" spans="1:5" x14ac:dyDescent="0.25">
      <c r="A279" s="5" t="s">
        <v>8219</v>
      </c>
      <c r="B279">
        <v>19</v>
      </c>
      <c r="D279" s="5" t="s">
        <v>8221</v>
      </c>
      <c r="E279">
        <v>0</v>
      </c>
    </row>
    <row r="280" spans="1:5" x14ac:dyDescent="0.25">
      <c r="A280" s="5" t="s">
        <v>8219</v>
      </c>
      <c r="B280">
        <v>19</v>
      </c>
      <c r="D280" s="5" t="s">
        <v>8221</v>
      </c>
      <c r="E280">
        <v>0</v>
      </c>
    </row>
    <row r="281" spans="1:5" x14ac:dyDescent="0.25">
      <c r="A281" s="5" t="s">
        <v>8219</v>
      </c>
      <c r="B281">
        <v>19</v>
      </c>
      <c r="D281" s="5" t="s">
        <v>8221</v>
      </c>
      <c r="E281">
        <v>0</v>
      </c>
    </row>
    <row r="282" spans="1:5" x14ac:dyDescent="0.25">
      <c r="A282" s="5" t="s">
        <v>8219</v>
      </c>
      <c r="B282">
        <v>19</v>
      </c>
      <c r="D282" s="5" t="s">
        <v>8221</v>
      </c>
      <c r="E282">
        <v>0</v>
      </c>
    </row>
    <row r="283" spans="1:5" x14ac:dyDescent="0.25">
      <c r="A283" s="5" t="s">
        <v>8219</v>
      </c>
      <c r="B283">
        <v>19</v>
      </c>
      <c r="D283" s="5" t="s">
        <v>8221</v>
      </c>
      <c r="E283">
        <v>0</v>
      </c>
    </row>
    <row r="284" spans="1:5" x14ac:dyDescent="0.25">
      <c r="A284" s="5" t="s">
        <v>8219</v>
      </c>
      <c r="B284">
        <v>20</v>
      </c>
      <c r="D284" s="5" t="s">
        <v>8221</v>
      </c>
      <c r="E284">
        <v>0</v>
      </c>
    </row>
    <row r="285" spans="1:5" x14ac:dyDescent="0.25">
      <c r="A285" s="5" t="s">
        <v>8219</v>
      </c>
      <c r="B285">
        <v>20</v>
      </c>
      <c r="D285" s="5" t="s">
        <v>8221</v>
      </c>
      <c r="E285">
        <v>0</v>
      </c>
    </row>
    <row r="286" spans="1:5" x14ac:dyDescent="0.25">
      <c r="A286" s="5" t="s">
        <v>8219</v>
      </c>
      <c r="B286">
        <v>20</v>
      </c>
      <c r="D286" s="5" t="s">
        <v>8221</v>
      </c>
      <c r="E286">
        <v>0</v>
      </c>
    </row>
    <row r="287" spans="1:5" x14ac:dyDescent="0.25">
      <c r="A287" s="5" t="s">
        <v>8219</v>
      </c>
      <c r="B287">
        <v>20</v>
      </c>
      <c r="D287" s="5" t="s">
        <v>8221</v>
      </c>
      <c r="E287">
        <v>0</v>
      </c>
    </row>
    <row r="288" spans="1:5" x14ac:dyDescent="0.25">
      <c r="A288" s="5" t="s">
        <v>8219</v>
      </c>
      <c r="B288">
        <v>20</v>
      </c>
      <c r="D288" s="5" t="s">
        <v>8221</v>
      </c>
      <c r="E288">
        <v>0</v>
      </c>
    </row>
    <row r="289" spans="1:5" x14ac:dyDescent="0.25">
      <c r="A289" s="5" t="s">
        <v>8219</v>
      </c>
      <c r="B289">
        <v>20</v>
      </c>
      <c r="D289" s="5" t="s">
        <v>8221</v>
      </c>
      <c r="E289">
        <v>1</v>
      </c>
    </row>
    <row r="290" spans="1:5" x14ac:dyDescent="0.25">
      <c r="A290" s="5" t="s">
        <v>8219</v>
      </c>
      <c r="B290">
        <v>20</v>
      </c>
      <c r="D290" s="5" t="s">
        <v>8221</v>
      </c>
      <c r="E290">
        <v>1</v>
      </c>
    </row>
    <row r="291" spans="1:5" x14ac:dyDescent="0.25">
      <c r="A291" s="5" t="s">
        <v>8219</v>
      </c>
      <c r="B291">
        <v>20</v>
      </c>
      <c r="D291" s="5" t="s">
        <v>8221</v>
      </c>
      <c r="E291">
        <v>1</v>
      </c>
    </row>
    <row r="292" spans="1:5" x14ac:dyDescent="0.25">
      <c r="A292" s="5" t="s">
        <v>8219</v>
      </c>
      <c r="B292">
        <v>20</v>
      </c>
      <c r="D292" s="5" t="s">
        <v>8221</v>
      </c>
      <c r="E292">
        <v>1</v>
      </c>
    </row>
    <row r="293" spans="1:5" x14ac:dyDescent="0.25">
      <c r="A293" s="5" t="s">
        <v>8219</v>
      </c>
      <c r="B293">
        <v>20</v>
      </c>
      <c r="D293" s="5" t="s">
        <v>8221</v>
      </c>
      <c r="E293">
        <v>1</v>
      </c>
    </row>
    <row r="294" spans="1:5" x14ac:dyDescent="0.25">
      <c r="A294" s="5" t="s">
        <v>8219</v>
      </c>
      <c r="B294">
        <v>20</v>
      </c>
      <c r="D294" s="5" t="s">
        <v>8221</v>
      </c>
      <c r="E294">
        <v>1</v>
      </c>
    </row>
    <row r="295" spans="1:5" x14ac:dyDescent="0.25">
      <c r="A295" s="5" t="s">
        <v>8219</v>
      </c>
      <c r="B295">
        <v>20</v>
      </c>
      <c r="D295" s="5" t="s">
        <v>8221</v>
      </c>
      <c r="E295">
        <v>1</v>
      </c>
    </row>
    <row r="296" spans="1:5" x14ac:dyDescent="0.25">
      <c r="A296" s="5" t="s">
        <v>8219</v>
      </c>
      <c r="B296">
        <v>20</v>
      </c>
      <c r="D296" s="5" t="s">
        <v>8221</v>
      </c>
      <c r="E296">
        <v>1</v>
      </c>
    </row>
    <row r="297" spans="1:5" x14ac:dyDescent="0.25">
      <c r="A297" s="5" t="s">
        <v>8219</v>
      </c>
      <c r="B297">
        <v>20</v>
      </c>
      <c r="D297" s="5" t="s">
        <v>8221</v>
      </c>
      <c r="E297">
        <v>1</v>
      </c>
    </row>
    <row r="298" spans="1:5" x14ac:dyDescent="0.25">
      <c r="A298" s="5" t="s">
        <v>8219</v>
      </c>
      <c r="B298">
        <v>20</v>
      </c>
      <c r="D298" s="5" t="s">
        <v>8221</v>
      </c>
      <c r="E298">
        <v>1</v>
      </c>
    </row>
    <row r="299" spans="1:5" x14ac:dyDescent="0.25">
      <c r="A299" s="5" t="s">
        <v>8219</v>
      </c>
      <c r="B299">
        <v>20</v>
      </c>
      <c r="D299" s="5" t="s">
        <v>8221</v>
      </c>
      <c r="E299">
        <v>1</v>
      </c>
    </row>
    <row r="300" spans="1:5" x14ac:dyDescent="0.25">
      <c r="A300" s="5" t="s">
        <v>8219</v>
      </c>
      <c r="B300">
        <v>20</v>
      </c>
      <c r="D300" s="5" t="s">
        <v>8221</v>
      </c>
      <c r="E300">
        <v>1</v>
      </c>
    </row>
    <row r="301" spans="1:5" x14ac:dyDescent="0.25">
      <c r="A301" s="5" t="s">
        <v>8219</v>
      </c>
      <c r="B301">
        <v>20</v>
      </c>
      <c r="D301" s="5" t="s">
        <v>8221</v>
      </c>
      <c r="E301">
        <v>1</v>
      </c>
    </row>
    <row r="302" spans="1:5" x14ac:dyDescent="0.25">
      <c r="A302" s="5" t="s">
        <v>8219</v>
      </c>
      <c r="B302">
        <v>20</v>
      </c>
      <c r="D302" s="5" t="s">
        <v>8221</v>
      </c>
      <c r="E302">
        <v>1</v>
      </c>
    </row>
    <row r="303" spans="1:5" x14ac:dyDescent="0.25">
      <c r="A303" s="5" t="s">
        <v>8219</v>
      </c>
      <c r="B303">
        <v>20</v>
      </c>
      <c r="D303" s="5" t="s">
        <v>8221</v>
      </c>
      <c r="E303">
        <v>1</v>
      </c>
    </row>
    <row r="304" spans="1:5" x14ac:dyDescent="0.25">
      <c r="A304" s="5" t="s">
        <v>8219</v>
      </c>
      <c r="B304">
        <v>20</v>
      </c>
      <c r="D304" s="5" t="s">
        <v>8221</v>
      </c>
      <c r="E304">
        <v>1</v>
      </c>
    </row>
    <row r="305" spans="1:5" x14ac:dyDescent="0.25">
      <c r="A305" s="5" t="s">
        <v>8219</v>
      </c>
      <c r="B305">
        <v>20</v>
      </c>
      <c r="D305" s="5" t="s">
        <v>8221</v>
      </c>
      <c r="E305">
        <v>1</v>
      </c>
    </row>
    <row r="306" spans="1:5" x14ac:dyDescent="0.25">
      <c r="A306" s="5" t="s">
        <v>8219</v>
      </c>
      <c r="B306">
        <v>20</v>
      </c>
      <c r="D306" s="5" t="s">
        <v>8221</v>
      </c>
      <c r="E306">
        <v>1</v>
      </c>
    </row>
    <row r="307" spans="1:5" x14ac:dyDescent="0.25">
      <c r="A307" s="5" t="s">
        <v>8219</v>
      </c>
      <c r="B307">
        <v>20</v>
      </c>
      <c r="D307" s="5" t="s">
        <v>8221</v>
      </c>
      <c r="E307">
        <v>1</v>
      </c>
    </row>
    <row r="308" spans="1:5" x14ac:dyDescent="0.25">
      <c r="A308" s="5" t="s">
        <v>8219</v>
      </c>
      <c r="B308">
        <v>20</v>
      </c>
      <c r="D308" s="5" t="s">
        <v>8221</v>
      </c>
      <c r="E308">
        <v>1</v>
      </c>
    </row>
    <row r="309" spans="1:5" x14ac:dyDescent="0.25">
      <c r="A309" s="5" t="s">
        <v>8219</v>
      </c>
      <c r="B309">
        <v>20</v>
      </c>
      <c r="D309" s="5" t="s">
        <v>8221</v>
      </c>
      <c r="E309">
        <v>1</v>
      </c>
    </row>
    <row r="310" spans="1:5" x14ac:dyDescent="0.25">
      <c r="A310" s="5" t="s">
        <v>8219</v>
      </c>
      <c r="B310">
        <v>20</v>
      </c>
      <c r="D310" s="5" t="s">
        <v>8221</v>
      </c>
      <c r="E310">
        <v>1</v>
      </c>
    </row>
    <row r="311" spans="1:5" x14ac:dyDescent="0.25">
      <c r="A311" s="5" t="s">
        <v>8219</v>
      </c>
      <c r="B311">
        <v>20</v>
      </c>
      <c r="D311" s="5" t="s">
        <v>8221</v>
      </c>
      <c r="E311">
        <v>1</v>
      </c>
    </row>
    <row r="312" spans="1:5" x14ac:dyDescent="0.25">
      <c r="A312" s="5" t="s">
        <v>8219</v>
      </c>
      <c r="B312">
        <v>20</v>
      </c>
      <c r="D312" s="5" t="s">
        <v>8221</v>
      </c>
      <c r="E312">
        <v>1</v>
      </c>
    </row>
    <row r="313" spans="1:5" x14ac:dyDescent="0.25">
      <c r="A313" s="5" t="s">
        <v>8219</v>
      </c>
      <c r="B313">
        <v>20</v>
      </c>
      <c r="D313" s="5" t="s">
        <v>8221</v>
      </c>
      <c r="E313">
        <v>1</v>
      </c>
    </row>
    <row r="314" spans="1:5" x14ac:dyDescent="0.25">
      <c r="A314" s="5" t="s">
        <v>8219</v>
      </c>
      <c r="B314">
        <v>20</v>
      </c>
      <c r="D314" s="5" t="s">
        <v>8221</v>
      </c>
      <c r="E314">
        <v>1</v>
      </c>
    </row>
    <row r="315" spans="1:5" x14ac:dyDescent="0.25">
      <c r="A315" s="5" t="s">
        <v>8219</v>
      </c>
      <c r="B315">
        <v>20</v>
      </c>
      <c r="D315" s="5" t="s">
        <v>8221</v>
      </c>
      <c r="E315">
        <v>1</v>
      </c>
    </row>
    <row r="316" spans="1:5" x14ac:dyDescent="0.25">
      <c r="A316" s="5" t="s">
        <v>8219</v>
      </c>
      <c r="B316">
        <v>20</v>
      </c>
      <c r="D316" s="5" t="s">
        <v>8221</v>
      </c>
      <c r="E316">
        <v>1</v>
      </c>
    </row>
    <row r="317" spans="1:5" x14ac:dyDescent="0.25">
      <c r="A317" s="5" t="s">
        <v>8219</v>
      </c>
      <c r="B317">
        <v>20</v>
      </c>
      <c r="D317" s="5" t="s">
        <v>8221</v>
      </c>
      <c r="E317">
        <v>1</v>
      </c>
    </row>
    <row r="318" spans="1:5" x14ac:dyDescent="0.25">
      <c r="A318" s="5" t="s">
        <v>8219</v>
      </c>
      <c r="B318">
        <v>20</v>
      </c>
      <c r="D318" s="5" t="s">
        <v>8221</v>
      </c>
      <c r="E318">
        <v>1</v>
      </c>
    </row>
    <row r="319" spans="1:5" x14ac:dyDescent="0.25">
      <c r="A319" s="5" t="s">
        <v>8219</v>
      </c>
      <c r="B319">
        <v>21</v>
      </c>
      <c r="D319" s="5" t="s">
        <v>8221</v>
      </c>
      <c r="E319">
        <v>1</v>
      </c>
    </row>
    <row r="320" spans="1:5" x14ac:dyDescent="0.25">
      <c r="A320" s="5" t="s">
        <v>8219</v>
      </c>
      <c r="B320">
        <v>21</v>
      </c>
      <c r="D320" s="5" t="s">
        <v>8221</v>
      </c>
      <c r="E320">
        <v>1</v>
      </c>
    </row>
    <row r="321" spans="1:5" x14ac:dyDescent="0.25">
      <c r="A321" s="5" t="s">
        <v>8219</v>
      </c>
      <c r="B321">
        <v>21</v>
      </c>
      <c r="D321" s="5" t="s">
        <v>8221</v>
      </c>
      <c r="E321">
        <v>1</v>
      </c>
    </row>
    <row r="322" spans="1:5" x14ac:dyDescent="0.25">
      <c r="A322" s="5" t="s">
        <v>8219</v>
      </c>
      <c r="B322">
        <v>21</v>
      </c>
      <c r="D322" s="5" t="s">
        <v>8221</v>
      </c>
      <c r="E322">
        <v>1</v>
      </c>
    </row>
    <row r="323" spans="1:5" x14ac:dyDescent="0.25">
      <c r="A323" s="5" t="s">
        <v>8219</v>
      </c>
      <c r="B323">
        <v>21</v>
      </c>
      <c r="D323" s="5" t="s">
        <v>8221</v>
      </c>
      <c r="E323">
        <v>1</v>
      </c>
    </row>
    <row r="324" spans="1:5" x14ac:dyDescent="0.25">
      <c r="A324" s="5" t="s">
        <v>8219</v>
      </c>
      <c r="B324">
        <v>21</v>
      </c>
      <c r="D324" s="5" t="s">
        <v>8221</v>
      </c>
      <c r="E324">
        <v>1</v>
      </c>
    </row>
    <row r="325" spans="1:5" x14ac:dyDescent="0.25">
      <c r="A325" s="5" t="s">
        <v>8219</v>
      </c>
      <c r="B325">
        <v>21</v>
      </c>
      <c r="D325" s="5" t="s">
        <v>8221</v>
      </c>
      <c r="E325">
        <v>1</v>
      </c>
    </row>
    <row r="326" spans="1:5" x14ac:dyDescent="0.25">
      <c r="A326" s="5" t="s">
        <v>8219</v>
      </c>
      <c r="B326">
        <v>21</v>
      </c>
      <c r="D326" s="5" t="s">
        <v>8221</v>
      </c>
      <c r="E326">
        <v>1</v>
      </c>
    </row>
    <row r="327" spans="1:5" x14ac:dyDescent="0.25">
      <c r="A327" s="5" t="s">
        <v>8219</v>
      </c>
      <c r="B327">
        <v>21</v>
      </c>
      <c r="D327" s="5" t="s">
        <v>8221</v>
      </c>
      <c r="E327">
        <v>1</v>
      </c>
    </row>
    <row r="328" spans="1:5" x14ac:dyDescent="0.25">
      <c r="A328" s="5" t="s">
        <v>8219</v>
      </c>
      <c r="B328">
        <v>21</v>
      </c>
      <c r="D328" s="5" t="s">
        <v>8221</v>
      </c>
      <c r="E328">
        <v>1</v>
      </c>
    </row>
    <row r="329" spans="1:5" x14ac:dyDescent="0.25">
      <c r="A329" s="5" t="s">
        <v>8219</v>
      </c>
      <c r="B329">
        <v>21</v>
      </c>
      <c r="D329" s="5" t="s">
        <v>8221</v>
      </c>
      <c r="E329">
        <v>1</v>
      </c>
    </row>
    <row r="330" spans="1:5" x14ac:dyDescent="0.25">
      <c r="A330" s="5" t="s">
        <v>8219</v>
      </c>
      <c r="B330">
        <v>21</v>
      </c>
      <c r="D330" s="5" t="s">
        <v>8221</v>
      </c>
      <c r="E330">
        <v>1</v>
      </c>
    </row>
    <row r="331" spans="1:5" x14ac:dyDescent="0.25">
      <c r="A331" s="5" t="s">
        <v>8219</v>
      </c>
      <c r="B331">
        <v>21</v>
      </c>
      <c r="D331" s="5" t="s">
        <v>8221</v>
      </c>
      <c r="E331">
        <v>1</v>
      </c>
    </row>
    <row r="332" spans="1:5" x14ac:dyDescent="0.25">
      <c r="A332" s="5" t="s">
        <v>8219</v>
      </c>
      <c r="B332">
        <v>21</v>
      </c>
      <c r="D332" s="5" t="s">
        <v>8221</v>
      </c>
      <c r="E332">
        <v>1</v>
      </c>
    </row>
    <row r="333" spans="1:5" x14ac:dyDescent="0.25">
      <c r="A333" s="5" t="s">
        <v>8219</v>
      </c>
      <c r="B333">
        <v>21</v>
      </c>
      <c r="D333" s="5" t="s">
        <v>8221</v>
      </c>
      <c r="E333">
        <v>1</v>
      </c>
    </row>
    <row r="334" spans="1:5" x14ac:dyDescent="0.25">
      <c r="A334" s="5" t="s">
        <v>8219</v>
      </c>
      <c r="B334">
        <v>21</v>
      </c>
      <c r="D334" s="5" t="s">
        <v>8221</v>
      </c>
      <c r="E334">
        <v>1</v>
      </c>
    </row>
    <row r="335" spans="1:5" x14ac:dyDescent="0.25">
      <c r="A335" s="5" t="s">
        <v>8219</v>
      </c>
      <c r="B335">
        <v>21</v>
      </c>
      <c r="D335" s="5" t="s">
        <v>8221</v>
      </c>
      <c r="E335">
        <v>1</v>
      </c>
    </row>
    <row r="336" spans="1:5" x14ac:dyDescent="0.25">
      <c r="A336" s="5" t="s">
        <v>8219</v>
      </c>
      <c r="B336">
        <v>21</v>
      </c>
      <c r="D336" s="5" t="s">
        <v>8221</v>
      </c>
      <c r="E336">
        <v>1</v>
      </c>
    </row>
    <row r="337" spans="1:5" x14ac:dyDescent="0.25">
      <c r="A337" s="5" t="s">
        <v>8219</v>
      </c>
      <c r="B337">
        <v>21</v>
      </c>
      <c r="D337" s="5" t="s">
        <v>8221</v>
      </c>
      <c r="E337">
        <v>1</v>
      </c>
    </row>
    <row r="338" spans="1:5" x14ac:dyDescent="0.25">
      <c r="A338" s="5" t="s">
        <v>8219</v>
      </c>
      <c r="B338">
        <v>21</v>
      </c>
      <c r="D338" s="5" t="s">
        <v>8221</v>
      </c>
      <c r="E338">
        <v>1</v>
      </c>
    </row>
    <row r="339" spans="1:5" x14ac:dyDescent="0.25">
      <c r="A339" s="5" t="s">
        <v>8219</v>
      </c>
      <c r="B339">
        <v>21</v>
      </c>
      <c r="D339" s="5" t="s">
        <v>8221</v>
      </c>
      <c r="E339">
        <v>1</v>
      </c>
    </row>
    <row r="340" spans="1:5" x14ac:dyDescent="0.25">
      <c r="A340" s="5" t="s">
        <v>8219</v>
      </c>
      <c r="B340">
        <v>21</v>
      </c>
      <c r="D340" s="5" t="s">
        <v>8221</v>
      </c>
      <c r="E340">
        <v>1</v>
      </c>
    </row>
    <row r="341" spans="1:5" x14ac:dyDescent="0.25">
      <c r="A341" s="5" t="s">
        <v>8219</v>
      </c>
      <c r="B341">
        <v>21</v>
      </c>
      <c r="D341" s="5" t="s">
        <v>8221</v>
      </c>
      <c r="E341">
        <v>1</v>
      </c>
    </row>
    <row r="342" spans="1:5" x14ac:dyDescent="0.25">
      <c r="A342" s="5" t="s">
        <v>8219</v>
      </c>
      <c r="B342">
        <v>21</v>
      </c>
      <c r="D342" s="5" t="s">
        <v>8221</v>
      </c>
      <c r="E342">
        <v>1</v>
      </c>
    </row>
    <row r="343" spans="1:5" x14ac:dyDescent="0.25">
      <c r="A343" s="5" t="s">
        <v>8219</v>
      </c>
      <c r="B343">
        <v>21</v>
      </c>
      <c r="D343" s="5" t="s">
        <v>8221</v>
      </c>
      <c r="E343">
        <v>1</v>
      </c>
    </row>
    <row r="344" spans="1:5" x14ac:dyDescent="0.25">
      <c r="A344" s="5" t="s">
        <v>8219</v>
      </c>
      <c r="B344">
        <v>21</v>
      </c>
      <c r="D344" s="5" t="s">
        <v>8221</v>
      </c>
      <c r="E344">
        <v>1</v>
      </c>
    </row>
    <row r="345" spans="1:5" x14ac:dyDescent="0.25">
      <c r="A345" s="5" t="s">
        <v>8219</v>
      </c>
      <c r="B345">
        <v>21</v>
      </c>
      <c r="D345" s="5" t="s">
        <v>8221</v>
      </c>
      <c r="E345">
        <v>1</v>
      </c>
    </row>
    <row r="346" spans="1:5" x14ac:dyDescent="0.25">
      <c r="A346" s="5" t="s">
        <v>8219</v>
      </c>
      <c r="B346">
        <v>21</v>
      </c>
      <c r="D346" s="5" t="s">
        <v>8221</v>
      </c>
      <c r="E346">
        <v>1</v>
      </c>
    </row>
    <row r="347" spans="1:5" x14ac:dyDescent="0.25">
      <c r="A347" s="5" t="s">
        <v>8219</v>
      </c>
      <c r="B347">
        <v>22</v>
      </c>
      <c r="D347" s="5" t="s">
        <v>8221</v>
      </c>
      <c r="E347">
        <v>1</v>
      </c>
    </row>
    <row r="348" spans="1:5" x14ac:dyDescent="0.25">
      <c r="A348" s="5" t="s">
        <v>8219</v>
      </c>
      <c r="B348">
        <v>22</v>
      </c>
      <c r="D348" s="5" t="s">
        <v>8221</v>
      </c>
      <c r="E348">
        <v>1</v>
      </c>
    </row>
    <row r="349" spans="1:5" x14ac:dyDescent="0.25">
      <c r="A349" s="5" t="s">
        <v>8219</v>
      </c>
      <c r="B349">
        <v>22</v>
      </c>
      <c r="D349" s="5" t="s">
        <v>8221</v>
      </c>
      <c r="E349">
        <v>1</v>
      </c>
    </row>
    <row r="350" spans="1:5" x14ac:dyDescent="0.25">
      <c r="A350" s="5" t="s">
        <v>8219</v>
      </c>
      <c r="B350">
        <v>22</v>
      </c>
      <c r="D350" s="5" t="s">
        <v>8221</v>
      </c>
      <c r="E350">
        <v>1</v>
      </c>
    </row>
    <row r="351" spans="1:5" x14ac:dyDescent="0.25">
      <c r="A351" s="5" t="s">
        <v>8219</v>
      </c>
      <c r="B351">
        <v>22</v>
      </c>
      <c r="D351" s="5" t="s">
        <v>8221</v>
      </c>
      <c r="E351">
        <v>1</v>
      </c>
    </row>
    <row r="352" spans="1:5" x14ac:dyDescent="0.25">
      <c r="A352" s="5" t="s">
        <v>8219</v>
      </c>
      <c r="B352">
        <v>22</v>
      </c>
      <c r="D352" s="5" t="s">
        <v>8221</v>
      </c>
      <c r="E352">
        <v>1</v>
      </c>
    </row>
    <row r="353" spans="1:5" x14ac:dyDescent="0.25">
      <c r="A353" s="5" t="s">
        <v>8219</v>
      </c>
      <c r="B353">
        <v>22</v>
      </c>
      <c r="D353" s="5" t="s">
        <v>8221</v>
      </c>
      <c r="E353">
        <v>1</v>
      </c>
    </row>
    <row r="354" spans="1:5" x14ac:dyDescent="0.25">
      <c r="A354" s="5" t="s">
        <v>8219</v>
      </c>
      <c r="B354">
        <v>22</v>
      </c>
      <c r="D354" s="5" t="s">
        <v>8221</v>
      </c>
      <c r="E354">
        <v>1</v>
      </c>
    </row>
    <row r="355" spans="1:5" x14ac:dyDescent="0.25">
      <c r="A355" s="5" t="s">
        <v>8219</v>
      </c>
      <c r="B355">
        <v>22</v>
      </c>
      <c r="D355" s="5" t="s">
        <v>8221</v>
      </c>
      <c r="E355">
        <v>1</v>
      </c>
    </row>
    <row r="356" spans="1:5" x14ac:dyDescent="0.25">
      <c r="A356" s="5" t="s">
        <v>8219</v>
      </c>
      <c r="B356">
        <v>22</v>
      </c>
      <c r="D356" s="5" t="s">
        <v>8221</v>
      </c>
      <c r="E356">
        <v>1</v>
      </c>
    </row>
    <row r="357" spans="1:5" x14ac:dyDescent="0.25">
      <c r="A357" s="5" t="s">
        <v>8219</v>
      </c>
      <c r="B357">
        <v>22</v>
      </c>
      <c r="D357" s="5" t="s">
        <v>8221</v>
      </c>
      <c r="E357">
        <v>1</v>
      </c>
    </row>
    <row r="358" spans="1:5" x14ac:dyDescent="0.25">
      <c r="A358" s="5" t="s">
        <v>8219</v>
      </c>
      <c r="B358">
        <v>22</v>
      </c>
      <c r="D358" s="5" t="s">
        <v>8221</v>
      </c>
      <c r="E358">
        <v>1</v>
      </c>
    </row>
    <row r="359" spans="1:5" x14ac:dyDescent="0.25">
      <c r="A359" s="5" t="s">
        <v>8219</v>
      </c>
      <c r="B359">
        <v>22</v>
      </c>
      <c r="D359" s="5" t="s">
        <v>8221</v>
      </c>
      <c r="E359">
        <v>1</v>
      </c>
    </row>
    <row r="360" spans="1:5" x14ac:dyDescent="0.25">
      <c r="A360" s="5" t="s">
        <v>8219</v>
      </c>
      <c r="B360">
        <v>22</v>
      </c>
      <c r="D360" s="5" t="s">
        <v>8221</v>
      </c>
      <c r="E360">
        <v>1</v>
      </c>
    </row>
    <row r="361" spans="1:5" x14ac:dyDescent="0.25">
      <c r="A361" s="5" t="s">
        <v>8219</v>
      </c>
      <c r="B361">
        <v>22</v>
      </c>
      <c r="D361" s="5" t="s">
        <v>8221</v>
      </c>
      <c r="E361">
        <v>1</v>
      </c>
    </row>
    <row r="362" spans="1:5" x14ac:dyDescent="0.25">
      <c r="A362" s="5" t="s">
        <v>8219</v>
      </c>
      <c r="B362">
        <v>22</v>
      </c>
      <c r="D362" s="5" t="s">
        <v>8221</v>
      </c>
      <c r="E362">
        <v>1</v>
      </c>
    </row>
    <row r="363" spans="1:5" x14ac:dyDescent="0.25">
      <c r="A363" s="5" t="s">
        <v>8219</v>
      </c>
      <c r="B363">
        <v>22</v>
      </c>
      <c r="D363" s="5" t="s">
        <v>8221</v>
      </c>
      <c r="E363">
        <v>1</v>
      </c>
    </row>
    <row r="364" spans="1:5" x14ac:dyDescent="0.25">
      <c r="A364" s="5" t="s">
        <v>8219</v>
      </c>
      <c r="B364">
        <v>22</v>
      </c>
      <c r="D364" s="5" t="s">
        <v>8221</v>
      </c>
      <c r="E364">
        <v>1</v>
      </c>
    </row>
    <row r="365" spans="1:5" x14ac:dyDescent="0.25">
      <c r="A365" s="5" t="s">
        <v>8219</v>
      </c>
      <c r="B365">
        <v>23</v>
      </c>
      <c r="D365" s="5" t="s">
        <v>8221</v>
      </c>
      <c r="E365">
        <v>1</v>
      </c>
    </row>
    <row r="366" spans="1:5" x14ac:dyDescent="0.25">
      <c r="A366" s="5" t="s">
        <v>8219</v>
      </c>
      <c r="B366">
        <v>23</v>
      </c>
      <c r="D366" s="5" t="s">
        <v>8221</v>
      </c>
      <c r="E366">
        <v>1</v>
      </c>
    </row>
    <row r="367" spans="1:5" x14ac:dyDescent="0.25">
      <c r="A367" s="5" t="s">
        <v>8219</v>
      </c>
      <c r="B367">
        <v>23</v>
      </c>
      <c r="D367" s="5" t="s">
        <v>8221</v>
      </c>
      <c r="E367">
        <v>1</v>
      </c>
    </row>
    <row r="368" spans="1:5" x14ac:dyDescent="0.25">
      <c r="A368" s="5" t="s">
        <v>8219</v>
      </c>
      <c r="B368">
        <v>23</v>
      </c>
      <c r="D368" s="5" t="s">
        <v>8221</v>
      </c>
      <c r="E368">
        <v>1</v>
      </c>
    </row>
    <row r="369" spans="1:5" x14ac:dyDescent="0.25">
      <c r="A369" s="5" t="s">
        <v>8219</v>
      </c>
      <c r="B369">
        <v>23</v>
      </c>
      <c r="D369" s="5" t="s">
        <v>8221</v>
      </c>
      <c r="E369">
        <v>1</v>
      </c>
    </row>
    <row r="370" spans="1:5" x14ac:dyDescent="0.25">
      <c r="A370" s="5" t="s">
        <v>8219</v>
      </c>
      <c r="B370">
        <v>23</v>
      </c>
      <c r="D370" s="5" t="s">
        <v>8221</v>
      </c>
      <c r="E370">
        <v>1</v>
      </c>
    </row>
    <row r="371" spans="1:5" x14ac:dyDescent="0.25">
      <c r="A371" s="5" t="s">
        <v>8219</v>
      </c>
      <c r="B371">
        <v>23</v>
      </c>
      <c r="D371" s="5" t="s">
        <v>8221</v>
      </c>
      <c r="E371">
        <v>1</v>
      </c>
    </row>
    <row r="372" spans="1:5" x14ac:dyDescent="0.25">
      <c r="A372" s="5" t="s">
        <v>8219</v>
      </c>
      <c r="B372">
        <v>23</v>
      </c>
      <c r="D372" s="5" t="s">
        <v>8221</v>
      </c>
      <c r="E372">
        <v>1</v>
      </c>
    </row>
    <row r="373" spans="1:5" x14ac:dyDescent="0.25">
      <c r="A373" s="5" t="s">
        <v>8219</v>
      </c>
      <c r="B373">
        <v>23</v>
      </c>
      <c r="D373" s="5" t="s">
        <v>8221</v>
      </c>
      <c r="E373">
        <v>1</v>
      </c>
    </row>
    <row r="374" spans="1:5" x14ac:dyDescent="0.25">
      <c r="A374" s="5" t="s">
        <v>8219</v>
      </c>
      <c r="B374">
        <v>23</v>
      </c>
      <c r="D374" s="5" t="s">
        <v>8221</v>
      </c>
      <c r="E374">
        <v>1</v>
      </c>
    </row>
    <row r="375" spans="1:5" x14ac:dyDescent="0.25">
      <c r="A375" s="5" t="s">
        <v>8219</v>
      </c>
      <c r="B375">
        <v>23</v>
      </c>
      <c r="D375" s="5" t="s">
        <v>8221</v>
      </c>
      <c r="E375">
        <v>1</v>
      </c>
    </row>
    <row r="376" spans="1:5" x14ac:dyDescent="0.25">
      <c r="A376" s="5" t="s">
        <v>8219</v>
      </c>
      <c r="B376">
        <v>23</v>
      </c>
      <c r="D376" s="5" t="s">
        <v>8221</v>
      </c>
      <c r="E376">
        <v>1</v>
      </c>
    </row>
    <row r="377" spans="1:5" x14ac:dyDescent="0.25">
      <c r="A377" s="5" t="s">
        <v>8219</v>
      </c>
      <c r="B377">
        <v>23</v>
      </c>
      <c r="D377" s="5" t="s">
        <v>8221</v>
      </c>
      <c r="E377">
        <v>1</v>
      </c>
    </row>
    <row r="378" spans="1:5" x14ac:dyDescent="0.25">
      <c r="A378" s="5" t="s">
        <v>8219</v>
      </c>
      <c r="B378">
        <v>23</v>
      </c>
      <c r="D378" s="5" t="s">
        <v>8221</v>
      </c>
      <c r="E378">
        <v>1</v>
      </c>
    </row>
    <row r="379" spans="1:5" x14ac:dyDescent="0.25">
      <c r="A379" s="5" t="s">
        <v>8219</v>
      </c>
      <c r="B379">
        <v>23</v>
      </c>
      <c r="D379" s="5" t="s">
        <v>8221</v>
      </c>
      <c r="E379">
        <v>1</v>
      </c>
    </row>
    <row r="380" spans="1:5" x14ac:dyDescent="0.25">
      <c r="A380" s="5" t="s">
        <v>8219</v>
      </c>
      <c r="B380">
        <v>23</v>
      </c>
      <c r="D380" s="5" t="s">
        <v>8221</v>
      </c>
      <c r="E380">
        <v>1</v>
      </c>
    </row>
    <row r="381" spans="1:5" x14ac:dyDescent="0.25">
      <c r="A381" s="5" t="s">
        <v>8219</v>
      </c>
      <c r="B381">
        <v>23</v>
      </c>
      <c r="D381" s="5" t="s">
        <v>8221</v>
      </c>
      <c r="E381">
        <v>1</v>
      </c>
    </row>
    <row r="382" spans="1:5" x14ac:dyDescent="0.25">
      <c r="A382" s="5" t="s">
        <v>8219</v>
      </c>
      <c r="B382">
        <v>23</v>
      </c>
      <c r="D382" s="5" t="s">
        <v>8221</v>
      </c>
      <c r="E382">
        <v>1</v>
      </c>
    </row>
    <row r="383" spans="1:5" x14ac:dyDescent="0.25">
      <c r="A383" s="5" t="s">
        <v>8219</v>
      </c>
      <c r="B383">
        <v>23</v>
      </c>
      <c r="D383" s="5" t="s">
        <v>8221</v>
      </c>
      <c r="E383">
        <v>1</v>
      </c>
    </row>
    <row r="384" spans="1:5" x14ac:dyDescent="0.25">
      <c r="A384" s="5" t="s">
        <v>8219</v>
      </c>
      <c r="B384">
        <v>23</v>
      </c>
      <c r="D384" s="5" t="s">
        <v>8221</v>
      </c>
      <c r="E384">
        <v>1</v>
      </c>
    </row>
    <row r="385" spans="1:5" x14ac:dyDescent="0.25">
      <c r="A385" s="5" t="s">
        <v>8219</v>
      </c>
      <c r="B385">
        <v>23</v>
      </c>
      <c r="D385" s="5" t="s">
        <v>8221</v>
      </c>
      <c r="E385">
        <v>1</v>
      </c>
    </row>
    <row r="386" spans="1:5" x14ac:dyDescent="0.25">
      <c r="A386" s="5" t="s">
        <v>8219</v>
      </c>
      <c r="B386">
        <v>23</v>
      </c>
      <c r="D386" s="5" t="s">
        <v>8221</v>
      </c>
      <c r="E386">
        <v>1</v>
      </c>
    </row>
    <row r="387" spans="1:5" x14ac:dyDescent="0.25">
      <c r="A387" s="5" t="s">
        <v>8219</v>
      </c>
      <c r="B387">
        <v>23</v>
      </c>
      <c r="D387" s="5" t="s">
        <v>8221</v>
      </c>
      <c r="E387">
        <v>1</v>
      </c>
    </row>
    <row r="388" spans="1:5" x14ac:dyDescent="0.25">
      <c r="A388" s="5" t="s">
        <v>8219</v>
      </c>
      <c r="B388">
        <v>23</v>
      </c>
      <c r="D388" s="5" t="s">
        <v>8221</v>
      </c>
      <c r="E388">
        <v>1</v>
      </c>
    </row>
    <row r="389" spans="1:5" x14ac:dyDescent="0.25">
      <c r="A389" s="5" t="s">
        <v>8219</v>
      </c>
      <c r="B389">
        <v>24</v>
      </c>
      <c r="D389" s="5" t="s">
        <v>8221</v>
      </c>
      <c r="E389">
        <v>1</v>
      </c>
    </row>
    <row r="390" spans="1:5" x14ac:dyDescent="0.25">
      <c r="A390" s="5" t="s">
        <v>8219</v>
      </c>
      <c r="B390">
        <v>24</v>
      </c>
      <c r="D390" s="5" t="s">
        <v>8221</v>
      </c>
      <c r="E390">
        <v>1</v>
      </c>
    </row>
    <row r="391" spans="1:5" x14ac:dyDescent="0.25">
      <c r="A391" s="5" t="s">
        <v>8219</v>
      </c>
      <c r="B391">
        <v>24</v>
      </c>
      <c r="D391" s="5" t="s">
        <v>8221</v>
      </c>
      <c r="E391">
        <v>1</v>
      </c>
    </row>
    <row r="392" spans="1:5" x14ac:dyDescent="0.25">
      <c r="A392" s="5" t="s">
        <v>8219</v>
      </c>
      <c r="B392">
        <v>24</v>
      </c>
      <c r="D392" s="5" t="s">
        <v>8221</v>
      </c>
      <c r="E392">
        <v>1</v>
      </c>
    </row>
    <row r="393" spans="1:5" x14ac:dyDescent="0.25">
      <c r="A393" s="5" t="s">
        <v>8219</v>
      </c>
      <c r="B393">
        <v>24</v>
      </c>
      <c r="D393" s="5" t="s">
        <v>8221</v>
      </c>
      <c r="E393">
        <v>1</v>
      </c>
    </row>
    <row r="394" spans="1:5" x14ac:dyDescent="0.25">
      <c r="A394" s="5" t="s">
        <v>8219</v>
      </c>
      <c r="B394">
        <v>24</v>
      </c>
      <c r="D394" s="5" t="s">
        <v>8221</v>
      </c>
      <c r="E394">
        <v>1</v>
      </c>
    </row>
    <row r="395" spans="1:5" x14ac:dyDescent="0.25">
      <c r="A395" s="5" t="s">
        <v>8219</v>
      </c>
      <c r="B395">
        <v>24</v>
      </c>
      <c r="D395" s="5" t="s">
        <v>8221</v>
      </c>
      <c r="E395">
        <v>1</v>
      </c>
    </row>
    <row r="396" spans="1:5" x14ac:dyDescent="0.25">
      <c r="A396" s="5" t="s">
        <v>8219</v>
      </c>
      <c r="B396">
        <v>24</v>
      </c>
      <c r="D396" s="5" t="s">
        <v>8221</v>
      </c>
      <c r="E396">
        <v>1</v>
      </c>
    </row>
    <row r="397" spans="1:5" x14ac:dyDescent="0.25">
      <c r="A397" s="5" t="s">
        <v>8219</v>
      </c>
      <c r="B397">
        <v>24</v>
      </c>
      <c r="D397" s="5" t="s">
        <v>8221</v>
      </c>
      <c r="E397">
        <v>1</v>
      </c>
    </row>
    <row r="398" spans="1:5" x14ac:dyDescent="0.25">
      <c r="A398" s="5" t="s">
        <v>8219</v>
      </c>
      <c r="B398">
        <v>24</v>
      </c>
      <c r="D398" s="5" t="s">
        <v>8221</v>
      </c>
      <c r="E398">
        <v>1</v>
      </c>
    </row>
    <row r="399" spans="1:5" x14ac:dyDescent="0.25">
      <c r="A399" s="5" t="s">
        <v>8219</v>
      </c>
      <c r="B399">
        <v>24</v>
      </c>
      <c r="D399" s="5" t="s">
        <v>8221</v>
      </c>
      <c r="E399">
        <v>1</v>
      </c>
    </row>
    <row r="400" spans="1:5" x14ac:dyDescent="0.25">
      <c r="A400" s="5" t="s">
        <v>8219</v>
      </c>
      <c r="B400">
        <v>24</v>
      </c>
      <c r="D400" s="5" t="s">
        <v>8221</v>
      </c>
      <c r="E400">
        <v>1</v>
      </c>
    </row>
    <row r="401" spans="1:5" x14ac:dyDescent="0.25">
      <c r="A401" s="5" t="s">
        <v>8219</v>
      </c>
      <c r="B401">
        <v>24</v>
      </c>
      <c r="D401" s="5" t="s">
        <v>8221</v>
      </c>
      <c r="E401">
        <v>1</v>
      </c>
    </row>
    <row r="402" spans="1:5" x14ac:dyDescent="0.25">
      <c r="A402" s="5" t="s">
        <v>8219</v>
      </c>
      <c r="B402">
        <v>24</v>
      </c>
      <c r="D402" s="5" t="s">
        <v>8221</v>
      </c>
      <c r="E402">
        <v>1</v>
      </c>
    </row>
    <row r="403" spans="1:5" x14ac:dyDescent="0.25">
      <c r="A403" s="5" t="s">
        <v>8219</v>
      </c>
      <c r="B403">
        <v>24</v>
      </c>
      <c r="D403" s="5" t="s">
        <v>8221</v>
      </c>
      <c r="E403">
        <v>1</v>
      </c>
    </row>
    <row r="404" spans="1:5" x14ac:dyDescent="0.25">
      <c r="A404" s="5" t="s">
        <v>8219</v>
      </c>
      <c r="B404">
        <v>24</v>
      </c>
      <c r="D404" s="5" t="s">
        <v>8221</v>
      </c>
      <c r="E404">
        <v>1</v>
      </c>
    </row>
    <row r="405" spans="1:5" x14ac:dyDescent="0.25">
      <c r="A405" s="5" t="s">
        <v>8219</v>
      </c>
      <c r="B405">
        <v>24</v>
      </c>
      <c r="D405" s="5" t="s">
        <v>8221</v>
      </c>
      <c r="E405">
        <v>1</v>
      </c>
    </row>
    <row r="406" spans="1:5" x14ac:dyDescent="0.25">
      <c r="A406" s="5" t="s">
        <v>8219</v>
      </c>
      <c r="B406">
        <v>24</v>
      </c>
      <c r="D406" s="5" t="s">
        <v>8221</v>
      </c>
      <c r="E406">
        <v>1</v>
      </c>
    </row>
    <row r="407" spans="1:5" x14ac:dyDescent="0.25">
      <c r="A407" s="5" t="s">
        <v>8219</v>
      </c>
      <c r="B407">
        <v>24</v>
      </c>
      <c r="D407" s="5" t="s">
        <v>8221</v>
      </c>
      <c r="E407">
        <v>1</v>
      </c>
    </row>
    <row r="408" spans="1:5" x14ac:dyDescent="0.25">
      <c r="A408" s="5" t="s">
        <v>8219</v>
      </c>
      <c r="B408">
        <v>25</v>
      </c>
      <c r="D408" s="5" t="s">
        <v>8221</v>
      </c>
      <c r="E408">
        <v>1</v>
      </c>
    </row>
    <row r="409" spans="1:5" x14ac:dyDescent="0.25">
      <c r="A409" s="5" t="s">
        <v>8219</v>
      </c>
      <c r="B409">
        <v>25</v>
      </c>
      <c r="D409" s="5" t="s">
        <v>8221</v>
      </c>
      <c r="E409">
        <v>1</v>
      </c>
    </row>
    <row r="410" spans="1:5" x14ac:dyDescent="0.25">
      <c r="A410" s="5" t="s">
        <v>8219</v>
      </c>
      <c r="B410">
        <v>25</v>
      </c>
      <c r="D410" s="5" t="s">
        <v>8221</v>
      </c>
      <c r="E410">
        <v>1</v>
      </c>
    </row>
    <row r="411" spans="1:5" x14ac:dyDescent="0.25">
      <c r="A411" s="5" t="s">
        <v>8219</v>
      </c>
      <c r="B411">
        <v>25</v>
      </c>
      <c r="D411" s="5" t="s">
        <v>8221</v>
      </c>
      <c r="E411">
        <v>1</v>
      </c>
    </row>
    <row r="412" spans="1:5" x14ac:dyDescent="0.25">
      <c r="A412" s="5" t="s">
        <v>8219</v>
      </c>
      <c r="B412">
        <v>25</v>
      </c>
      <c r="D412" s="5" t="s">
        <v>8221</v>
      </c>
      <c r="E412">
        <v>1</v>
      </c>
    </row>
    <row r="413" spans="1:5" x14ac:dyDescent="0.25">
      <c r="A413" s="5" t="s">
        <v>8219</v>
      </c>
      <c r="B413">
        <v>25</v>
      </c>
      <c r="D413" s="5" t="s">
        <v>8221</v>
      </c>
      <c r="E413">
        <v>1</v>
      </c>
    </row>
    <row r="414" spans="1:5" x14ac:dyDescent="0.25">
      <c r="A414" s="5" t="s">
        <v>8219</v>
      </c>
      <c r="B414">
        <v>25</v>
      </c>
      <c r="D414" s="5" t="s">
        <v>8221</v>
      </c>
      <c r="E414">
        <v>1</v>
      </c>
    </row>
    <row r="415" spans="1:5" x14ac:dyDescent="0.25">
      <c r="A415" s="5" t="s">
        <v>8219</v>
      </c>
      <c r="B415">
        <v>25</v>
      </c>
      <c r="D415" s="5" t="s">
        <v>8221</v>
      </c>
      <c r="E415">
        <v>1</v>
      </c>
    </row>
    <row r="416" spans="1:5" x14ac:dyDescent="0.25">
      <c r="A416" s="5" t="s">
        <v>8219</v>
      </c>
      <c r="B416">
        <v>25</v>
      </c>
      <c r="D416" s="5" t="s">
        <v>8221</v>
      </c>
      <c r="E416">
        <v>1</v>
      </c>
    </row>
    <row r="417" spans="1:5" x14ac:dyDescent="0.25">
      <c r="A417" s="5" t="s">
        <v>8219</v>
      </c>
      <c r="B417">
        <v>25</v>
      </c>
      <c r="D417" s="5" t="s">
        <v>8221</v>
      </c>
      <c r="E417">
        <v>1</v>
      </c>
    </row>
    <row r="418" spans="1:5" x14ac:dyDescent="0.25">
      <c r="A418" s="5" t="s">
        <v>8219</v>
      </c>
      <c r="B418">
        <v>25</v>
      </c>
      <c r="D418" s="5" t="s">
        <v>8221</v>
      </c>
      <c r="E418">
        <v>1</v>
      </c>
    </row>
    <row r="419" spans="1:5" x14ac:dyDescent="0.25">
      <c r="A419" s="5" t="s">
        <v>8219</v>
      </c>
      <c r="B419">
        <v>25</v>
      </c>
      <c r="D419" s="5" t="s">
        <v>8221</v>
      </c>
      <c r="E419">
        <v>1</v>
      </c>
    </row>
    <row r="420" spans="1:5" x14ac:dyDescent="0.25">
      <c r="A420" s="5" t="s">
        <v>8219</v>
      </c>
      <c r="B420">
        <v>25</v>
      </c>
      <c r="D420" s="5" t="s">
        <v>8221</v>
      </c>
      <c r="E420">
        <v>1</v>
      </c>
    </row>
    <row r="421" spans="1:5" x14ac:dyDescent="0.25">
      <c r="A421" s="5" t="s">
        <v>8219</v>
      </c>
      <c r="B421">
        <v>25</v>
      </c>
      <c r="D421" s="5" t="s">
        <v>8221</v>
      </c>
      <c r="E421">
        <v>1</v>
      </c>
    </row>
    <row r="422" spans="1:5" x14ac:dyDescent="0.25">
      <c r="A422" s="5" t="s">
        <v>8219</v>
      </c>
      <c r="B422">
        <v>25</v>
      </c>
      <c r="D422" s="5" t="s">
        <v>8221</v>
      </c>
      <c r="E422">
        <v>1</v>
      </c>
    </row>
    <row r="423" spans="1:5" x14ac:dyDescent="0.25">
      <c r="A423" s="5" t="s">
        <v>8219</v>
      </c>
      <c r="B423">
        <v>25</v>
      </c>
      <c r="D423" s="5" t="s">
        <v>8221</v>
      </c>
      <c r="E423">
        <v>1</v>
      </c>
    </row>
    <row r="424" spans="1:5" x14ac:dyDescent="0.25">
      <c r="A424" s="5" t="s">
        <v>8219</v>
      </c>
      <c r="B424">
        <v>25</v>
      </c>
      <c r="D424" s="5" t="s">
        <v>8221</v>
      </c>
      <c r="E424">
        <v>1</v>
      </c>
    </row>
    <row r="425" spans="1:5" x14ac:dyDescent="0.25">
      <c r="A425" s="5" t="s">
        <v>8219</v>
      </c>
      <c r="B425">
        <v>25</v>
      </c>
      <c r="D425" s="5" t="s">
        <v>8221</v>
      </c>
      <c r="E425">
        <v>1</v>
      </c>
    </row>
    <row r="426" spans="1:5" x14ac:dyDescent="0.25">
      <c r="A426" s="5" t="s">
        <v>8219</v>
      </c>
      <c r="B426">
        <v>25</v>
      </c>
      <c r="D426" s="5" t="s">
        <v>8221</v>
      </c>
      <c r="E426">
        <v>1</v>
      </c>
    </row>
    <row r="427" spans="1:5" x14ac:dyDescent="0.25">
      <c r="A427" s="5" t="s">
        <v>8219</v>
      </c>
      <c r="B427">
        <v>25</v>
      </c>
      <c r="D427" s="5" t="s">
        <v>8221</v>
      </c>
      <c r="E427">
        <v>1</v>
      </c>
    </row>
    <row r="428" spans="1:5" x14ac:dyDescent="0.25">
      <c r="A428" s="5" t="s">
        <v>8219</v>
      </c>
      <c r="B428">
        <v>25</v>
      </c>
      <c r="D428" s="5" t="s">
        <v>8221</v>
      </c>
      <c r="E428">
        <v>1</v>
      </c>
    </row>
    <row r="429" spans="1:5" x14ac:dyDescent="0.25">
      <c r="A429" s="5" t="s">
        <v>8219</v>
      </c>
      <c r="B429">
        <v>25</v>
      </c>
      <c r="D429" s="5" t="s">
        <v>8221</v>
      </c>
      <c r="E429">
        <v>1</v>
      </c>
    </row>
    <row r="430" spans="1:5" x14ac:dyDescent="0.25">
      <c r="A430" s="5" t="s">
        <v>8219</v>
      </c>
      <c r="B430">
        <v>25</v>
      </c>
      <c r="D430" s="5" t="s">
        <v>8221</v>
      </c>
      <c r="E430">
        <v>1</v>
      </c>
    </row>
    <row r="431" spans="1:5" x14ac:dyDescent="0.25">
      <c r="A431" s="5" t="s">
        <v>8219</v>
      </c>
      <c r="B431">
        <v>25</v>
      </c>
      <c r="D431" s="5" t="s">
        <v>8221</v>
      </c>
      <c r="E431">
        <v>1</v>
      </c>
    </row>
    <row r="432" spans="1:5" x14ac:dyDescent="0.25">
      <c r="A432" s="5" t="s">
        <v>8219</v>
      </c>
      <c r="B432">
        <v>25</v>
      </c>
      <c r="D432" s="5" t="s">
        <v>8221</v>
      </c>
      <c r="E432">
        <v>1</v>
      </c>
    </row>
    <row r="433" spans="1:5" x14ac:dyDescent="0.25">
      <c r="A433" s="5" t="s">
        <v>8219</v>
      </c>
      <c r="B433">
        <v>25</v>
      </c>
      <c r="D433" s="5" t="s">
        <v>8221</v>
      </c>
      <c r="E433">
        <v>1</v>
      </c>
    </row>
    <row r="434" spans="1:5" x14ac:dyDescent="0.25">
      <c r="A434" s="5" t="s">
        <v>8219</v>
      </c>
      <c r="B434">
        <v>25</v>
      </c>
      <c r="D434" s="5" t="s">
        <v>8221</v>
      </c>
      <c r="E434">
        <v>1</v>
      </c>
    </row>
    <row r="435" spans="1:5" x14ac:dyDescent="0.25">
      <c r="A435" s="5" t="s">
        <v>8219</v>
      </c>
      <c r="B435">
        <v>25</v>
      </c>
      <c r="D435" s="5" t="s">
        <v>8221</v>
      </c>
      <c r="E435">
        <v>1</v>
      </c>
    </row>
    <row r="436" spans="1:5" x14ac:dyDescent="0.25">
      <c r="A436" s="5" t="s">
        <v>8219</v>
      </c>
      <c r="B436">
        <v>25</v>
      </c>
      <c r="D436" s="5" t="s">
        <v>8221</v>
      </c>
      <c r="E436">
        <v>1</v>
      </c>
    </row>
    <row r="437" spans="1:5" x14ac:dyDescent="0.25">
      <c r="A437" s="5" t="s">
        <v>8219</v>
      </c>
      <c r="B437">
        <v>25</v>
      </c>
      <c r="D437" s="5" t="s">
        <v>8221</v>
      </c>
      <c r="E437">
        <v>1</v>
      </c>
    </row>
    <row r="438" spans="1:5" x14ac:dyDescent="0.25">
      <c r="A438" s="5" t="s">
        <v>8219</v>
      </c>
      <c r="B438">
        <v>25</v>
      </c>
      <c r="D438" s="5" t="s">
        <v>8221</v>
      </c>
      <c r="E438">
        <v>1</v>
      </c>
    </row>
    <row r="439" spans="1:5" x14ac:dyDescent="0.25">
      <c r="A439" s="5" t="s">
        <v>8219</v>
      </c>
      <c r="B439">
        <v>25</v>
      </c>
      <c r="D439" s="5" t="s">
        <v>8221</v>
      </c>
      <c r="E439">
        <v>1</v>
      </c>
    </row>
    <row r="440" spans="1:5" x14ac:dyDescent="0.25">
      <c r="A440" s="5" t="s">
        <v>8219</v>
      </c>
      <c r="B440">
        <v>26</v>
      </c>
      <c r="D440" s="5" t="s">
        <v>8221</v>
      </c>
      <c r="E440">
        <v>1</v>
      </c>
    </row>
    <row r="441" spans="1:5" x14ac:dyDescent="0.25">
      <c r="A441" s="5" t="s">
        <v>8219</v>
      </c>
      <c r="B441">
        <v>26</v>
      </c>
      <c r="D441" s="5" t="s">
        <v>8221</v>
      </c>
      <c r="E441">
        <v>1</v>
      </c>
    </row>
    <row r="442" spans="1:5" x14ac:dyDescent="0.25">
      <c r="A442" s="5" t="s">
        <v>8219</v>
      </c>
      <c r="B442">
        <v>26</v>
      </c>
      <c r="D442" s="5" t="s">
        <v>8221</v>
      </c>
      <c r="E442">
        <v>1</v>
      </c>
    </row>
    <row r="443" spans="1:5" x14ac:dyDescent="0.25">
      <c r="A443" s="5" t="s">
        <v>8219</v>
      </c>
      <c r="B443">
        <v>26</v>
      </c>
      <c r="D443" s="5" t="s">
        <v>8221</v>
      </c>
      <c r="E443">
        <v>1</v>
      </c>
    </row>
    <row r="444" spans="1:5" x14ac:dyDescent="0.25">
      <c r="A444" s="5" t="s">
        <v>8219</v>
      </c>
      <c r="B444">
        <v>26</v>
      </c>
      <c r="D444" s="5" t="s">
        <v>8221</v>
      </c>
      <c r="E444">
        <v>1</v>
      </c>
    </row>
    <row r="445" spans="1:5" x14ac:dyDescent="0.25">
      <c r="A445" s="5" t="s">
        <v>8219</v>
      </c>
      <c r="B445">
        <v>26</v>
      </c>
      <c r="D445" s="5" t="s">
        <v>8221</v>
      </c>
      <c r="E445">
        <v>1</v>
      </c>
    </row>
    <row r="446" spans="1:5" x14ac:dyDescent="0.25">
      <c r="A446" s="5" t="s">
        <v>8219</v>
      </c>
      <c r="B446">
        <v>26</v>
      </c>
      <c r="D446" s="5" t="s">
        <v>8221</v>
      </c>
      <c r="E446">
        <v>1</v>
      </c>
    </row>
    <row r="447" spans="1:5" x14ac:dyDescent="0.25">
      <c r="A447" s="5" t="s">
        <v>8219</v>
      </c>
      <c r="B447">
        <v>26</v>
      </c>
      <c r="D447" s="5" t="s">
        <v>8221</v>
      </c>
      <c r="E447">
        <v>1</v>
      </c>
    </row>
    <row r="448" spans="1:5" x14ac:dyDescent="0.25">
      <c r="A448" s="5" t="s">
        <v>8219</v>
      </c>
      <c r="B448">
        <v>26</v>
      </c>
      <c r="D448" s="5" t="s">
        <v>8221</v>
      </c>
      <c r="E448">
        <v>1</v>
      </c>
    </row>
    <row r="449" spans="1:5" x14ac:dyDescent="0.25">
      <c r="A449" s="5" t="s">
        <v>8219</v>
      </c>
      <c r="B449">
        <v>26</v>
      </c>
      <c r="D449" s="5" t="s">
        <v>8221</v>
      </c>
      <c r="E449">
        <v>1</v>
      </c>
    </row>
    <row r="450" spans="1:5" x14ac:dyDescent="0.25">
      <c r="A450" s="5" t="s">
        <v>8219</v>
      </c>
      <c r="B450">
        <v>26</v>
      </c>
      <c r="D450" s="5" t="s">
        <v>8221</v>
      </c>
      <c r="E450">
        <v>1</v>
      </c>
    </row>
    <row r="451" spans="1:5" x14ac:dyDescent="0.25">
      <c r="A451" s="5" t="s">
        <v>8219</v>
      </c>
      <c r="B451">
        <v>26</v>
      </c>
      <c r="D451" s="5" t="s">
        <v>8221</v>
      </c>
      <c r="E451">
        <v>1</v>
      </c>
    </row>
    <row r="452" spans="1:5" x14ac:dyDescent="0.25">
      <c r="A452" s="5" t="s">
        <v>8219</v>
      </c>
      <c r="B452">
        <v>26</v>
      </c>
      <c r="D452" s="5" t="s">
        <v>8221</v>
      </c>
      <c r="E452">
        <v>1</v>
      </c>
    </row>
    <row r="453" spans="1:5" x14ac:dyDescent="0.25">
      <c r="A453" s="5" t="s">
        <v>8219</v>
      </c>
      <c r="B453">
        <v>26</v>
      </c>
      <c r="D453" s="5" t="s">
        <v>8221</v>
      </c>
      <c r="E453">
        <v>1</v>
      </c>
    </row>
    <row r="454" spans="1:5" x14ac:dyDescent="0.25">
      <c r="A454" s="5" t="s">
        <v>8219</v>
      </c>
      <c r="B454">
        <v>26</v>
      </c>
      <c r="D454" s="5" t="s">
        <v>8221</v>
      </c>
      <c r="E454">
        <v>1</v>
      </c>
    </row>
    <row r="455" spans="1:5" x14ac:dyDescent="0.25">
      <c r="A455" s="5" t="s">
        <v>8219</v>
      </c>
      <c r="B455">
        <v>26</v>
      </c>
      <c r="D455" s="5" t="s">
        <v>8221</v>
      </c>
      <c r="E455">
        <v>1</v>
      </c>
    </row>
    <row r="456" spans="1:5" x14ac:dyDescent="0.25">
      <c r="A456" s="5" t="s">
        <v>8219</v>
      </c>
      <c r="B456">
        <v>26</v>
      </c>
      <c r="D456" s="5" t="s">
        <v>8221</v>
      </c>
      <c r="E456">
        <v>1</v>
      </c>
    </row>
    <row r="457" spans="1:5" x14ac:dyDescent="0.25">
      <c r="A457" s="5" t="s">
        <v>8219</v>
      </c>
      <c r="B457">
        <v>26</v>
      </c>
      <c r="D457" s="5" t="s">
        <v>8221</v>
      </c>
      <c r="E457">
        <v>1</v>
      </c>
    </row>
    <row r="458" spans="1:5" x14ac:dyDescent="0.25">
      <c r="A458" s="5" t="s">
        <v>8219</v>
      </c>
      <c r="B458">
        <v>26</v>
      </c>
      <c r="D458" s="5" t="s">
        <v>8221</v>
      </c>
      <c r="E458">
        <v>1</v>
      </c>
    </row>
    <row r="459" spans="1:5" x14ac:dyDescent="0.25">
      <c r="A459" s="5" t="s">
        <v>8219</v>
      </c>
      <c r="B459">
        <v>26</v>
      </c>
      <c r="D459" s="5" t="s">
        <v>8221</v>
      </c>
      <c r="E459">
        <v>1</v>
      </c>
    </row>
    <row r="460" spans="1:5" x14ac:dyDescent="0.25">
      <c r="A460" s="5" t="s">
        <v>8219</v>
      </c>
      <c r="B460">
        <v>26</v>
      </c>
      <c r="D460" s="5" t="s">
        <v>8221</v>
      </c>
      <c r="E460">
        <v>1</v>
      </c>
    </row>
    <row r="461" spans="1:5" x14ac:dyDescent="0.25">
      <c r="A461" s="5" t="s">
        <v>8219</v>
      </c>
      <c r="B461">
        <v>26</v>
      </c>
      <c r="D461" s="5" t="s">
        <v>8221</v>
      </c>
      <c r="E461">
        <v>1</v>
      </c>
    </row>
    <row r="462" spans="1:5" x14ac:dyDescent="0.25">
      <c r="A462" s="5" t="s">
        <v>8219</v>
      </c>
      <c r="B462">
        <v>26</v>
      </c>
      <c r="D462" s="5" t="s">
        <v>8221</v>
      </c>
      <c r="E462">
        <v>1</v>
      </c>
    </row>
    <row r="463" spans="1:5" x14ac:dyDescent="0.25">
      <c r="A463" s="5" t="s">
        <v>8219</v>
      </c>
      <c r="B463">
        <v>26</v>
      </c>
      <c r="D463" s="5" t="s">
        <v>8221</v>
      </c>
      <c r="E463">
        <v>1</v>
      </c>
    </row>
    <row r="464" spans="1:5" x14ac:dyDescent="0.25">
      <c r="A464" s="5" t="s">
        <v>8219</v>
      </c>
      <c r="B464">
        <v>26</v>
      </c>
      <c r="D464" s="5" t="s">
        <v>8221</v>
      </c>
      <c r="E464">
        <v>1</v>
      </c>
    </row>
    <row r="465" spans="1:5" x14ac:dyDescent="0.25">
      <c r="A465" s="5" t="s">
        <v>8219</v>
      </c>
      <c r="B465">
        <v>26</v>
      </c>
      <c r="D465" s="5" t="s">
        <v>8221</v>
      </c>
      <c r="E465">
        <v>1</v>
      </c>
    </row>
    <row r="466" spans="1:5" x14ac:dyDescent="0.25">
      <c r="A466" s="5" t="s">
        <v>8219</v>
      </c>
      <c r="B466">
        <v>26</v>
      </c>
      <c r="D466" s="5" t="s">
        <v>8221</v>
      </c>
      <c r="E466">
        <v>1</v>
      </c>
    </row>
    <row r="467" spans="1:5" x14ac:dyDescent="0.25">
      <c r="A467" s="5" t="s">
        <v>8219</v>
      </c>
      <c r="B467">
        <v>26</v>
      </c>
      <c r="D467" s="5" t="s">
        <v>8221</v>
      </c>
      <c r="E467">
        <v>1</v>
      </c>
    </row>
    <row r="468" spans="1:5" x14ac:dyDescent="0.25">
      <c r="A468" s="5" t="s">
        <v>8219</v>
      </c>
      <c r="B468">
        <v>27</v>
      </c>
      <c r="D468" s="5" t="s">
        <v>8221</v>
      </c>
      <c r="E468">
        <v>1</v>
      </c>
    </row>
    <row r="469" spans="1:5" x14ac:dyDescent="0.25">
      <c r="A469" s="5" t="s">
        <v>8219</v>
      </c>
      <c r="B469">
        <v>27</v>
      </c>
      <c r="D469" s="5" t="s">
        <v>8221</v>
      </c>
      <c r="E469">
        <v>1</v>
      </c>
    </row>
    <row r="470" spans="1:5" x14ac:dyDescent="0.25">
      <c r="A470" s="5" t="s">
        <v>8219</v>
      </c>
      <c r="B470">
        <v>27</v>
      </c>
      <c r="D470" s="5" t="s">
        <v>8221</v>
      </c>
      <c r="E470">
        <v>1</v>
      </c>
    </row>
    <row r="471" spans="1:5" x14ac:dyDescent="0.25">
      <c r="A471" s="5" t="s">
        <v>8219</v>
      </c>
      <c r="B471">
        <v>27</v>
      </c>
      <c r="D471" s="5" t="s">
        <v>8221</v>
      </c>
      <c r="E471">
        <v>1</v>
      </c>
    </row>
    <row r="472" spans="1:5" x14ac:dyDescent="0.25">
      <c r="A472" s="5" t="s">
        <v>8219</v>
      </c>
      <c r="B472">
        <v>27</v>
      </c>
      <c r="D472" s="5" t="s">
        <v>8221</v>
      </c>
      <c r="E472">
        <v>1</v>
      </c>
    </row>
    <row r="473" spans="1:5" x14ac:dyDescent="0.25">
      <c r="A473" s="5" t="s">
        <v>8219</v>
      </c>
      <c r="B473">
        <v>27</v>
      </c>
      <c r="D473" s="5" t="s">
        <v>8221</v>
      </c>
      <c r="E473">
        <v>1</v>
      </c>
    </row>
    <row r="474" spans="1:5" x14ac:dyDescent="0.25">
      <c r="A474" s="5" t="s">
        <v>8219</v>
      </c>
      <c r="B474">
        <v>27</v>
      </c>
      <c r="D474" s="5" t="s">
        <v>8221</v>
      </c>
      <c r="E474">
        <v>1</v>
      </c>
    </row>
    <row r="475" spans="1:5" x14ac:dyDescent="0.25">
      <c r="A475" s="5" t="s">
        <v>8219</v>
      </c>
      <c r="B475">
        <v>27</v>
      </c>
      <c r="D475" s="5" t="s">
        <v>8221</v>
      </c>
      <c r="E475">
        <v>1</v>
      </c>
    </row>
    <row r="476" spans="1:5" x14ac:dyDescent="0.25">
      <c r="A476" s="5" t="s">
        <v>8219</v>
      </c>
      <c r="B476">
        <v>27</v>
      </c>
      <c r="D476" s="5" t="s">
        <v>8221</v>
      </c>
      <c r="E476">
        <v>1</v>
      </c>
    </row>
    <row r="477" spans="1:5" x14ac:dyDescent="0.25">
      <c r="A477" s="5" t="s">
        <v>8219</v>
      </c>
      <c r="B477">
        <v>27</v>
      </c>
      <c r="D477" s="5" t="s">
        <v>8221</v>
      </c>
      <c r="E477">
        <v>1</v>
      </c>
    </row>
    <row r="478" spans="1:5" x14ac:dyDescent="0.25">
      <c r="A478" s="5" t="s">
        <v>8219</v>
      </c>
      <c r="B478">
        <v>27</v>
      </c>
      <c r="D478" s="5" t="s">
        <v>8221</v>
      </c>
      <c r="E478">
        <v>1</v>
      </c>
    </row>
    <row r="479" spans="1:5" x14ac:dyDescent="0.25">
      <c r="A479" s="5" t="s">
        <v>8219</v>
      </c>
      <c r="B479">
        <v>27</v>
      </c>
      <c r="D479" s="5" t="s">
        <v>8221</v>
      </c>
      <c r="E479">
        <v>1</v>
      </c>
    </row>
    <row r="480" spans="1:5" x14ac:dyDescent="0.25">
      <c r="A480" s="5" t="s">
        <v>8219</v>
      </c>
      <c r="B480">
        <v>27</v>
      </c>
      <c r="D480" s="5" t="s">
        <v>8221</v>
      </c>
      <c r="E480">
        <v>1</v>
      </c>
    </row>
    <row r="481" spans="1:5" x14ac:dyDescent="0.25">
      <c r="A481" s="5" t="s">
        <v>8219</v>
      </c>
      <c r="B481">
        <v>27</v>
      </c>
      <c r="D481" s="5" t="s">
        <v>8221</v>
      </c>
      <c r="E481">
        <v>1</v>
      </c>
    </row>
    <row r="482" spans="1:5" x14ac:dyDescent="0.25">
      <c r="A482" s="5" t="s">
        <v>8219</v>
      </c>
      <c r="B482">
        <v>27</v>
      </c>
      <c r="D482" s="5" t="s">
        <v>8221</v>
      </c>
      <c r="E482">
        <v>1</v>
      </c>
    </row>
    <row r="483" spans="1:5" x14ac:dyDescent="0.25">
      <c r="A483" s="5" t="s">
        <v>8219</v>
      </c>
      <c r="B483">
        <v>27</v>
      </c>
      <c r="D483" s="5" t="s">
        <v>8221</v>
      </c>
      <c r="E483">
        <v>1</v>
      </c>
    </row>
    <row r="484" spans="1:5" x14ac:dyDescent="0.25">
      <c r="A484" s="5" t="s">
        <v>8219</v>
      </c>
      <c r="B484">
        <v>27</v>
      </c>
      <c r="D484" s="5" t="s">
        <v>8221</v>
      </c>
      <c r="E484">
        <v>1</v>
      </c>
    </row>
    <row r="485" spans="1:5" x14ac:dyDescent="0.25">
      <c r="A485" s="5" t="s">
        <v>8219</v>
      </c>
      <c r="B485">
        <v>27</v>
      </c>
      <c r="D485" s="5" t="s">
        <v>8221</v>
      </c>
      <c r="E485">
        <v>1</v>
      </c>
    </row>
    <row r="486" spans="1:5" x14ac:dyDescent="0.25">
      <c r="A486" s="5" t="s">
        <v>8219</v>
      </c>
      <c r="B486">
        <v>27</v>
      </c>
      <c r="D486" s="5" t="s">
        <v>8221</v>
      </c>
      <c r="E486">
        <v>1</v>
      </c>
    </row>
    <row r="487" spans="1:5" x14ac:dyDescent="0.25">
      <c r="A487" s="5" t="s">
        <v>8219</v>
      </c>
      <c r="B487">
        <v>27</v>
      </c>
      <c r="D487" s="5" t="s">
        <v>8221</v>
      </c>
      <c r="E487">
        <v>1</v>
      </c>
    </row>
    <row r="488" spans="1:5" x14ac:dyDescent="0.25">
      <c r="A488" s="5" t="s">
        <v>8219</v>
      </c>
      <c r="B488">
        <v>27</v>
      </c>
      <c r="D488" s="5" t="s">
        <v>8221</v>
      </c>
      <c r="E488">
        <v>1</v>
      </c>
    </row>
    <row r="489" spans="1:5" x14ac:dyDescent="0.25">
      <c r="A489" s="5" t="s">
        <v>8219</v>
      </c>
      <c r="B489">
        <v>27</v>
      </c>
      <c r="D489" s="5" t="s">
        <v>8221</v>
      </c>
      <c r="E489">
        <v>1</v>
      </c>
    </row>
    <row r="490" spans="1:5" x14ac:dyDescent="0.25">
      <c r="A490" s="5" t="s">
        <v>8219</v>
      </c>
      <c r="B490">
        <v>27</v>
      </c>
      <c r="D490" s="5" t="s">
        <v>8221</v>
      </c>
      <c r="E490">
        <v>1</v>
      </c>
    </row>
    <row r="491" spans="1:5" x14ac:dyDescent="0.25">
      <c r="A491" s="5" t="s">
        <v>8219</v>
      </c>
      <c r="B491">
        <v>27</v>
      </c>
      <c r="D491" s="5" t="s">
        <v>8221</v>
      </c>
      <c r="E491">
        <v>1</v>
      </c>
    </row>
    <row r="492" spans="1:5" x14ac:dyDescent="0.25">
      <c r="A492" s="5" t="s">
        <v>8219</v>
      </c>
      <c r="B492">
        <v>27</v>
      </c>
      <c r="D492" s="5" t="s">
        <v>8221</v>
      </c>
      <c r="E492">
        <v>1</v>
      </c>
    </row>
    <row r="493" spans="1:5" x14ac:dyDescent="0.25">
      <c r="A493" s="5" t="s">
        <v>8219</v>
      </c>
      <c r="B493">
        <v>27</v>
      </c>
      <c r="D493" s="5" t="s">
        <v>8221</v>
      </c>
      <c r="E493">
        <v>1</v>
      </c>
    </row>
    <row r="494" spans="1:5" x14ac:dyDescent="0.25">
      <c r="A494" s="5" t="s">
        <v>8219</v>
      </c>
      <c r="B494">
        <v>27</v>
      </c>
      <c r="D494" s="5" t="s">
        <v>8221</v>
      </c>
      <c r="E494">
        <v>2</v>
      </c>
    </row>
    <row r="495" spans="1:5" x14ac:dyDescent="0.25">
      <c r="A495" s="5" t="s">
        <v>8219</v>
      </c>
      <c r="B495">
        <v>27</v>
      </c>
      <c r="D495" s="5" t="s">
        <v>8221</v>
      </c>
      <c r="E495">
        <v>2</v>
      </c>
    </row>
    <row r="496" spans="1:5" x14ac:dyDescent="0.25">
      <c r="A496" s="5" t="s">
        <v>8219</v>
      </c>
      <c r="B496">
        <v>27</v>
      </c>
      <c r="D496" s="5" t="s">
        <v>8221</v>
      </c>
      <c r="E496">
        <v>2</v>
      </c>
    </row>
    <row r="497" spans="1:5" x14ac:dyDescent="0.25">
      <c r="A497" s="5" t="s">
        <v>8219</v>
      </c>
      <c r="B497">
        <v>27</v>
      </c>
      <c r="D497" s="5" t="s">
        <v>8221</v>
      </c>
      <c r="E497">
        <v>2</v>
      </c>
    </row>
    <row r="498" spans="1:5" x14ac:dyDescent="0.25">
      <c r="A498" s="5" t="s">
        <v>8219</v>
      </c>
      <c r="B498">
        <v>27</v>
      </c>
      <c r="D498" s="5" t="s">
        <v>8221</v>
      </c>
      <c r="E498">
        <v>2</v>
      </c>
    </row>
    <row r="499" spans="1:5" x14ac:dyDescent="0.25">
      <c r="A499" s="5" t="s">
        <v>8219</v>
      </c>
      <c r="B499">
        <v>27</v>
      </c>
      <c r="D499" s="5" t="s">
        <v>8221</v>
      </c>
      <c r="E499">
        <v>2</v>
      </c>
    </row>
    <row r="500" spans="1:5" x14ac:dyDescent="0.25">
      <c r="A500" s="5" t="s">
        <v>8219</v>
      </c>
      <c r="B500">
        <v>27</v>
      </c>
      <c r="D500" s="5" t="s">
        <v>8221</v>
      </c>
      <c r="E500">
        <v>2</v>
      </c>
    </row>
    <row r="501" spans="1:5" x14ac:dyDescent="0.25">
      <c r="A501" s="5" t="s">
        <v>8219</v>
      </c>
      <c r="B501">
        <v>27</v>
      </c>
      <c r="D501" s="5" t="s">
        <v>8221</v>
      </c>
      <c r="E501">
        <v>2</v>
      </c>
    </row>
    <row r="502" spans="1:5" x14ac:dyDescent="0.25">
      <c r="A502" s="5" t="s">
        <v>8219</v>
      </c>
      <c r="B502">
        <v>27</v>
      </c>
      <c r="D502" s="5" t="s">
        <v>8221</v>
      </c>
      <c r="E502">
        <v>2</v>
      </c>
    </row>
    <row r="503" spans="1:5" x14ac:dyDescent="0.25">
      <c r="A503" s="5" t="s">
        <v>8219</v>
      </c>
      <c r="B503">
        <v>27</v>
      </c>
      <c r="D503" s="5" t="s">
        <v>8221</v>
      </c>
      <c r="E503">
        <v>2</v>
      </c>
    </row>
    <row r="504" spans="1:5" x14ac:dyDescent="0.25">
      <c r="A504" s="5" t="s">
        <v>8219</v>
      </c>
      <c r="B504">
        <v>27</v>
      </c>
      <c r="D504" s="5" t="s">
        <v>8221</v>
      </c>
      <c r="E504">
        <v>2</v>
      </c>
    </row>
    <row r="505" spans="1:5" x14ac:dyDescent="0.25">
      <c r="A505" s="5" t="s">
        <v>8219</v>
      </c>
      <c r="B505">
        <v>28</v>
      </c>
      <c r="D505" s="5" t="s">
        <v>8221</v>
      </c>
      <c r="E505">
        <v>2</v>
      </c>
    </row>
    <row r="506" spans="1:5" x14ac:dyDescent="0.25">
      <c r="A506" s="5" t="s">
        <v>8219</v>
      </c>
      <c r="B506">
        <v>28</v>
      </c>
      <c r="D506" s="5" t="s">
        <v>8221</v>
      </c>
      <c r="E506">
        <v>2</v>
      </c>
    </row>
    <row r="507" spans="1:5" x14ac:dyDescent="0.25">
      <c r="A507" s="5" t="s">
        <v>8219</v>
      </c>
      <c r="B507">
        <v>28</v>
      </c>
      <c r="D507" s="5" t="s">
        <v>8221</v>
      </c>
      <c r="E507">
        <v>2</v>
      </c>
    </row>
    <row r="508" spans="1:5" x14ac:dyDescent="0.25">
      <c r="A508" s="5" t="s">
        <v>8219</v>
      </c>
      <c r="B508">
        <v>28</v>
      </c>
      <c r="D508" s="5" t="s">
        <v>8221</v>
      </c>
      <c r="E508">
        <v>2</v>
      </c>
    </row>
    <row r="509" spans="1:5" x14ac:dyDescent="0.25">
      <c r="A509" s="5" t="s">
        <v>8219</v>
      </c>
      <c r="B509">
        <v>28</v>
      </c>
      <c r="D509" s="5" t="s">
        <v>8221</v>
      </c>
      <c r="E509">
        <v>2</v>
      </c>
    </row>
    <row r="510" spans="1:5" x14ac:dyDescent="0.25">
      <c r="A510" s="5" t="s">
        <v>8219</v>
      </c>
      <c r="B510">
        <v>28</v>
      </c>
      <c r="D510" s="5" t="s">
        <v>8221</v>
      </c>
      <c r="E510">
        <v>2</v>
      </c>
    </row>
    <row r="511" spans="1:5" x14ac:dyDescent="0.25">
      <c r="A511" s="5" t="s">
        <v>8219</v>
      </c>
      <c r="B511">
        <v>28</v>
      </c>
      <c r="D511" s="5" t="s">
        <v>8221</v>
      </c>
      <c r="E511">
        <v>2</v>
      </c>
    </row>
    <row r="512" spans="1:5" x14ac:dyDescent="0.25">
      <c r="A512" s="5" t="s">
        <v>8219</v>
      </c>
      <c r="B512">
        <v>28</v>
      </c>
      <c r="D512" s="5" t="s">
        <v>8221</v>
      </c>
      <c r="E512">
        <v>2</v>
      </c>
    </row>
    <row r="513" spans="1:5" x14ac:dyDescent="0.25">
      <c r="A513" s="5" t="s">
        <v>8219</v>
      </c>
      <c r="B513">
        <v>28</v>
      </c>
      <c r="D513" s="5" t="s">
        <v>8221</v>
      </c>
      <c r="E513">
        <v>2</v>
      </c>
    </row>
    <row r="514" spans="1:5" x14ac:dyDescent="0.25">
      <c r="A514" s="5" t="s">
        <v>8219</v>
      </c>
      <c r="B514">
        <v>28</v>
      </c>
      <c r="D514" s="5" t="s">
        <v>8221</v>
      </c>
      <c r="E514">
        <v>2</v>
      </c>
    </row>
    <row r="515" spans="1:5" x14ac:dyDescent="0.25">
      <c r="A515" s="5" t="s">
        <v>8219</v>
      </c>
      <c r="B515">
        <v>28</v>
      </c>
      <c r="D515" s="5" t="s">
        <v>8221</v>
      </c>
      <c r="E515">
        <v>2</v>
      </c>
    </row>
    <row r="516" spans="1:5" x14ac:dyDescent="0.25">
      <c r="A516" s="5" t="s">
        <v>8219</v>
      </c>
      <c r="B516">
        <v>28</v>
      </c>
      <c r="D516" s="5" t="s">
        <v>8221</v>
      </c>
      <c r="E516">
        <v>2</v>
      </c>
    </row>
    <row r="517" spans="1:5" x14ac:dyDescent="0.25">
      <c r="A517" s="5" t="s">
        <v>8219</v>
      </c>
      <c r="B517">
        <v>28</v>
      </c>
      <c r="D517" s="5" t="s">
        <v>8221</v>
      </c>
      <c r="E517">
        <v>2</v>
      </c>
    </row>
    <row r="518" spans="1:5" x14ac:dyDescent="0.25">
      <c r="A518" s="5" t="s">
        <v>8219</v>
      </c>
      <c r="B518">
        <v>28</v>
      </c>
      <c r="D518" s="5" t="s">
        <v>8221</v>
      </c>
      <c r="E518">
        <v>2</v>
      </c>
    </row>
    <row r="519" spans="1:5" x14ac:dyDescent="0.25">
      <c r="A519" s="5" t="s">
        <v>8219</v>
      </c>
      <c r="B519">
        <v>28</v>
      </c>
      <c r="D519" s="5" t="s">
        <v>8221</v>
      </c>
      <c r="E519">
        <v>2</v>
      </c>
    </row>
    <row r="520" spans="1:5" x14ac:dyDescent="0.25">
      <c r="A520" s="5" t="s">
        <v>8219</v>
      </c>
      <c r="B520">
        <v>28</v>
      </c>
      <c r="D520" s="5" t="s">
        <v>8221</v>
      </c>
      <c r="E520">
        <v>2</v>
      </c>
    </row>
    <row r="521" spans="1:5" x14ac:dyDescent="0.25">
      <c r="A521" s="5" t="s">
        <v>8219</v>
      </c>
      <c r="B521">
        <v>28</v>
      </c>
      <c r="D521" s="5" t="s">
        <v>8221</v>
      </c>
      <c r="E521">
        <v>2</v>
      </c>
    </row>
    <row r="522" spans="1:5" x14ac:dyDescent="0.25">
      <c r="A522" s="5" t="s">
        <v>8219</v>
      </c>
      <c r="B522">
        <v>28</v>
      </c>
      <c r="D522" s="5" t="s">
        <v>8221</v>
      </c>
      <c r="E522">
        <v>2</v>
      </c>
    </row>
    <row r="523" spans="1:5" x14ac:dyDescent="0.25">
      <c r="A523" s="5" t="s">
        <v>8219</v>
      </c>
      <c r="B523">
        <v>28</v>
      </c>
      <c r="D523" s="5" t="s">
        <v>8221</v>
      </c>
      <c r="E523">
        <v>2</v>
      </c>
    </row>
    <row r="524" spans="1:5" x14ac:dyDescent="0.25">
      <c r="A524" s="5" t="s">
        <v>8219</v>
      </c>
      <c r="B524">
        <v>28</v>
      </c>
      <c r="D524" s="5" t="s">
        <v>8221</v>
      </c>
      <c r="E524">
        <v>2</v>
      </c>
    </row>
    <row r="525" spans="1:5" x14ac:dyDescent="0.25">
      <c r="A525" s="5" t="s">
        <v>8219</v>
      </c>
      <c r="B525">
        <v>28</v>
      </c>
      <c r="D525" s="5" t="s">
        <v>8221</v>
      </c>
      <c r="E525">
        <v>2</v>
      </c>
    </row>
    <row r="526" spans="1:5" x14ac:dyDescent="0.25">
      <c r="A526" s="5" t="s">
        <v>8219</v>
      </c>
      <c r="B526">
        <v>28</v>
      </c>
      <c r="D526" s="5" t="s">
        <v>8221</v>
      </c>
      <c r="E526">
        <v>2</v>
      </c>
    </row>
    <row r="527" spans="1:5" x14ac:dyDescent="0.25">
      <c r="A527" s="5" t="s">
        <v>8219</v>
      </c>
      <c r="B527">
        <v>28</v>
      </c>
      <c r="D527" s="5" t="s">
        <v>8221</v>
      </c>
      <c r="E527">
        <v>2</v>
      </c>
    </row>
    <row r="528" spans="1:5" x14ac:dyDescent="0.25">
      <c r="A528" s="5" t="s">
        <v>8219</v>
      </c>
      <c r="B528">
        <v>28</v>
      </c>
      <c r="D528" s="5" t="s">
        <v>8221</v>
      </c>
      <c r="E528">
        <v>2</v>
      </c>
    </row>
    <row r="529" spans="1:5" x14ac:dyDescent="0.25">
      <c r="A529" s="5" t="s">
        <v>8219</v>
      </c>
      <c r="B529">
        <v>28</v>
      </c>
      <c r="D529" s="5" t="s">
        <v>8221</v>
      </c>
      <c r="E529">
        <v>2</v>
      </c>
    </row>
    <row r="530" spans="1:5" x14ac:dyDescent="0.25">
      <c r="A530" s="5" t="s">
        <v>8219</v>
      </c>
      <c r="B530">
        <v>28</v>
      </c>
      <c r="D530" s="5" t="s">
        <v>8221</v>
      </c>
      <c r="E530">
        <v>2</v>
      </c>
    </row>
    <row r="531" spans="1:5" x14ac:dyDescent="0.25">
      <c r="A531" s="5" t="s">
        <v>8219</v>
      </c>
      <c r="B531">
        <v>28</v>
      </c>
      <c r="D531" s="5" t="s">
        <v>8221</v>
      </c>
      <c r="E531">
        <v>2</v>
      </c>
    </row>
    <row r="532" spans="1:5" x14ac:dyDescent="0.25">
      <c r="A532" s="5" t="s">
        <v>8219</v>
      </c>
      <c r="B532">
        <v>28</v>
      </c>
      <c r="D532" s="5" t="s">
        <v>8221</v>
      </c>
      <c r="E532">
        <v>2</v>
      </c>
    </row>
    <row r="533" spans="1:5" x14ac:dyDescent="0.25">
      <c r="A533" s="5" t="s">
        <v>8219</v>
      </c>
      <c r="B533">
        <v>28</v>
      </c>
      <c r="D533" s="5" t="s">
        <v>8221</v>
      </c>
      <c r="E533">
        <v>2</v>
      </c>
    </row>
    <row r="534" spans="1:5" x14ac:dyDescent="0.25">
      <c r="A534" s="5" t="s">
        <v>8219</v>
      </c>
      <c r="B534">
        <v>29</v>
      </c>
      <c r="D534" s="5" t="s">
        <v>8221</v>
      </c>
      <c r="E534">
        <v>2</v>
      </c>
    </row>
    <row r="535" spans="1:5" x14ac:dyDescent="0.25">
      <c r="A535" s="5" t="s">
        <v>8219</v>
      </c>
      <c r="B535">
        <v>29</v>
      </c>
      <c r="D535" s="5" t="s">
        <v>8221</v>
      </c>
      <c r="E535">
        <v>2</v>
      </c>
    </row>
    <row r="536" spans="1:5" x14ac:dyDescent="0.25">
      <c r="A536" s="5" t="s">
        <v>8219</v>
      </c>
      <c r="B536">
        <v>29</v>
      </c>
      <c r="D536" s="5" t="s">
        <v>8221</v>
      </c>
      <c r="E536">
        <v>2</v>
      </c>
    </row>
    <row r="537" spans="1:5" x14ac:dyDescent="0.25">
      <c r="A537" s="5" t="s">
        <v>8219</v>
      </c>
      <c r="B537">
        <v>29</v>
      </c>
      <c r="D537" s="5" t="s">
        <v>8221</v>
      </c>
      <c r="E537">
        <v>2</v>
      </c>
    </row>
    <row r="538" spans="1:5" x14ac:dyDescent="0.25">
      <c r="A538" s="5" t="s">
        <v>8219</v>
      </c>
      <c r="B538">
        <v>29</v>
      </c>
      <c r="D538" s="5" t="s">
        <v>8221</v>
      </c>
      <c r="E538">
        <v>2</v>
      </c>
    </row>
    <row r="539" spans="1:5" x14ac:dyDescent="0.25">
      <c r="A539" s="5" t="s">
        <v>8219</v>
      </c>
      <c r="B539">
        <v>29</v>
      </c>
      <c r="D539" s="5" t="s">
        <v>8221</v>
      </c>
      <c r="E539">
        <v>2</v>
      </c>
    </row>
    <row r="540" spans="1:5" x14ac:dyDescent="0.25">
      <c r="A540" s="5" t="s">
        <v>8219</v>
      </c>
      <c r="B540">
        <v>29</v>
      </c>
      <c r="D540" s="5" t="s">
        <v>8221</v>
      </c>
      <c r="E540">
        <v>2</v>
      </c>
    </row>
    <row r="541" spans="1:5" x14ac:dyDescent="0.25">
      <c r="A541" s="5" t="s">
        <v>8219</v>
      </c>
      <c r="B541">
        <v>29</v>
      </c>
      <c r="D541" s="5" t="s">
        <v>8221</v>
      </c>
      <c r="E541">
        <v>2</v>
      </c>
    </row>
    <row r="542" spans="1:5" x14ac:dyDescent="0.25">
      <c r="A542" s="5" t="s">
        <v>8219</v>
      </c>
      <c r="B542">
        <v>29</v>
      </c>
      <c r="D542" s="5" t="s">
        <v>8221</v>
      </c>
      <c r="E542">
        <v>2</v>
      </c>
    </row>
    <row r="543" spans="1:5" x14ac:dyDescent="0.25">
      <c r="A543" s="5" t="s">
        <v>8219</v>
      </c>
      <c r="B543">
        <v>29</v>
      </c>
      <c r="D543" s="5" t="s">
        <v>8221</v>
      </c>
      <c r="E543">
        <v>2</v>
      </c>
    </row>
    <row r="544" spans="1:5" x14ac:dyDescent="0.25">
      <c r="A544" s="5" t="s">
        <v>8219</v>
      </c>
      <c r="B544">
        <v>29</v>
      </c>
      <c r="D544" s="5" t="s">
        <v>8221</v>
      </c>
      <c r="E544">
        <v>2</v>
      </c>
    </row>
    <row r="545" spans="1:5" x14ac:dyDescent="0.25">
      <c r="A545" s="5" t="s">
        <v>8219</v>
      </c>
      <c r="B545">
        <v>29</v>
      </c>
      <c r="D545" s="5" t="s">
        <v>8221</v>
      </c>
      <c r="E545">
        <v>2</v>
      </c>
    </row>
    <row r="546" spans="1:5" x14ac:dyDescent="0.25">
      <c r="A546" s="5" t="s">
        <v>8219</v>
      </c>
      <c r="B546">
        <v>29</v>
      </c>
      <c r="D546" s="5" t="s">
        <v>8221</v>
      </c>
      <c r="E546">
        <v>2</v>
      </c>
    </row>
    <row r="547" spans="1:5" x14ac:dyDescent="0.25">
      <c r="A547" s="5" t="s">
        <v>8219</v>
      </c>
      <c r="B547">
        <v>29</v>
      </c>
      <c r="D547" s="5" t="s">
        <v>8221</v>
      </c>
      <c r="E547">
        <v>2</v>
      </c>
    </row>
    <row r="548" spans="1:5" x14ac:dyDescent="0.25">
      <c r="A548" s="5" t="s">
        <v>8219</v>
      </c>
      <c r="B548">
        <v>29</v>
      </c>
      <c r="D548" s="5" t="s">
        <v>8221</v>
      </c>
      <c r="E548">
        <v>2</v>
      </c>
    </row>
    <row r="549" spans="1:5" x14ac:dyDescent="0.25">
      <c r="A549" s="5" t="s">
        <v>8219</v>
      </c>
      <c r="B549">
        <v>29</v>
      </c>
      <c r="D549" s="5" t="s">
        <v>8221</v>
      </c>
      <c r="E549">
        <v>2</v>
      </c>
    </row>
    <row r="550" spans="1:5" x14ac:dyDescent="0.25">
      <c r="A550" s="5" t="s">
        <v>8219</v>
      </c>
      <c r="B550">
        <v>29</v>
      </c>
      <c r="D550" s="5" t="s">
        <v>8221</v>
      </c>
      <c r="E550">
        <v>2</v>
      </c>
    </row>
    <row r="551" spans="1:5" x14ac:dyDescent="0.25">
      <c r="A551" s="5" t="s">
        <v>8219</v>
      </c>
      <c r="B551">
        <v>29</v>
      </c>
      <c r="D551" s="5" t="s">
        <v>8221</v>
      </c>
      <c r="E551">
        <v>2</v>
      </c>
    </row>
    <row r="552" spans="1:5" x14ac:dyDescent="0.25">
      <c r="A552" s="5" t="s">
        <v>8219</v>
      </c>
      <c r="B552">
        <v>30</v>
      </c>
      <c r="D552" s="5" t="s">
        <v>8221</v>
      </c>
      <c r="E552">
        <v>2</v>
      </c>
    </row>
    <row r="553" spans="1:5" x14ac:dyDescent="0.25">
      <c r="A553" s="5" t="s">
        <v>8219</v>
      </c>
      <c r="B553">
        <v>30</v>
      </c>
      <c r="D553" s="5" t="s">
        <v>8221</v>
      </c>
      <c r="E553">
        <v>2</v>
      </c>
    </row>
    <row r="554" spans="1:5" x14ac:dyDescent="0.25">
      <c r="A554" s="5" t="s">
        <v>8219</v>
      </c>
      <c r="B554">
        <v>30</v>
      </c>
      <c r="D554" s="5" t="s">
        <v>8221</v>
      </c>
      <c r="E554">
        <v>2</v>
      </c>
    </row>
    <row r="555" spans="1:5" x14ac:dyDescent="0.25">
      <c r="A555" s="5" t="s">
        <v>8219</v>
      </c>
      <c r="B555">
        <v>30</v>
      </c>
      <c r="D555" s="5" t="s">
        <v>8221</v>
      </c>
      <c r="E555">
        <v>2</v>
      </c>
    </row>
    <row r="556" spans="1:5" x14ac:dyDescent="0.25">
      <c r="A556" s="5" t="s">
        <v>8219</v>
      </c>
      <c r="B556">
        <v>30</v>
      </c>
      <c r="D556" s="5" t="s">
        <v>8221</v>
      </c>
      <c r="E556">
        <v>2</v>
      </c>
    </row>
    <row r="557" spans="1:5" x14ac:dyDescent="0.25">
      <c r="A557" s="5" t="s">
        <v>8219</v>
      </c>
      <c r="B557">
        <v>30</v>
      </c>
      <c r="D557" s="5" t="s">
        <v>8221</v>
      </c>
      <c r="E557">
        <v>2</v>
      </c>
    </row>
    <row r="558" spans="1:5" x14ac:dyDescent="0.25">
      <c r="A558" s="5" t="s">
        <v>8219</v>
      </c>
      <c r="B558">
        <v>30</v>
      </c>
      <c r="D558" s="5" t="s">
        <v>8221</v>
      </c>
      <c r="E558">
        <v>2</v>
      </c>
    </row>
    <row r="559" spans="1:5" x14ac:dyDescent="0.25">
      <c r="A559" s="5" t="s">
        <v>8219</v>
      </c>
      <c r="B559">
        <v>30</v>
      </c>
      <c r="D559" s="5" t="s">
        <v>8221</v>
      </c>
      <c r="E559">
        <v>2</v>
      </c>
    </row>
    <row r="560" spans="1:5" x14ac:dyDescent="0.25">
      <c r="A560" s="5" t="s">
        <v>8219</v>
      </c>
      <c r="B560">
        <v>30</v>
      </c>
      <c r="D560" s="5" t="s">
        <v>8221</v>
      </c>
      <c r="E560">
        <v>2</v>
      </c>
    </row>
    <row r="561" spans="1:5" x14ac:dyDescent="0.25">
      <c r="A561" s="5" t="s">
        <v>8219</v>
      </c>
      <c r="B561">
        <v>30</v>
      </c>
      <c r="D561" s="5" t="s">
        <v>8221</v>
      </c>
      <c r="E561">
        <v>2</v>
      </c>
    </row>
    <row r="562" spans="1:5" x14ac:dyDescent="0.25">
      <c r="A562" s="5" t="s">
        <v>8219</v>
      </c>
      <c r="B562">
        <v>30</v>
      </c>
      <c r="D562" s="5" t="s">
        <v>8221</v>
      </c>
      <c r="E562">
        <v>2</v>
      </c>
    </row>
    <row r="563" spans="1:5" x14ac:dyDescent="0.25">
      <c r="A563" s="5" t="s">
        <v>8219</v>
      </c>
      <c r="B563">
        <v>30</v>
      </c>
      <c r="D563" s="5" t="s">
        <v>8221</v>
      </c>
      <c r="E563">
        <v>2</v>
      </c>
    </row>
    <row r="564" spans="1:5" x14ac:dyDescent="0.25">
      <c r="A564" s="5" t="s">
        <v>8219</v>
      </c>
      <c r="B564">
        <v>30</v>
      </c>
      <c r="D564" s="5" t="s">
        <v>8221</v>
      </c>
      <c r="E564">
        <v>2</v>
      </c>
    </row>
    <row r="565" spans="1:5" x14ac:dyDescent="0.25">
      <c r="A565" s="5" t="s">
        <v>8219</v>
      </c>
      <c r="B565">
        <v>30</v>
      </c>
      <c r="D565" s="5" t="s">
        <v>8221</v>
      </c>
      <c r="E565">
        <v>2</v>
      </c>
    </row>
    <row r="566" spans="1:5" x14ac:dyDescent="0.25">
      <c r="A566" s="5" t="s">
        <v>8219</v>
      </c>
      <c r="B566">
        <v>30</v>
      </c>
      <c r="D566" s="5" t="s">
        <v>8221</v>
      </c>
      <c r="E566">
        <v>2</v>
      </c>
    </row>
    <row r="567" spans="1:5" x14ac:dyDescent="0.25">
      <c r="A567" s="5" t="s">
        <v>8219</v>
      </c>
      <c r="B567">
        <v>30</v>
      </c>
      <c r="D567" s="5" t="s">
        <v>8221</v>
      </c>
      <c r="E567">
        <v>2</v>
      </c>
    </row>
    <row r="568" spans="1:5" x14ac:dyDescent="0.25">
      <c r="A568" s="5" t="s">
        <v>8219</v>
      </c>
      <c r="B568">
        <v>30</v>
      </c>
      <c r="D568" s="5" t="s">
        <v>8221</v>
      </c>
      <c r="E568">
        <v>2</v>
      </c>
    </row>
    <row r="569" spans="1:5" x14ac:dyDescent="0.25">
      <c r="A569" s="5" t="s">
        <v>8219</v>
      </c>
      <c r="B569">
        <v>30</v>
      </c>
      <c r="D569" s="5" t="s">
        <v>8221</v>
      </c>
      <c r="E569">
        <v>2</v>
      </c>
    </row>
    <row r="570" spans="1:5" x14ac:dyDescent="0.25">
      <c r="A570" s="5" t="s">
        <v>8219</v>
      </c>
      <c r="B570">
        <v>30</v>
      </c>
      <c r="D570" s="5" t="s">
        <v>8221</v>
      </c>
      <c r="E570">
        <v>2</v>
      </c>
    </row>
    <row r="571" spans="1:5" x14ac:dyDescent="0.25">
      <c r="A571" s="5" t="s">
        <v>8219</v>
      </c>
      <c r="B571">
        <v>30</v>
      </c>
      <c r="D571" s="5" t="s">
        <v>8221</v>
      </c>
      <c r="E571">
        <v>2</v>
      </c>
    </row>
    <row r="572" spans="1:5" x14ac:dyDescent="0.25">
      <c r="A572" s="5" t="s">
        <v>8219</v>
      </c>
      <c r="B572">
        <v>30</v>
      </c>
      <c r="D572" s="5" t="s">
        <v>8221</v>
      </c>
      <c r="E572">
        <v>2</v>
      </c>
    </row>
    <row r="573" spans="1:5" x14ac:dyDescent="0.25">
      <c r="A573" s="5" t="s">
        <v>8219</v>
      </c>
      <c r="B573">
        <v>30</v>
      </c>
      <c r="D573" s="5" t="s">
        <v>8221</v>
      </c>
      <c r="E573">
        <v>2</v>
      </c>
    </row>
    <row r="574" spans="1:5" x14ac:dyDescent="0.25">
      <c r="A574" s="5" t="s">
        <v>8219</v>
      </c>
      <c r="B574">
        <v>30</v>
      </c>
      <c r="D574" s="5" t="s">
        <v>8221</v>
      </c>
      <c r="E574">
        <v>2</v>
      </c>
    </row>
    <row r="575" spans="1:5" x14ac:dyDescent="0.25">
      <c r="A575" s="5" t="s">
        <v>8219</v>
      </c>
      <c r="B575">
        <v>30</v>
      </c>
      <c r="D575" s="5" t="s">
        <v>8221</v>
      </c>
      <c r="E575">
        <v>2</v>
      </c>
    </row>
    <row r="576" spans="1:5" x14ac:dyDescent="0.25">
      <c r="A576" s="5" t="s">
        <v>8219</v>
      </c>
      <c r="B576">
        <v>31</v>
      </c>
      <c r="D576" s="5" t="s">
        <v>8221</v>
      </c>
      <c r="E576">
        <v>2</v>
      </c>
    </row>
    <row r="577" spans="1:5" x14ac:dyDescent="0.25">
      <c r="A577" s="5" t="s">
        <v>8219</v>
      </c>
      <c r="B577">
        <v>31</v>
      </c>
      <c r="D577" s="5" t="s">
        <v>8221</v>
      </c>
      <c r="E577">
        <v>2</v>
      </c>
    </row>
    <row r="578" spans="1:5" x14ac:dyDescent="0.25">
      <c r="A578" s="5" t="s">
        <v>8219</v>
      </c>
      <c r="B578">
        <v>31</v>
      </c>
      <c r="D578" s="5" t="s">
        <v>8221</v>
      </c>
      <c r="E578">
        <v>2</v>
      </c>
    </row>
    <row r="579" spans="1:5" x14ac:dyDescent="0.25">
      <c r="A579" s="5" t="s">
        <v>8219</v>
      </c>
      <c r="B579">
        <v>31</v>
      </c>
      <c r="D579" s="5" t="s">
        <v>8221</v>
      </c>
      <c r="E579">
        <v>2</v>
      </c>
    </row>
    <row r="580" spans="1:5" x14ac:dyDescent="0.25">
      <c r="A580" s="5" t="s">
        <v>8219</v>
      </c>
      <c r="B580">
        <v>31</v>
      </c>
      <c r="D580" s="5" t="s">
        <v>8221</v>
      </c>
      <c r="E580">
        <v>2</v>
      </c>
    </row>
    <row r="581" spans="1:5" x14ac:dyDescent="0.25">
      <c r="A581" s="5" t="s">
        <v>8219</v>
      </c>
      <c r="B581">
        <v>31</v>
      </c>
      <c r="D581" s="5" t="s">
        <v>8221</v>
      </c>
      <c r="E581">
        <v>2</v>
      </c>
    </row>
    <row r="582" spans="1:5" x14ac:dyDescent="0.25">
      <c r="A582" s="5" t="s">
        <v>8219</v>
      </c>
      <c r="B582">
        <v>31</v>
      </c>
      <c r="D582" s="5" t="s">
        <v>8221</v>
      </c>
      <c r="E582">
        <v>2</v>
      </c>
    </row>
    <row r="583" spans="1:5" x14ac:dyDescent="0.25">
      <c r="A583" s="5" t="s">
        <v>8219</v>
      </c>
      <c r="B583">
        <v>31</v>
      </c>
      <c r="D583" s="5" t="s">
        <v>8221</v>
      </c>
      <c r="E583">
        <v>2</v>
      </c>
    </row>
    <row r="584" spans="1:5" x14ac:dyDescent="0.25">
      <c r="A584" s="5" t="s">
        <v>8219</v>
      </c>
      <c r="B584">
        <v>31</v>
      </c>
      <c r="D584" s="5" t="s">
        <v>8221</v>
      </c>
      <c r="E584">
        <v>2</v>
      </c>
    </row>
    <row r="585" spans="1:5" x14ac:dyDescent="0.25">
      <c r="A585" s="5" t="s">
        <v>8219</v>
      </c>
      <c r="B585">
        <v>31</v>
      </c>
      <c r="D585" s="5" t="s">
        <v>8221</v>
      </c>
      <c r="E585">
        <v>2</v>
      </c>
    </row>
    <row r="586" spans="1:5" x14ac:dyDescent="0.25">
      <c r="A586" s="5" t="s">
        <v>8219</v>
      </c>
      <c r="B586">
        <v>31</v>
      </c>
      <c r="D586" s="5" t="s">
        <v>8221</v>
      </c>
      <c r="E586">
        <v>2</v>
      </c>
    </row>
    <row r="587" spans="1:5" x14ac:dyDescent="0.25">
      <c r="A587" s="5" t="s">
        <v>8219</v>
      </c>
      <c r="B587">
        <v>31</v>
      </c>
      <c r="D587" s="5" t="s">
        <v>8221</v>
      </c>
      <c r="E587">
        <v>2</v>
      </c>
    </row>
    <row r="588" spans="1:5" x14ac:dyDescent="0.25">
      <c r="A588" s="5" t="s">
        <v>8219</v>
      </c>
      <c r="B588">
        <v>31</v>
      </c>
      <c r="D588" s="5" t="s">
        <v>8221</v>
      </c>
      <c r="E588">
        <v>2</v>
      </c>
    </row>
    <row r="589" spans="1:5" x14ac:dyDescent="0.25">
      <c r="A589" s="5" t="s">
        <v>8219</v>
      </c>
      <c r="B589">
        <v>31</v>
      </c>
      <c r="D589" s="5" t="s">
        <v>8221</v>
      </c>
      <c r="E589">
        <v>2</v>
      </c>
    </row>
    <row r="590" spans="1:5" x14ac:dyDescent="0.25">
      <c r="A590" s="5" t="s">
        <v>8219</v>
      </c>
      <c r="B590">
        <v>31</v>
      </c>
      <c r="D590" s="5" t="s">
        <v>8221</v>
      </c>
      <c r="E590">
        <v>2</v>
      </c>
    </row>
    <row r="591" spans="1:5" x14ac:dyDescent="0.25">
      <c r="A591" s="5" t="s">
        <v>8219</v>
      </c>
      <c r="B591">
        <v>31</v>
      </c>
      <c r="D591" s="5" t="s">
        <v>8221</v>
      </c>
      <c r="E591">
        <v>2</v>
      </c>
    </row>
    <row r="592" spans="1:5" x14ac:dyDescent="0.25">
      <c r="A592" s="5" t="s">
        <v>8219</v>
      </c>
      <c r="B592">
        <v>31</v>
      </c>
      <c r="D592" s="5" t="s">
        <v>8221</v>
      </c>
      <c r="E592">
        <v>2</v>
      </c>
    </row>
    <row r="593" spans="1:5" x14ac:dyDescent="0.25">
      <c r="A593" s="5" t="s">
        <v>8219</v>
      </c>
      <c r="B593">
        <v>31</v>
      </c>
      <c r="D593" s="5" t="s">
        <v>8221</v>
      </c>
      <c r="E593">
        <v>2</v>
      </c>
    </row>
    <row r="594" spans="1:5" x14ac:dyDescent="0.25">
      <c r="A594" s="5" t="s">
        <v>8219</v>
      </c>
      <c r="B594">
        <v>31</v>
      </c>
      <c r="D594" s="5" t="s">
        <v>8221</v>
      </c>
      <c r="E594">
        <v>2</v>
      </c>
    </row>
    <row r="595" spans="1:5" x14ac:dyDescent="0.25">
      <c r="A595" s="5" t="s">
        <v>8219</v>
      </c>
      <c r="B595">
        <v>31</v>
      </c>
      <c r="D595" s="5" t="s">
        <v>8221</v>
      </c>
      <c r="E595">
        <v>2</v>
      </c>
    </row>
    <row r="596" spans="1:5" x14ac:dyDescent="0.25">
      <c r="A596" s="5" t="s">
        <v>8219</v>
      </c>
      <c r="B596">
        <v>32</v>
      </c>
      <c r="D596" s="5" t="s">
        <v>8221</v>
      </c>
      <c r="E596">
        <v>2</v>
      </c>
    </row>
    <row r="597" spans="1:5" x14ac:dyDescent="0.25">
      <c r="A597" s="5" t="s">
        <v>8219</v>
      </c>
      <c r="B597">
        <v>32</v>
      </c>
      <c r="D597" s="5" t="s">
        <v>8221</v>
      </c>
      <c r="E597">
        <v>2</v>
      </c>
    </row>
    <row r="598" spans="1:5" x14ac:dyDescent="0.25">
      <c r="A598" s="5" t="s">
        <v>8219</v>
      </c>
      <c r="B598">
        <v>32</v>
      </c>
      <c r="D598" s="5" t="s">
        <v>8221</v>
      </c>
      <c r="E598">
        <v>2</v>
      </c>
    </row>
    <row r="599" spans="1:5" x14ac:dyDescent="0.25">
      <c r="A599" s="5" t="s">
        <v>8219</v>
      </c>
      <c r="B599">
        <v>32</v>
      </c>
      <c r="D599" s="5" t="s">
        <v>8221</v>
      </c>
      <c r="E599">
        <v>2</v>
      </c>
    </row>
    <row r="600" spans="1:5" x14ac:dyDescent="0.25">
      <c r="A600" s="5" t="s">
        <v>8219</v>
      </c>
      <c r="B600">
        <v>32</v>
      </c>
      <c r="D600" s="5" t="s">
        <v>8221</v>
      </c>
      <c r="E600">
        <v>2</v>
      </c>
    </row>
    <row r="601" spans="1:5" x14ac:dyDescent="0.25">
      <c r="A601" s="5" t="s">
        <v>8219</v>
      </c>
      <c r="B601">
        <v>32</v>
      </c>
      <c r="D601" s="5" t="s">
        <v>8221</v>
      </c>
      <c r="E601">
        <v>2</v>
      </c>
    </row>
    <row r="602" spans="1:5" x14ac:dyDescent="0.25">
      <c r="A602" s="5" t="s">
        <v>8219</v>
      </c>
      <c r="B602">
        <v>32</v>
      </c>
      <c r="D602" s="5" t="s">
        <v>8221</v>
      </c>
      <c r="E602">
        <v>2</v>
      </c>
    </row>
    <row r="603" spans="1:5" x14ac:dyDescent="0.25">
      <c r="A603" s="5" t="s">
        <v>8219</v>
      </c>
      <c r="B603">
        <v>32</v>
      </c>
      <c r="D603" s="5" t="s">
        <v>8221</v>
      </c>
      <c r="E603">
        <v>2</v>
      </c>
    </row>
    <row r="604" spans="1:5" x14ac:dyDescent="0.25">
      <c r="A604" s="5" t="s">
        <v>8219</v>
      </c>
      <c r="B604">
        <v>32</v>
      </c>
      <c r="D604" s="5" t="s">
        <v>8221</v>
      </c>
      <c r="E604">
        <v>2</v>
      </c>
    </row>
    <row r="605" spans="1:5" x14ac:dyDescent="0.25">
      <c r="A605" s="5" t="s">
        <v>8219</v>
      </c>
      <c r="B605">
        <v>32</v>
      </c>
      <c r="D605" s="5" t="s">
        <v>8221</v>
      </c>
      <c r="E605">
        <v>2</v>
      </c>
    </row>
    <row r="606" spans="1:5" x14ac:dyDescent="0.25">
      <c r="A606" s="5" t="s">
        <v>8219</v>
      </c>
      <c r="B606">
        <v>32</v>
      </c>
      <c r="D606" s="5" t="s">
        <v>8221</v>
      </c>
      <c r="E606">
        <v>2</v>
      </c>
    </row>
    <row r="607" spans="1:5" x14ac:dyDescent="0.25">
      <c r="A607" s="5" t="s">
        <v>8219</v>
      </c>
      <c r="B607">
        <v>32</v>
      </c>
      <c r="D607" s="5" t="s">
        <v>8221</v>
      </c>
      <c r="E607">
        <v>2</v>
      </c>
    </row>
    <row r="608" spans="1:5" x14ac:dyDescent="0.25">
      <c r="A608" s="5" t="s">
        <v>8219</v>
      </c>
      <c r="B608">
        <v>32</v>
      </c>
      <c r="D608" s="5" t="s">
        <v>8221</v>
      </c>
      <c r="E608">
        <v>2</v>
      </c>
    </row>
    <row r="609" spans="1:5" x14ac:dyDescent="0.25">
      <c r="A609" s="5" t="s">
        <v>8219</v>
      </c>
      <c r="B609">
        <v>32</v>
      </c>
      <c r="D609" s="5" t="s">
        <v>8221</v>
      </c>
      <c r="E609">
        <v>2</v>
      </c>
    </row>
    <row r="610" spans="1:5" x14ac:dyDescent="0.25">
      <c r="A610" s="5" t="s">
        <v>8219</v>
      </c>
      <c r="B610">
        <v>32</v>
      </c>
      <c r="D610" s="5" t="s">
        <v>8221</v>
      </c>
      <c r="E610">
        <v>2</v>
      </c>
    </row>
    <row r="611" spans="1:5" x14ac:dyDescent="0.25">
      <c r="A611" s="5" t="s">
        <v>8219</v>
      </c>
      <c r="B611">
        <v>32</v>
      </c>
      <c r="D611" s="5" t="s">
        <v>8221</v>
      </c>
      <c r="E611">
        <v>2</v>
      </c>
    </row>
    <row r="612" spans="1:5" x14ac:dyDescent="0.25">
      <c r="A612" s="5" t="s">
        <v>8219</v>
      </c>
      <c r="B612">
        <v>32</v>
      </c>
      <c r="D612" s="5" t="s">
        <v>8221</v>
      </c>
      <c r="E612">
        <v>2</v>
      </c>
    </row>
    <row r="613" spans="1:5" x14ac:dyDescent="0.25">
      <c r="A613" s="5" t="s">
        <v>8219</v>
      </c>
      <c r="B613">
        <v>32</v>
      </c>
      <c r="D613" s="5" t="s">
        <v>8221</v>
      </c>
      <c r="E613">
        <v>2</v>
      </c>
    </row>
    <row r="614" spans="1:5" x14ac:dyDescent="0.25">
      <c r="A614" s="5" t="s">
        <v>8219</v>
      </c>
      <c r="B614">
        <v>32</v>
      </c>
      <c r="D614" s="5" t="s">
        <v>8221</v>
      </c>
      <c r="E614">
        <v>2</v>
      </c>
    </row>
    <row r="615" spans="1:5" x14ac:dyDescent="0.25">
      <c r="A615" s="5" t="s">
        <v>8219</v>
      </c>
      <c r="B615">
        <v>33</v>
      </c>
      <c r="D615" s="5" t="s">
        <v>8221</v>
      </c>
      <c r="E615">
        <v>2</v>
      </c>
    </row>
    <row r="616" spans="1:5" x14ac:dyDescent="0.25">
      <c r="A616" s="5" t="s">
        <v>8219</v>
      </c>
      <c r="B616">
        <v>33</v>
      </c>
      <c r="D616" s="5" t="s">
        <v>8221</v>
      </c>
      <c r="E616">
        <v>2</v>
      </c>
    </row>
    <row r="617" spans="1:5" x14ac:dyDescent="0.25">
      <c r="A617" s="5" t="s">
        <v>8219</v>
      </c>
      <c r="B617">
        <v>33</v>
      </c>
      <c r="D617" s="5" t="s">
        <v>8221</v>
      </c>
      <c r="E617">
        <v>2</v>
      </c>
    </row>
    <row r="618" spans="1:5" x14ac:dyDescent="0.25">
      <c r="A618" s="5" t="s">
        <v>8219</v>
      </c>
      <c r="B618">
        <v>33</v>
      </c>
      <c r="D618" s="5" t="s">
        <v>8221</v>
      </c>
      <c r="E618">
        <v>2</v>
      </c>
    </row>
    <row r="619" spans="1:5" x14ac:dyDescent="0.25">
      <c r="A619" s="5" t="s">
        <v>8219</v>
      </c>
      <c r="B619">
        <v>33</v>
      </c>
      <c r="D619" s="5" t="s">
        <v>8221</v>
      </c>
      <c r="E619">
        <v>2</v>
      </c>
    </row>
    <row r="620" spans="1:5" x14ac:dyDescent="0.25">
      <c r="A620" s="5" t="s">
        <v>8219</v>
      </c>
      <c r="B620">
        <v>33</v>
      </c>
      <c r="D620" s="5" t="s">
        <v>8221</v>
      </c>
      <c r="E620">
        <v>2</v>
      </c>
    </row>
    <row r="621" spans="1:5" x14ac:dyDescent="0.25">
      <c r="A621" s="5" t="s">
        <v>8219</v>
      </c>
      <c r="B621">
        <v>33</v>
      </c>
      <c r="D621" s="5" t="s">
        <v>8221</v>
      </c>
      <c r="E621">
        <v>2</v>
      </c>
    </row>
    <row r="622" spans="1:5" x14ac:dyDescent="0.25">
      <c r="A622" s="5" t="s">
        <v>8219</v>
      </c>
      <c r="B622">
        <v>33</v>
      </c>
      <c r="D622" s="5" t="s">
        <v>8221</v>
      </c>
      <c r="E622">
        <v>2</v>
      </c>
    </row>
    <row r="623" spans="1:5" x14ac:dyDescent="0.25">
      <c r="A623" s="5" t="s">
        <v>8219</v>
      </c>
      <c r="B623">
        <v>33</v>
      </c>
      <c r="D623" s="5" t="s">
        <v>8221</v>
      </c>
      <c r="E623">
        <v>2</v>
      </c>
    </row>
    <row r="624" spans="1:5" x14ac:dyDescent="0.25">
      <c r="A624" s="5" t="s">
        <v>8219</v>
      </c>
      <c r="B624">
        <v>33</v>
      </c>
      <c r="D624" s="5" t="s">
        <v>8221</v>
      </c>
      <c r="E624">
        <v>2</v>
      </c>
    </row>
    <row r="625" spans="1:5" x14ac:dyDescent="0.25">
      <c r="A625" s="5" t="s">
        <v>8219</v>
      </c>
      <c r="B625">
        <v>33</v>
      </c>
      <c r="D625" s="5" t="s">
        <v>8221</v>
      </c>
      <c r="E625">
        <v>2</v>
      </c>
    </row>
    <row r="626" spans="1:5" x14ac:dyDescent="0.25">
      <c r="A626" s="5" t="s">
        <v>8219</v>
      </c>
      <c r="B626">
        <v>33</v>
      </c>
      <c r="D626" s="5" t="s">
        <v>8221</v>
      </c>
      <c r="E626">
        <v>2</v>
      </c>
    </row>
    <row r="627" spans="1:5" x14ac:dyDescent="0.25">
      <c r="A627" s="5" t="s">
        <v>8219</v>
      </c>
      <c r="B627">
        <v>33</v>
      </c>
      <c r="D627" s="5" t="s">
        <v>8221</v>
      </c>
      <c r="E627">
        <v>2</v>
      </c>
    </row>
    <row r="628" spans="1:5" x14ac:dyDescent="0.25">
      <c r="A628" s="5" t="s">
        <v>8219</v>
      </c>
      <c r="B628">
        <v>33</v>
      </c>
      <c r="D628" s="5" t="s">
        <v>8221</v>
      </c>
      <c r="E628">
        <v>2</v>
      </c>
    </row>
    <row r="629" spans="1:5" x14ac:dyDescent="0.25">
      <c r="A629" s="5" t="s">
        <v>8219</v>
      </c>
      <c r="B629">
        <v>33</v>
      </c>
      <c r="D629" s="5" t="s">
        <v>8221</v>
      </c>
      <c r="E629">
        <v>2</v>
      </c>
    </row>
    <row r="630" spans="1:5" x14ac:dyDescent="0.25">
      <c r="A630" s="5" t="s">
        <v>8219</v>
      </c>
      <c r="B630">
        <v>33</v>
      </c>
      <c r="D630" s="5" t="s">
        <v>8221</v>
      </c>
      <c r="E630">
        <v>2</v>
      </c>
    </row>
    <row r="631" spans="1:5" x14ac:dyDescent="0.25">
      <c r="A631" s="5" t="s">
        <v>8219</v>
      </c>
      <c r="B631">
        <v>33</v>
      </c>
      <c r="D631" s="5" t="s">
        <v>8221</v>
      </c>
      <c r="E631">
        <v>2</v>
      </c>
    </row>
    <row r="632" spans="1:5" x14ac:dyDescent="0.25">
      <c r="A632" s="5" t="s">
        <v>8219</v>
      </c>
      <c r="B632">
        <v>33</v>
      </c>
      <c r="D632" s="5" t="s">
        <v>8221</v>
      </c>
      <c r="E632">
        <v>2</v>
      </c>
    </row>
    <row r="633" spans="1:5" x14ac:dyDescent="0.25">
      <c r="A633" s="5" t="s">
        <v>8219</v>
      </c>
      <c r="B633">
        <v>33</v>
      </c>
      <c r="D633" s="5" t="s">
        <v>8221</v>
      </c>
      <c r="E633">
        <v>2</v>
      </c>
    </row>
    <row r="634" spans="1:5" x14ac:dyDescent="0.25">
      <c r="A634" s="5" t="s">
        <v>8219</v>
      </c>
      <c r="B634">
        <v>33</v>
      </c>
      <c r="D634" s="5" t="s">
        <v>8221</v>
      </c>
      <c r="E634">
        <v>2</v>
      </c>
    </row>
    <row r="635" spans="1:5" x14ac:dyDescent="0.25">
      <c r="A635" s="5" t="s">
        <v>8219</v>
      </c>
      <c r="B635">
        <v>33</v>
      </c>
      <c r="D635" s="5" t="s">
        <v>8221</v>
      </c>
      <c r="E635">
        <v>2</v>
      </c>
    </row>
    <row r="636" spans="1:5" x14ac:dyDescent="0.25">
      <c r="A636" s="5" t="s">
        <v>8219</v>
      </c>
      <c r="B636">
        <v>33</v>
      </c>
      <c r="D636" s="5" t="s">
        <v>8221</v>
      </c>
      <c r="E636">
        <v>2</v>
      </c>
    </row>
    <row r="637" spans="1:5" x14ac:dyDescent="0.25">
      <c r="A637" s="5" t="s">
        <v>8219</v>
      </c>
      <c r="B637">
        <v>33</v>
      </c>
      <c r="D637" s="5" t="s">
        <v>8221</v>
      </c>
      <c r="E637">
        <v>2</v>
      </c>
    </row>
    <row r="638" spans="1:5" x14ac:dyDescent="0.25">
      <c r="A638" s="5" t="s">
        <v>8219</v>
      </c>
      <c r="B638">
        <v>33</v>
      </c>
      <c r="D638" s="5" t="s">
        <v>8221</v>
      </c>
      <c r="E638">
        <v>2</v>
      </c>
    </row>
    <row r="639" spans="1:5" x14ac:dyDescent="0.25">
      <c r="A639" s="5" t="s">
        <v>8219</v>
      </c>
      <c r="B639">
        <v>34</v>
      </c>
      <c r="D639" s="5" t="s">
        <v>8221</v>
      </c>
      <c r="E639">
        <v>2</v>
      </c>
    </row>
    <row r="640" spans="1:5" x14ac:dyDescent="0.25">
      <c r="A640" s="5" t="s">
        <v>8219</v>
      </c>
      <c r="B640">
        <v>34</v>
      </c>
      <c r="D640" s="5" t="s">
        <v>8221</v>
      </c>
      <c r="E640">
        <v>2</v>
      </c>
    </row>
    <row r="641" spans="1:5" x14ac:dyDescent="0.25">
      <c r="A641" s="5" t="s">
        <v>8219</v>
      </c>
      <c r="B641">
        <v>34</v>
      </c>
      <c r="D641" s="5" t="s">
        <v>8221</v>
      </c>
      <c r="E641">
        <v>2</v>
      </c>
    </row>
    <row r="642" spans="1:5" x14ac:dyDescent="0.25">
      <c r="A642" s="5" t="s">
        <v>8219</v>
      </c>
      <c r="B642">
        <v>34</v>
      </c>
      <c r="D642" s="5" t="s">
        <v>8221</v>
      </c>
      <c r="E642">
        <v>2</v>
      </c>
    </row>
    <row r="643" spans="1:5" x14ac:dyDescent="0.25">
      <c r="A643" s="5" t="s">
        <v>8219</v>
      </c>
      <c r="B643">
        <v>34</v>
      </c>
      <c r="D643" s="5" t="s">
        <v>8221</v>
      </c>
      <c r="E643">
        <v>2</v>
      </c>
    </row>
    <row r="644" spans="1:5" x14ac:dyDescent="0.25">
      <c r="A644" s="5" t="s">
        <v>8219</v>
      </c>
      <c r="B644">
        <v>34</v>
      </c>
      <c r="D644" s="5" t="s">
        <v>8221</v>
      </c>
      <c r="E644">
        <v>2</v>
      </c>
    </row>
    <row r="645" spans="1:5" x14ac:dyDescent="0.25">
      <c r="A645" s="5" t="s">
        <v>8219</v>
      </c>
      <c r="B645">
        <v>34</v>
      </c>
      <c r="D645" s="5" t="s">
        <v>8221</v>
      </c>
      <c r="E645">
        <v>2</v>
      </c>
    </row>
    <row r="646" spans="1:5" x14ac:dyDescent="0.25">
      <c r="A646" s="5" t="s">
        <v>8219</v>
      </c>
      <c r="B646">
        <v>34</v>
      </c>
      <c r="D646" s="5" t="s">
        <v>8221</v>
      </c>
      <c r="E646">
        <v>3</v>
      </c>
    </row>
    <row r="647" spans="1:5" x14ac:dyDescent="0.25">
      <c r="A647" s="5" t="s">
        <v>8219</v>
      </c>
      <c r="B647">
        <v>34</v>
      </c>
      <c r="D647" s="5" t="s">
        <v>8221</v>
      </c>
      <c r="E647">
        <v>3</v>
      </c>
    </row>
    <row r="648" spans="1:5" x14ac:dyDescent="0.25">
      <c r="A648" s="5" t="s">
        <v>8219</v>
      </c>
      <c r="B648">
        <v>34</v>
      </c>
      <c r="D648" s="5" t="s">
        <v>8221</v>
      </c>
      <c r="E648">
        <v>3</v>
      </c>
    </row>
    <row r="649" spans="1:5" x14ac:dyDescent="0.25">
      <c r="A649" s="5" t="s">
        <v>8219</v>
      </c>
      <c r="B649">
        <v>34</v>
      </c>
      <c r="D649" s="5" t="s">
        <v>8221</v>
      </c>
      <c r="E649">
        <v>3</v>
      </c>
    </row>
    <row r="650" spans="1:5" x14ac:dyDescent="0.25">
      <c r="A650" s="5" t="s">
        <v>8219</v>
      </c>
      <c r="B650">
        <v>34</v>
      </c>
      <c r="D650" s="5" t="s">
        <v>8221</v>
      </c>
      <c r="E650">
        <v>3</v>
      </c>
    </row>
    <row r="651" spans="1:5" x14ac:dyDescent="0.25">
      <c r="A651" s="5" t="s">
        <v>8219</v>
      </c>
      <c r="B651">
        <v>34</v>
      </c>
      <c r="D651" s="5" t="s">
        <v>8221</v>
      </c>
      <c r="E651">
        <v>3</v>
      </c>
    </row>
    <row r="652" spans="1:5" x14ac:dyDescent="0.25">
      <c r="A652" s="5" t="s">
        <v>8219</v>
      </c>
      <c r="B652">
        <v>34</v>
      </c>
      <c r="D652" s="5" t="s">
        <v>8221</v>
      </c>
      <c r="E652">
        <v>3</v>
      </c>
    </row>
    <row r="653" spans="1:5" x14ac:dyDescent="0.25">
      <c r="A653" s="5" t="s">
        <v>8219</v>
      </c>
      <c r="B653">
        <v>34</v>
      </c>
      <c r="D653" s="5" t="s">
        <v>8221</v>
      </c>
      <c r="E653">
        <v>3</v>
      </c>
    </row>
    <row r="654" spans="1:5" x14ac:dyDescent="0.25">
      <c r="A654" s="5" t="s">
        <v>8219</v>
      </c>
      <c r="B654">
        <v>34</v>
      </c>
      <c r="D654" s="5" t="s">
        <v>8221</v>
      </c>
      <c r="E654">
        <v>3</v>
      </c>
    </row>
    <row r="655" spans="1:5" x14ac:dyDescent="0.25">
      <c r="A655" s="5" t="s">
        <v>8219</v>
      </c>
      <c r="B655">
        <v>34</v>
      </c>
      <c r="D655" s="5" t="s">
        <v>8221</v>
      </c>
      <c r="E655">
        <v>3</v>
      </c>
    </row>
    <row r="656" spans="1:5" x14ac:dyDescent="0.25">
      <c r="A656" s="5" t="s">
        <v>8219</v>
      </c>
      <c r="B656">
        <v>34</v>
      </c>
      <c r="D656" s="5" t="s">
        <v>8221</v>
      </c>
      <c r="E656">
        <v>3</v>
      </c>
    </row>
    <row r="657" spans="1:5" x14ac:dyDescent="0.25">
      <c r="A657" s="5" t="s">
        <v>8219</v>
      </c>
      <c r="B657">
        <v>34</v>
      </c>
      <c r="D657" s="5" t="s">
        <v>8221</v>
      </c>
      <c r="E657">
        <v>3</v>
      </c>
    </row>
    <row r="658" spans="1:5" x14ac:dyDescent="0.25">
      <c r="A658" s="5" t="s">
        <v>8219</v>
      </c>
      <c r="B658">
        <v>34</v>
      </c>
      <c r="D658" s="5" t="s">
        <v>8221</v>
      </c>
      <c r="E658">
        <v>3</v>
      </c>
    </row>
    <row r="659" spans="1:5" x14ac:dyDescent="0.25">
      <c r="A659" s="5" t="s">
        <v>8219</v>
      </c>
      <c r="B659">
        <v>34</v>
      </c>
      <c r="D659" s="5" t="s">
        <v>8221</v>
      </c>
      <c r="E659">
        <v>3</v>
      </c>
    </row>
    <row r="660" spans="1:5" x14ac:dyDescent="0.25">
      <c r="A660" s="5" t="s">
        <v>8219</v>
      </c>
      <c r="B660">
        <v>34</v>
      </c>
      <c r="D660" s="5" t="s">
        <v>8221</v>
      </c>
      <c r="E660">
        <v>3</v>
      </c>
    </row>
    <row r="661" spans="1:5" x14ac:dyDescent="0.25">
      <c r="A661" s="5" t="s">
        <v>8219</v>
      </c>
      <c r="B661">
        <v>34</v>
      </c>
      <c r="D661" s="5" t="s">
        <v>8221</v>
      </c>
      <c r="E661">
        <v>3</v>
      </c>
    </row>
    <row r="662" spans="1:5" x14ac:dyDescent="0.25">
      <c r="A662" s="5" t="s">
        <v>8219</v>
      </c>
      <c r="B662">
        <v>34</v>
      </c>
      <c r="D662" s="5" t="s">
        <v>8221</v>
      </c>
      <c r="E662">
        <v>3</v>
      </c>
    </row>
    <row r="663" spans="1:5" x14ac:dyDescent="0.25">
      <c r="A663" s="5" t="s">
        <v>8219</v>
      </c>
      <c r="B663">
        <v>34</v>
      </c>
      <c r="D663" s="5" t="s">
        <v>8221</v>
      </c>
      <c r="E663">
        <v>3</v>
      </c>
    </row>
    <row r="664" spans="1:5" x14ac:dyDescent="0.25">
      <c r="A664" s="5" t="s">
        <v>8219</v>
      </c>
      <c r="B664">
        <v>34</v>
      </c>
      <c r="D664" s="5" t="s">
        <v>8221</v>
      </c>
      <c r="E664">
        <v>3</v>
      </c>
    </row>
    <row r="665" spans="1:5" x14ac:dyDescent="0.25">
      <c r="A665" s="5" t="s">
        <v>8219</v>
      </c>
      <c r="B665">
        <v>35</v>
      </c>
      <c r="D665" s="5" t="s">
        <v>8221</v>
      </c>
      <c r="E665">
        <v>3</v>
      </c>
    </row>
    <row r="666" spans="1:5" x14ac:dyDescent="0.25">
      <c r="A666" s="5" t="s">
        <v>8219</v>
      </c>
      <c r="B666">
        <v>35</v>
      </c>
      <c r="D666" s="5" t="s">
        <v>8221</v>
      </c>
      <c r="E666">
        <v>3</v>
      </c>
    </row>
    <row r="667" spans="1:5" x14ac:dyDescent="0.25">
      <c r="A667" s="5" t="s">
        <v>8219</v>
      </c>
      <c r="B667">
        <v>35</v>
      </c>
      <c r="D667" s="5" t="s">
        <v>8221</v>
      </c>
      <c r="E667">
        <v>3</v>
      </c>
    </row>
    <row r="668" spans="1:5" x14ac:dyDescent="0.25">
      <c r="A668" s="5" t="s">
        <v>8219</v>
      </c>
      <c r="B668">
        <v>35</v>
      </c>
      <c r="D668" s="5" t="s">
        <v>8221</v>
      </c>
      <c r="E668">
        <v>3</v>
      </c>
    </row>
    <row r="669" spans="1:5" x14ac:dyDescent="0.25">
      <c r="A669" s="5" t="s">
        <v>8219</v>
      </c>
      <c r="B669">
        <v>35</v>
      </c>
      <c r="D669" s="5" t="s">
        <v>8221</v>
      </c>
      <c r="E669">
        <v>3</v>
      </c>
    </row>
    <row r="670" spans="1:5" x14ac:dyDescent="0.25">
      <c r="A670" s="5" t="s">
        <v>8219</v>
      </c>
      <c r="B670">
        <v>35</v>
      </c>
      <c r="D670" s="5" t="s">
        <v>8221</v>
      </c>
      <c r="E670">
        <v>3</v>
      </c>
    </row>
    <row r="671" spans="1:5" x14ac:dyDescent="0.25">
      <c r="A671" s="5" t="s">
        <v>8219</v>
      </c>
      <c r="B671">
        <v>35</v>
      </c>
      <c r="D671" s="5" t="s">
        <v>8221</v>
      </c>
      <c r="E671">
        <v>3</v>
      </c>
    </row>
    <row r="672" spans="1:5" x14ac:dyDescent="0.25">
      <c r="A672" s="5" t="s">
        <v>8219</v>
      </c>
      <c r="B672">
        <v>35</v>
      </c>
      <c r="D672" s="5" t="s">
        <v>8221</v>
      </c>
      <c r="E672">
        <v>3</v>
      </c>
    </row>
    <row r="673" spans="1:5" x14ac:dyDescent="0.25">
      <c r="A673" s="5" t="s">
        <v>8219</v>
      </c>
      <c r="B673">
        <v>35</v>
      </c>
      <c r="D673" s="5" t="s">
        <v>8221</v>
      </c>
      <c r="E673">
        <v>3</v>
      </c>
    </row>
    <row r="674" spans="1:5" x14ac:dyDescent="0.25">
      <c r="A674" s="5" t="s">
        <v>8219</v>
      </c>
      <c r="B674">
        <v>35</v>
      </c>
      <c r="D674" s="5" t="s">
        <v>8221</v>
      </c>
      <c r="E674">
        <v>3</v>
      </c>
    </row>
    <row r="675" spans="1:5" x14ac:dyDescent="0.25">
      <c r="A675" s="5" t="s">
        <v>8219</v>
      </c>
      <c r="B675">
        <v>35</v>
      </c>
      <c r="D675" s="5" t="s">
        <v>8221</v>
      </c>
      <c r="E675">
        <v>3</v>
      </c>
    </row>
    <row r="676" spans="1:5" x14ac:dyDescent="0.25">
      <c r="A676" s="5" t="s">
        <v>8219</v>
      </c>
      <c r="B676">
        <v>35</v>
      </c>
      <c r="D676" s="5" t="s">
        <v>8221</v>
      </c>
      <c r="E676">
        <v>3</v>
      </c>
    </row>
    <row r="677" spans="1:5" x14ac:dyDescent="0.25">
      <c r="A677" s="5" t="s">
        <v>8219</v>
      </c>
      <c r="B677">
        <v>35</v>
      </c>
      <c r="D677" s="5" t="s">
        <v>8221</v>
      </c>
      <c r="E677">
        <v>3</v>
      </c>
    </row>
    <row r="678" spans="1:5" x14ac:dyDescent="0.25">
      <c r="A678" s="5" t="s">
        <v>8219</v>
      </c>
      <c r="B678">
        <v>35</v>
      </c>
      <c r="D678" s="5" t="s">
        <v>8221</v>
      </c>
      <c r="E678">
        <v>3</v>
      </c>
    </row>
    <row r="679" spans="1:5" x14ac:dyDescent="0.25">
      <c r="A679" s="5" t="s">
        <v>8219</v>
      </c>
      <c r="B679">
        <v>35</v>
      </c>
      <c r="D679" s="5" t="s">
        <v>8221</v>
      </c>
      <c r="E679">
        <v>3</v>
      </c>
    </row>
    <row r="680" spans="1:5" x14ac:dyDescent="0.25">
      <c r="A680" s="5" t="s">
        <v>8219</v>
      </c>
      <c r="B680">
        <v>35</v>
      </c>
      <c r="D680" s="5" t="s">
        <v>8221</v>
      </c>
      <c r="E680">
        <v>3</v>
      </c>
    </row>
    <row r="681" spans="1:5" x14ac:dyDescent="0.25">
      <c r="A681" s="5" t="s">
        <v>8219</v>
      </c>
      <c r="B681">
        <v>35</v>
      </c>
      <c r="D681" s="5" t="s">
        <v>8221</v>
      </c>
      <c r="E681">
        <v>3</v>
      </c>
    </row>
    <row r="682" spans="1:5" x14ac:dyDescent="0.25">
      <c r="A682" s="5" t="s">
        <v>8219</v>
      </c>
      <c r="B682">
        <v>35</v>
      </c>
      <c r="D682" s="5" t="s">
        <v>8221</v>
      </c>
      <c r="E682">
        <v>3</v>
      </c>
    </row>
    <row r="683" spans="1:5" x14ac:dyDescent="0.25">
      <c r="A683" s="5" t="s">
        <v>8219</v>
      </c>
      <c r="B683">
        <v>35</v>
      </c>
      <c r="D683" s="5" t="s">
        <v>8221</v>
      </c>
      <c r="E683">
        <v>3</v>
      </c>
    </row>
    <row r="684" spans="1:5" x14ac:dyDescent="0.25">
      <c r="A684" s="5" t="s">
        <v>8219</v>
      </c>
      <c r="B684">
        <v>35</v>
      </c>
      <c r="D684" s="5" t="s">
        <v>8221</v>
      </c>
      <c r="E684">
        <v>3</v>
      </c>
    </row>
    <row r="685" spans="1:5" x14ac:dyDescent="0.25">
      <c r="A685" s="5" t="s">
        <v>8219</v>
      </c>
      <c r="B685">
        <v>35</v>
      </c>
      <c r="D685" s="5" t="s">
        <v>8221</v>
      </c>
      <c r="E685">
        <v>3</v>
      </c>
    </row>
    <row r="686" spans="1:5" x14ac:dyDescent="0.25">
      <c r="A686" s="5" t="s">
        <v>8219</v>
      </c>
      <c r="B686">
        <v>35</v>
      </c>
      <c r="D686" s="5" t="s">
        <v>8221</v>
      </c>
      <c r="E686">
        <v>3</v>
      </c>
    </row>
    <row r="687" spans="1:5" x14ac:dyDescent="0.25">
      <c r="A687" s="5" t="s">
        <v>8219</v>
      </c>
      <c r="B687">
        <v>35</v>
      </c>
      <c r="D687" s="5" t="s">
        <v>8221</v>
      </c>
      <c r="E687">
        <v>3</v>
      </c>
    </row>
    <row r="688" spans="1:5" x14ac:dyDescent="0.25">
      <c r="A688" s="5" t="s">
        <v>8219</v>
      </c>
      <c r="B688">
        <v>36</v>
      </c>
      <c r="D688" s="5" t="s">
        <v>8221</v>
      </c>
      <c r="E688">
        <v>3</v>
      </c>
    </row>
    <row r="689" spans="1:5" x14ac:dyDescent="0.25">
      <c r="A689" s="5" t="s">
        <v>8219</v>
      </c>
      <c r="B689">
        <v>36</v>
      </c>
      <c r="D689" s="5" t="s">
        <v>8221</v>
      </c>
      <c r="E689">
        <v>3</v>
      </c>
    </row>
    <row r="690" spans="1:5" x14ac:dyDescent="0.25">
      <c r="A690" s="5" t="s">
        <v>8219</v>
      </c>
      <c r="B690">
        <v>36</v>
      </c>
      <c r="D690" s="5" t="s">
        <v>8221</v>
      </c>
      <c r="E690">
        <v>3</v>
      </c>
    </row>
    <row r="691" spans="1:5" x14ac:dyDescent="0.25">
      <c r="A691" s="5" t="s">
        <v>8219</v>
      </c>
      <c r="B691">
        <v>36</v>
      </c>
      <c r="D691" s="5" t="s">
        <v>8221</v>
      </c>
      <c r="E691">
        <v>3</v>
      </c>
    </row>
    <row r="692" spans="1:5" x14ac:dyDescent="0.25">
      <c r="A692" s="5" t="s">
        <v>8219</v>
      </c>
      <c r="B692">
        <v>36</v>
      </c>
      <c r="D692" s="5" t="s">
        <v>8221</v>
      </c>
      <c r="E692">
        <v>3</v>
      </c>
    </row>
    <row r="693" spans="1:5" x14ac:dyDescent="0.25">
      <c r="A693" s="5" t="s">
        <v>8219</v>
      </c>
      <c r="B693">
        <v>36</v>
      </c>
      <c r="D693" s="5" t="s">
        <v>8221</v>
      </c>
      <c r="E693">
        <v>3</v>
      </c>
    </row>
    <row r="694" spans="1:5" x14ac:dyDescent="0.25">
      <c r="A694" s="5" t="s">
        <v>8219</v>
      </c>
      <c r="B694">
        <v>36</v>
      </c>
      <c r="D694" s="5" t="s">
        <v>8221</v>
      </c>
      <c r="E694">
        <v>3</v>
      </c>
    </row>
    <row r="695" spans="1:5" x14ac:dyDescent="0.25">
      <c r="A695" s="5" t="s">
        <v>8219</v>
      </c>
      <c r="B695">
        <v>36</v>
      </c>
      <c r="D695" s="5" t="s">
        <v>8221</v>
      </c>
      <c r="E695">
        <v>3</v>
      </c>
    </row>
    <row r="696" spans="1:5" x14ac:dyDescent="0.25">
      <c r="A696" s="5" t="s">
        <v>8219</v>
      </c>
      <c r="B696">
        <v>36</v>
      </c>
      <c r="D696" s="5" t="s">
        <v>8221</v>
      </c>
      <c r="E696">
        <v>3</v>
      </c>
    </row>
    <row r="697" spans="1:5" x14ac:dyDescent="0.25">
      <c r="A697" s="5" t="s">
        <v>8219</v>
      </c>
      <c r="B697">
        <v>36</v>
      </c>
      <c r="D697" s="5" t="s">
        <v>8221</v>
      </c>
      <c r="E697">
        <v>3</v>
      </c>
    </row>
    <row r="698" spans="1:5" x14ac:dyDescent="0.25">
      <c r="A698" s="5" t="s">
        <v>8219</v>
      </c>
      <c r="B698">
        <v>36</v>
      </c>
      <c r="D698" s="5" t="s">
        <v>8221</v>
      </c>
      <c r="E698">
        <v>3</v>
      </c>
    </row>
    <row r="699" spans="1:5" x14ac:dyDescent="0.25">
      <c r="A699" s="5" t="s">
        <v>8219</v>
      </c>
      <c r="B699">
        <v>36</v>
      </c>
      <c r="D699" s="5" t="s">
        <v>8221</v>
      </c>
      <c r="E699">
        <v>3</v>
      </c>
    </row>
    <row r="700" spans="1:5" x14ac:dyDescent="0.25">
      <c r="A700" s="5" t="s">
        <v>8219</v>
      </c>
      <c r="B700">
        <v>36</v>
      </c>
      <c r="D700" s="5" t="s">
        <v>8221</v>
      </c>
      <c r="E700">
        <v>3</v>
      </c>
    </row>
    <row r="701" spans="1:5" x14ac:dyDescent="0.25">
      <c r="A701" s="5" t="s">
        <v>8219</v>
      </c>
      <c r="B701">
        <v>36</v>
      </c>
      <c r="D701" s="5" t="s">
        <v>8221</v>
      </c>
      <c r="E701">
        <v>3</v>
      </c>
    </row>
    <row r="702" spans="1:5" x14ac:dyDescent="0.25">
      <c r="A702" s="5" t="s">
        <v>8219</v>
      </c>
      <c r="B702">
        <v>36</v>
      </c>
      <c r="D702" s="5" t="s">
        <v>8221</v>
      </c>
      <c r="E702">
        <v>3</v>
      </c>
    </row>
    <row r="703" spans="1:5" x14ac:dyDescent="0.25">
      <c r="A703" s="5" t="s">
        <v>8219</v>
      </c>
      <c r="B703">
        <v>37</v>
      </c>
      <c r="D703" s="5" t="s">
        <v>8221</v>
      </c>
      <c r="E703">
        <v>3</v>
      </c>
    </row>
    <row r="704" spans="1:5" x14ac:dyDescent="0.25">
      <c r="A704" s="5" t="s">
        <v>8219</v>
      </c>
      <c r="B704">
        <v>37</v>
      </c>
      <c r="D704" s="5" t="s">
        <v>8221</v>
      </c>
      <c r="E704">
        <v>3</v>
      </c>
    </row>
    <row r="705" spans="1:5" x14ac:dyDescent="0.25">
      <c r="A705" s="5" t="s">
        <v>8219</v>
      </c>
      <c r="B705">
        <v>37</v>
      </c>
      <c r="D705" s="5" t="s">
        <v>8221</v>
      </c>
      <c r="E705">
        <v>3</v>
      </c>
    </row>
    <row r="706" spans="1:5" x14ac:dyDescent="0.25">
      <c r="A706" s="5" t="s">
        <v>8219</v>
      </c>
      <c r="B706">
        <v>37</v>
      </c>
      <c r="D706" s="5" t="s">
        <v>8221</v>
      </c>
      <c r="E706">
        <v>3</v>
      </c>
    </row>
    <row r="707" spans="1:5" x14ac:dyDescent="0.25">
      <c r="A707" s="5" t="s">
        <v>8219</v>
      </c>
      <c r="B707">
        <v>37</v>
      </c>
      <c r="D707" s="5" t="s">
        <v>8221</v>
      </c>
      <c r="E707">
        <v>3</v>
      </c>
    </row>
    <row r="708" spans="1:5" x14ac:dyDescent="0.25">
      <c r="A708" s="5" t="s">
        <v>8219</v>
      </c>
      <c r="B708">
        <v>37</v>
      </c>
      <c r="D708" s="5" t="s">
        <v>8221</v>
      </c>
      <c r="E708">
        <v>3</v>
      </c>
    </row>
    <row r="709" spans="1:5" x14ac:dyDescent="0.25">
      <c r="A709" s="5" t="s">
        <v>8219</v>
      </c>
      <c r="B709">
        <v>37</v>
      </c>
      <c r="D709" s="5" t="s">
        <v>8221</v>
      </c>
      <c r="E709">
        <v>3</v>
      </c>
    </row>
    <row r="710" spans="1:5" x14ac:dyDescent="0.25">
      <c r="A710" s="5" t="s">
        <v>8219</v>
      </c>
      <c r="B710">
        <v>37</v>
      </c>
      <c r="D710" s="5" t="s">
        <v>8221</v>
      </c>
      <c r="E710">
        <v>3</v>
      </c>
    </row>
    <row r="711" spans="1:5" x14ac:dyDescent="0.25">
      <c r="A711" s="5" t="s">
        <v>8219</v>
      </c>
      <c r="B711">
        <v>37</v>
      </c>
      <c r="D711" s="5" t="s">
        <v>8221</v>
      </c>
      <c r="E711">
        <v>3</v>
      </c>
    </row>
    <row r="712" spans="1:5" x14ac:dyDescent="0.25">
      <c r="A712" s="5" t="s">
        <v>8219</v>
      </c>
      <c r="B712">
        <v>37</v>
      </c>
      <c r="D712" s="5" t="s">
        <v>8221</v>
      </c>
      <c r="E712">
        <v>3</v>
      </c>
    </row>
    <row r="713" spans="1:5" x14ac:dyDescent="0.25">
      <c r="A713" s="5" t="s">
        <v>8219</v>
      </c>
      <c r="B713">
        <v>37</v>
      </c>
      <c r="D713" s="5" t="s">
        <v>8221</v>
      </c>
      <c r="E713">
        <v>3</v>
      </c>
    </row>
    <row r="714" spans="1:5" x14ac:dyDescent="0.25">
      <c r="A714" s="5" t="s">
        <v>8219</v>
      </c>
      <c r="B714">
        <v>37</v>
      </c>
      <c r="D714" s="5" t="s">
        <v>8221</v>
      </c>
      <c r="E714">
        <v>3</v>
      </c>
    </row>
    <row r="715" spans="1:5" x14ac:dyDescent="0.25">
      <c r="A715" s="5" t="s">
        <v>8219</v>
      </c>
      <c r="B715">
        <v>37</v>
      </c>
      <c r="D715" s="5" t="s">
        <v>8221</v>
      </c>
      <c r="E715">
        <v>3</v>
      </c>
    </row>
    <row r="716" spans="1:5" x14ac:dyDescent="0.25">
      <c r="A716" s="5" t="s">
        <v>8219</v>
      </c>
      <c r="B716">
        <v>37</v>
      </c>
      <c r="D716" s="5" t="s">
        <v>8221</v>
      </c>
      <c r="E716">
        <v>3</v>
      </c>
    </row>
    <row r="717" spans="1:5" x14ac:dyDescent="0.25">
      <c r="A717" s="5" t="s">
        <v>8219</v>
      </c>
      <c r="B717">
        <v>37</v>
      </c>
      <c r="D717" s="5" t="s">
        <v>8221</v>
      </c>
      <c r="E717">
        <v>3</v>
      </c>
    </row>
    <row r="718" spans="1:5" x14ac:dyDescent="0.25">
      <c r="A718" s="5" t="s">
        <v>8219</v>
      </c>
      <c r="B718">
        <v>37</v>
      </c>
      <c r="D718" s="5" t="s">
        <v>8221</v>
      </c>
      <c r="E718">
        <v>3</v>
      </c>
    </row>
    <row r="719" spans="1:5" x14ac:dyDescent="0.25">
      <c r="A719" s="5" t="s">
        <v>8219</v>
      </c>
      <c r="B719">
        <v>37</v>
      </c>
      <c r="D719" s="5" t="s">
        <v>8221</v>
      </c>
      <c r="E719">
        <v>3</v>
      </c>
    </row>
    <row r="720" spans="1:5" x14ac:dyDescent="0.25">
      <c r="A720" s="5" t="s">
        <v>8219</v>
      </c>
      <c r="B720">
        <v>38</v>
      </c>
      <c r="D720" s="5" t="s">
        <v>8221</v>
      </c>
      <c r="E720">
        <v>3</v>
      </c>
    </row>
    <row r="721" spans="1:5" x14ac:dyDescent="0.25">
      <c r="A721" s="5" t="s">
        <v>8219</v>
      </c>
      <c r="B721">
        <v>38</v>
      </c>
      <c r="D721" s="5" t="s">
        <v>8221</v>
      </c>
      <c r="E721">
        <v>3</v>
      </c>
    </row>
    <row r="722" spans="1:5" x14ac:dyDescent="0.25">
      <c r="A722" s="5" t="s">
        <v>8219</v>
      </c>
      <c r="B722">
        <v>38</v>
      </c>
      <c r="D722" s="5" t="s">
        <v>8221</v>
      </c>
      <c r="E722">
        <v>3</v>
      </c>
    </row>
    <row r="723" spans="1:5" x14ac:dyDescent="0.25">
      <c r="A723" s="5" t="s">
        <v>8219</v>
      </c>
      <c r="B723">
        <v>38</v>
      </c>
      <c r="D723" s="5" t="s">
        <v>8221</v>
      </c>
      <c r="E723">
        <v>3</v>
      </c>
    </row>
    <row r="724" spans="1:5" x14ac:dyDescent="0.25">
      <c r="A724" s="5" t="s">
        <v>8219</v>
      </c>
      <c r="B724">
        <v>38</v>
      </c>
      <c r="D724" s="5" t="s">
        <v>8221</v>
      </c>
      <c r="E724">
        <v>3</v>
      </c>
    </row>
    <row r="725" spans="1:5" x14ac:dyDescent="0.25">
      <c r="A725" s="5" t="s">
        <v>8219</v>
      </c>
      <c r="B725">
        <v>38</v>
      </c>
      <c r="D725" s="5" t="s">
        <v>8221</v>
      </c>
      <c r="E725">
        <v>3</v>
      </c>
    </row>
    <row r="726" spans="1:5" x14ac:dyDescent="0.25">
      <c r="A726" s="5" t="s">
        <v>8219</v>
      </c>
      <c r="B726">
        <v>38</v>
      </c>
      <c r="D726" s="5" t="s">
        <v>8221</v>
      </c>
      <c r="E726">
        <v>3</v>
      </c>
    </row>
    <row r="727" spans="1:5" x14ac:dyDescent="0.25">
      <c r="A727" s="5" t="s">
        <v>8219</v>
      </c>
      <c r="B727">
        <v>38</v>
      </c>
      <c r="D727" s="5" t="s">
        <v>8221</v>
      </c>
      <c r="E727">
        <v>3</v>
      </c>
    </row>
    <row r="728" spans="1:5" x14ac:dyDescent="0.25">
      <c r="A728" s="5" t="s">
        <v>8219</v>
      </c>
      <c r="B728">
        <v>38</v>
      </c>
      <c r="D728" s="5" t="s">
        <v>8221</v>
      </c>
      <c r="E728">
        <v>3</v>
      </c>
    </row>
    <row r="729" spans="1:5" x14ac:dyDescent="0.25">
      <c r="A729" s="5" t="s">
        <v>8219</v>
      </c>
      <c r="B729">
        <v>38</v>
      </c>
      <c r="D729" s="5" t="s">
        <v>8221</v>
      </c>
      <c r="E729">
        <v>3</v>
      </c>
    </row>
    <row r="730" spans="1:5" x14ac:dyDescent="0.25">
      <c r="A730" s="5" t="s">
        <v>8219</v>
      </c>
      <c r="B730">
        <v>38</v>
      </c>
      <c r="D730" s="5" t="s">
        <v>8221</v>
      </c>
      <c r="E730">
        <v>3</v>
      </c>
    </row>
    <row r="731" spans="1:5" x14ac:dyDescent="0.25">
      <c r="A731" s="5" t="s">
        <v>8219</v>
      </c>
      <c r="B731">
        <v>38</v>
      </c>
      <c r="D731" s="5" t="s">
        <v>8221</v>
      </c>
      <c r="E731">
        <v>3</v>
      </c>
    </row>
    <row r="732" spans="1:5" x14ac:dyDescent="0.25">
      <c r="A732" s="5" t="s">
        <v>8219</v>
      </c>
      <c r="B732">
        <v>38</v>
      </c>
      <c r="D732" s="5" t="s">
        <v>8221</v>
      </c>
      <c r="E732">
        <v>3</v>
      </c>
    </row>
    <row r="733" spans="1:5" x14ac:dyDescent="0.25">
      <c r="A733" s="5" t="s">
        <v>8219</v>
      </c>
      <c r="B733">
        <v>38</v>
      </c>
      <c r="D733" s="5" t="s">
        <v>8221</v>
      </c>
      <c r="E733">
        <v>3</v>
      </c>
    </row>
    <row r="734" spans="1:5" x14ac:dyDescent="0.25">
      <c r="A734" s="5" t="s">
        <v>8219</v>
      </c>
      <c r="B734">
        <v>38</v>
      </c>
      <c r="D734" s="5" t="s">
        <v>8221</v>
      </c>
      <c r="E734">
        <v>3</v>
      </c>
    </row>
    <row r="735" spans="1:5" x14ac:dyDescent="0.25">
      <c r="A735" s="5" t="s">
        <v>8219</v>
      </c>
      <c r="B735">
        <v>38</v>
      </c>
      <c r="D735" s="5" t="s">
        <v>8221</v>
      </c>
      <c r="E735">
        <v>3</v>
      </c>
    </row>
    <row r="736" spans="1:5" x14ac:dyDescent="0.25">
      <c r="A736" s="5" t="s">
        <v>8219</v>
      </c>
      <c r="B736">
        <v>38</v>
      </c>
      <c r="D736" s="5" t="s">
        <v>8221</v>
      </c>
      <c r="E736">
        <v>3</v>
      </c>
    </row>
    <row r="737" spans="1:5" x14ac:dyDescent="0.25">
      <c r="A737" s="5" t="s">
        <v>8219</v>
      </c>
      <c r="B737">
        <v>38</v>
      </c>
      <c r="D737" s="5" t="s">
        <v>8221</v>
      </c>
      <c r="E737">
        <v>3</v>
      </c>
    </row>
    <row r="738" spans="1:5" x14ac:dyDescent="0.25">
      <c r="A738" s="5" t="s">
        <v>8219</v>
      </c>
      <c r="B738">
        <v>38</v>
      </c>
      <c r="D738" s="5" t="s">
        <v>8221</v>
      </c>
      <c r="E738">
        <v>3</v>
      </c>
    </row>
    <row r="739" spans="1:5" x14ac:dyDescent="0.25">
      <c r="A739" s="5" t="s">
        <v>8219</v>
      </c>
      <c r="B739">
        <v>38</v>
      </c>
      <c r="D739" s="5" t="s">
        <v>8221</v>
      </c>
      <c r="E739">
        <v>3</v>
      </c>
    </row>
    <row r="740" spans="1:5" x14ac:dyDescent="0.25">
      <c r="A740" s="5" t="s">
        <v>8219</v>
      </c>
      <c r="B740">
        <v>38</v>
      </c>
      <c r="D740" s="5" t="s">
        <v>8221</v>
      </c>
      <c r="E740">
        <v>3</v>
      </c>
    </row>
    <row r="741" spans="1:5" x14ac:dyDescent="0.25">
      <c r="A741" s="5" t="s">
        <v>8219</v>
      </c>
      <c r="B741">
        <v>38</v>
      </c>
      <c r="D741" s="5" t="s">
        <v>8221</v>
      </c>
      <c r="E741">
        <v>3</v>
      </c>
    </row>
    <row r="742" spans="1:5" x14ac:dyDescent="0.25">
      <c r="A742" s="5" t="s">
        <v>8219</v>
      </c>
      <c r="B742">
        <v>38</v>
      </c>
      <c r="D742" s="5" t="s">
        <v>8221</v>
      </c>
      <c r="E742">
        <v>3</v>
      </c>
    </row>
    <row r="743" spans="1:5" x14ac:dyDescent="0.25">
      <c r="A743" s="5" t="s">
        <v>8219</v>
      </c>
      <c r="B743">
        <v>38</v>
      </c>
      <c r="D743" s="5" t="s">
        <v>8221</v>
      </c>
      <c r="E743">
        <v>3</v>
      </c>
    </row>
    <row r="744" spans="1:5" x14ac:dyDescent="0.25">
      <c r="A744" s="5" t="s">
        <v>8219</v>
      </c>
      <c r="B744">
        <v>38</v>
      </c>
      <c r="D744" s="5" t="s">
        <v>8221</v>
      </c>
      <c r="E744">
        <v>3</v>
      </c>
    </row>
    <row r="745" spans="1:5" x14ac:dyDescent="0.25">
      <c r="A745" s="5" t="s">
        <v>8219</v>
      </c>
      <c r="B745">
        <v>38</v>
      </c>
      <c r="D745" s="5" t="s">
        <v>8221</v>
      </c>
      <c r="E745">
        <v>3</v>
      </c>
    </row>
    <row r="746" spans="1:5" x14ac:dyDescent="0.25">
      <c r="A746" s="5" t="s">
        <v>8219</v>
      </c>
      <c r="B746">
        <v>38</v>
      </c>
      <c r="D746" s="5" t="s">
        <v>8221</v>
      </c>
      <c r="E746">
        <v>3</v>
      </c>
    </row>
    <row r="747" spans="1:5" x14ac:dyDescent="0.25">
      <c r="A747" s="5" t="s">
        <v>8219</v>
      </c>
      <c r="B747">
        <v>38</v>
      </c>
      <c r="D747" s="5" t="s">
        <v>8221</v>
      </c>
      <c r="E747">
        <v>3</v>
      </c>
    </row>
    <row r="748" spans="1:5" x14ac:dyDescent="0.25">
      <c r="A748" s="5" t="s">
        <v>8219</v>
      </c>
      <c r="B748">
        <v>38</v>
      </c>
      <c r="D748" s="5" t="s">
        <v>8221</v>
      </c>
      <c r="E748">
        <v>3</v>
      </c>
    </row>
    <row r="749" spans="1:5" x14ac:dyDescent="0.25">
      <c r="A749" s="5" t="s">
        <v>8219</v>
      </c>
      <c r="B749">
        <v>39</v>
      </c>
      <c r="D749" s="5" t="s">
        <v>8221</v>
      </c>
      <c r="E749">
        <v>3</v>
      </c>
    </row>
    <row r="750" spans="1:5" x14ac:dyDescent="0.25">
      <c r="A750" s="5" t="s">
        <v>8219</v>
      </c>
      <c r="B750">
        <v>39</v>
      </c>
      <c r="D750" s="5" t="s">
        <v>8221</v>
      </c>
      <c r="E750">
        <v>3</v>
      </c>
    </row>
    <row r="751" spans="1:5" x14ac:dyDescent="0.25">
      <c r="A751" s="5" t="s">
        <v>8219</v>
      </c>
      <c r="B751">
        <v>39</v>
      </c>
      <c r="D751" s="5" t="s">
        <v>8221</v>
      </c>
      <c r="E751">
        <v>3</v>
      </c>
    </row>
    <row r="752" spans="1:5" x14ac:dyDescent="0.25">
      <c r="A752" s="5" t="s">
        <v>8219</v>
      </c>
      <c r="B752">
        <v>39</v>
      </c>
      <c r="D752" s="5" t="s">
        <v>8221</v>
      </c>
      <c r="E752">
        <v>3</v>
      </c>
    </row>
    <row r="753" spans="1:5" x14ac:dyDescent="0.25">
      <c r="A753" s="5" t="s">
        <v>8219</v>
      </c>
      <c r="B753">
        <v>39</v>
      </c>
      <c r="D753" s="5" t="s">
        <v>8221</v>
      </c>
      <c r="E753">
        <v>4</v>
      </c>
    </row>
    <row r="754" spans="1:5" x14ac:dyDescent="0.25">
      <c r="A754" s="5" t="s">
        <v>8219</v>
      </c>
      <c r="B754">
        <v>39</v>
      </c>
      <c r="D754" s="5" t="s">
        <v>8221</v>
      </c>
      <c r="E754">
        <v>4</v>
      </c>
    </row>
    <row r="755" spans="1:5" x14ac:dyDescent="0.25">
      <c r="A755" s="5" t="s">
        <v>8219</v>
      </c>
      <c r="B755">
        <v>39</v>
      </c>
      <c r="D755" s="5" t="s">
        <v>8221</v>
      </c>
      <c r="E755">
        <v>4</v>
      </c>
    </row>
    <row r="756" spans="1:5" x14ac:dyDescent="0.25">
      <c r="A756" s="5" t="s">
        <v>8219</v>
      </c>
      <c r="B756">
        <v>39</v>
      </c>
      <c r="D756" s="5" t="s">
        <v>8221</v>
      </c>
      <c r="E756">
        <v>4</v>
      </c>
    </row>
    <row r="757" spans="1:5" x14ac:dyDescent="0.25">
      <c r="A757" s="5" t="s">
        <v>8219</v>
      </c>
      <c r="B757">
        <v>39</v>
      </c>
      <c r="D757" s="5" t="s">
        <v>8221</v>
      </c>
      <c r="E757">
        <v>4</v>
      </c>
    </row>
    <row r="758" spans="1:5" x14ac:dyDescent="0.25">
      <c r="A758" s="5" t="s">
        <v>8219</v>
      </c>
      <c r="B758">
        <v>39</v>
      </c>
      <c r="D758" s="5" t="s">
        <v>8221</v>
      </c>
      <c r="E758">
        <v>4</v>
      </c>
    </row>
    <row r="759" spans="1:5" x14ac:dyDescent="0.25">
      <c r="A759" s="5" t="s">
        <v>8219</v>
      </c>
      <c r="B759">
        <v>39</v>
      </c>
      <c r="D759" s="5" t="s">
        <v>8221</v>
      </c>
      <c r="E759">
        <v>4</v>
      </c>
    </row>
    <row r="760" spans="1:5" x14ac:dyDescent="0.25">
      <c r="A760" s="5" t="s">
        <v>8219</v>
      </c>
      <c r="B760">
        <v>39</v>
      </c>
      <c r="D760" s="5" t="s">
        <v>8221</v>
      </c>
      <c r="E760">
        <v>4</v>
      </c>
    </row>
    <row r="761" spans="1:5" x14ac:dyDescent="0.25">
      <c r="A761" s="5" t="s">
        <v>8219</v>
      </c>
      <c r="B761">
        <v>39</v>
      </c>
      <c r="D761" s="5" t="s">
        <v>8221</v>
      </c>
      <c r="E761">
        <v>4</v>
      </c>
    </row>
    <row r="762" spans="1:5" x14ac:dyDescent="0.25">
      <c r="A762" s="5" t="s">
        <v>8219</v>
      </c>
      <c r="B762">
        <v>39</v>
      </c>
      <c r="D762" s="5" t="s">
        <v>8221</v>
      </c>
      <c r="E762">
        <v>4</v>
      </c>
    </row>
    <row r="763" spans="1:5" x14ac:dyDescent="0.25">
      <c r="A763" s="5" t="s">
        <v>8219</v>
      </c>
      <c r="B763">
        <v>39</v>
      </c>
      <c r="D763" s="5" t="s">
        <v>8221</v>
      </c>
      <c r="E763">
        <v>4</v>
      </c>
    </row>
    <row r="764" spans="1:5" x14ac:dyDescent="0.25">
      <c r="A764" s="5" t="s">
        <v>8219</v>
      </c>
      <c r="B764">
        <v>39</v>
      </c>
      <c r="D764" s="5" t="s">
        <v>8221</v>
      </c>
      <c r="E764">
        <v>4</v>
      </c>
    </row>
    <row r="765" spans="1:5" x14ac:dyDescent="0.25">
      <c r="A765" s="5" t="s">
        <v>8219</v>
      </c>
      <c r="B765">
        <v>39</v>
      </c>
      <c r="D765" s="5" t="s">
        <v>8221</v>
      </c>
      <c r="E765">
        <v>4</v>
      </c>
    </row>
    <row r="766" spans="1:5" x14ac:dyDescent="0.25">
      <c r="A766" s="5" t="s">
        <v>8219</v>
      </c>
      <c r="B766">
        <v>40</v>
      </c>
      <c r="D766" s="5" t="s">
        <v>8221</v>
      </c>
      <c r="E766">
        <v>4</v>
      </c>
    </row>
    <row r="767" spans="1:5" x14ac:dyDescent="0.25">
      <c r="A767" s="5" t="s">
        <v>8219</v>
      </c>
      <c r="B767">
        <v>40</v>
      </c>
      <c r="D767" s="5" t="s">
        <v>8221</v>
      </c>
      <c r="E767">
        <v>4</v>
      </c>
    </row>
    <row r="768" spans="1:5" x14ac:dyDescent="0.25">
      <c r="A768" s="5" t="s">
        <v>8219</v>
      </c>
      <c r="B768">
        <v>40</v>
      </c>
      <c r="D768" s="5" t="s">
        <v>8221</v>
      </c>
      <c r="E768">
        <v>4</v>
      </c>
    </row>
    <row r="769" spans="1:5" x14ac:dyDescent="0.25">
      <c r="A769" s="5" t="s">
        <v>8219</v>
      </c>
      <c r="B769">
        <v>40</v>
      </c>
      <c r="D769" s="5" t="s">
        <v>8221</v>
      </c>
      <c r="E769">
        <v>4</v>
      </c>
    </row>
    <row r="770" spans="1:5" x14ac:dyDescent="0.25">
      <c r="A770" s="5" t="s">
        <v>8219</v>
      </c>
      <c r="B770">
        <v>40</v>
      </c>
      <c r="D770" s="5" t="s">
        <v>8221</v>
      </c>
      <c r="E770">
        <v>4</v>
      </c>
    </row>
    <row r="771" spans="1:5" x14ac:dyDescent="0.25">
      <c r="A771" s="5" t="s">
        <v>8219</v>
      </c>
      <c r="B771">
        <v>40</v>
      </c>
      <c r="D771" s="5" t="s">
        <v>8221</v>
      </c>
      <c r="E771">
        <v>4</v>
      </c>
    </row>
    <row r="772" spans="1:5" x14ac:dyDescent="0.25">
      <c r="A772" s="5" t="s">
        <v>8219</v>
      </c>
      <c r="B772">
        <v>40</v>
      </c>
      <c r="D772" s="5" t="s">
        <v>8221</v>
      </c>
      <c r="E772">
        <v>4</v>
      </c>
    </row>
    <row r="773" spans="1:5" x14ac:dyDescent="0.25">
      <c r="A773" s="5" t="s">
        <v>8219</v>
      </c>
      <c r="B773">
        <v>40</v>
      </c>
      <c r="D773" s="5" t="s">
        <v>8221</v>
      </c>
      <c r="E773">
        <v>4</v>
      </c>
    </row>
    <row r="774" spans="1:5" x14ac:dyDescent="0.25">
      <c r="A774" s="5" t="s">
        <v>8219</v>
      </c>
      <c r="B774">
        <v>40</v>
      </c>
      <c r="D774" s="5" t="s">
        <v>8221</v>
      </c>
      <c r="E774">
        <v>4</v>
      </c>
    </row>
    <row r="775" spans="1:5" x14ac:dyDescent="0.25">
      <c r="A775" s="5" t="s">
        <v>8219</v>
      </c>
      <c r="B775">
        <v>40</v>
      </c>
      <c r="D775" s="5" t="s">
        <v>8221</v>
      </c>
      <c r="E775">
        <v>4</v>
      </c>
    </row>
    <row r="776" spans="1:5" x14ac:dyDescent="0.25">
      <c r="A776" s="5" t="s">
        <v>8219</v>
      </c>
      <c r="B776">
        <v>40</v>
      </c>
      <c r="D776" s="5" t="s">
        <v>8221</v>
      </c>
      <c r="E776">
        <v>4</v>
      </c>
    </row>
    <row r="777" spans="1:5" x14ac:dyDescent="0.25">
      <c r="A777" s="5" t="s">
        <v>8219</v>
      </c>
      <c r="B777">
        <v>41</v>
      </c>
      <c r="D777" s="5" t="s">
        <v>8221</v>
      </c>
      <c r="E777">
        <v>4</v>
      </c>
    </row>
    <row r="778" spans="1:5" x14ac:dyDescent="0.25">
      <c r="A778" s="5" t="s">
        <v>8219</v>
      </c>
      <c r="B778">
        <v>41</v>
      </c>
      <c r="D778" s="5" t="s">
        <v>8221</v>
      </c>
      <c r="E778">
        <v>4</v>
      </c>
    </row>
    <row r="779" spans="1:5" x14ac:dyDescent="0.25">
      <c r="A779" s="5" t="s">
        <v>8219</v>
      </c>
      <c r="B779">
        <v>41</v>
      </c>
      <c r="D779" s="5" t="s">
        <v>8221</v>
      </c>
      <c r="E779">
        <v>4</v>
      </c>
    </row>
    <row r="780" spans="1:5" x14ac:dyDescent="0.25">
      <c r="A780" s="5" t="s">
        <v>8219</v>
      </c>
      <c r="B780">
        <v>41</v>
      </c>
      <c r="D780" s="5" t="s">
        <v>8221</v>
      </c>
      <c r="E780">
        <v>4</v>
      </c>
    </row>
    <row r="781" spans="1:5" x14ac:dyDescent="0.25">
      <c r="A781" s="5" t="s">
        <v>8219</v>
      </c>
      <c r="B781">
        <v>41</v>
      </c>
      <c r="D781" s="5" t="s">
        <v>8221</v>
      </c>
      <c r="E781">
        <v>4</v>
      </c>
    </row>
    <row r="782" spans="1:5" x14ac:dyDescent="0.25">
      <c r="A782" s="5" t="s">
        <v>8219</v>
      </c>
      <c r="B782">
        <v>41</v>
      </c>
      <c r="D782" s="5" t="s">
        <v>8221</v>
      </c>
      <c r="E782">
        <v>4</v>
      </c>
    </row>
    <row r="783" spans="1:5" x14ac:dyDescent="0.25">
      <c r="A783" s="5" t="s">
        <v>8219</v>
      </c>
      <c r="B783">
        <v>41</v>
      </c>
      <c r="D783" s="5" t="s">
        <v>8221</v>
      </c>
      <c r="E783">
        <v>4</v>
      </c>
    </row>
    <row r="784" spans="1:5" x14ac:dyDescent="0.25">
      <c r="A784" s="5" t="s">
        <v>8219</v>
      </c>
      <c r="B784">
        <v>41</v>
      </c>
      <c r="D784" s="5" t="s">
        <v>8221</v>
      </c>
      <c r="E784">
        <v>4</v>
      </c>
    </row>
    <row r="785" spans="1:5" x14ac:dyDescent="0.25">
      <c r="A785" s="5" t="s">
        <v>8219</v>
      </c>
      <c r="B785">
        <v>41</v>
      </c>
      <c r="D785" s="5" t="s">
        <v>8221</v>
      </c>
      <c r="E785">
        <v>4</v>
      </c>
    </row>
    <row r="786" spans="1:5" x14ac:dyDescent="0.25">
      <c r="A786" s="5" t="s">
        <v>8219</v>
      </c>
      <c r="B786">
        <v>41</v>
      </c>
      <c r="D786" s="5" t="s">
        <v>8221</v>
      </c>
      <c r="E786">
        <v>4</v>
      </c>
    </row>
    <row r="787" spans="1:5" x14ac:dyDescent="0.25">
      <c r="A787" s="5" t="s">
        <v>8219</v>
      </c>
      <c r="B787">
        <v>41</v>
      </c>
      <c r="D787" s="5" t="s">
        <v>8221</v>
      </c>
      <c r="E787">
        <v>4</v>
      </c>
    </row>
    <row r="788" spans="1:5" x14ac:dyDescent="0.25">
      <c r="A788" s="5" t="s">
        <v>8219</v>
      </c>
      <c r="B788">
        <v>41</v>
      </c>
      <c r="D788" s="5" t="s">
        <v>8221</v>
      </c>
      <c r="E788">
        <v>4</v>
      </c>
    </row>
    <row r="789" spans="1:5" x14ac:dyDescent="0.25">
      <c r="A789" s="5" t="s">
        <v>8219</v>
      </c>
      <c r="B789">
        <v>41</v>
      </c>
      <c r="D789" s="5" t="s">
        <v>8221</v>
      </c>
      <c r="E789">
        <v>4</v>
      </c>
    </row>
    <row r="790" spans="1:5" x14ac:dyDescent="0.25">
      <c r="A790" s="5" t="s">
        <v>8219</v>
      </c>
      <c r="B790">
        <v>41</v>
      </c>
      <c r="D790" s="5" t="s">
        <v>8221</v>
      </c>
      <c r="E790">
        <v>4</v>
      </c>
    </row>
    <row r="791" spans="1:5" x14ac:dyDescent="0.25">
      <c r="A791" s="5" t="s">
        <v>8219</v>
      </c>
      <c r="B791">
        <v>41</v>
      </c>
      <c r="D791" s="5" t="s">
        <v>8221</v>
      </c>
      <c r="E791">
        <v>4</v>
      </c>
    </row>
    <row r="792" spans="1:5" x14ac:dyDescent="0.25">
      <c r="A792" s="5" t="s">
        <v>8219</v>
      </c>
      <c r="B792">
        <v>41</v>
      </c>
      <c r="D792" s="5" t="s">
        <v>8221</v>
      </c>
      <c r="E792">
        <v>4</v>
      </c>
    </row>
    <row r="793" spans="1:5" x14ac:dyDescent="0.25">
      <c r="A793" s="5" t="s">
        <v>8219</v>
      </c>
      <c r="B793">
        <v>41</v>
      </c>
      <c r="D793" s="5" t="s">
        <v>8221</v>
      </c>
      <c r="E793">
        <v>4</v>
      </c>
    </row>
    <row r="794" spans="1:5" x14ac:dyDescent="0.25">
      <c r="A794" s="5" t="s">
        <v>8219</v>
      </c>
      <c r="B794">
        <v>41</v>
      </c>
      <c r="D794" s="5" t="s">
        <v>8221</v>
      </c>
      <c r="E794">
        <v>4</v>
      </c>
    </row>
    <row r="795" spans="1:5" x14ac:dyDescent="0.25">
      <c r="A795" s="5" t="s">
        <v>8219</v>
      </c>
      <c r="B795">
        <v>41</v>
      </c>
      <c r="D795" s="5" t="s">
        <v>8221</v>
      </c>
      <c r="E795">
        <v>4</v>
      </c>
    </row>
    <row r="796" spans="1:5" x14ac:dyDescent="0.25">
      <c r="A796" s="5" t="s">
        <v>8219</v>
      </c>
      <c r="B796">
        <v>42</v>
      </c>
      <c r="D796" s="5" t="s">
        <v>8221</v>
      </c>
      <c r="E796">
        <v>4</v>
      </c>
    </row>
    <row r="797" spans="1:5" x14ac:dyDescent="0.25">
      <c r="A797" s="5" t="s">
        <v>8219</v>
      </c>
      <c r="B797">
        <v>42</v>
      </c>
      <c r="D797" s="5" t="s">
        <v>8221</v>
      </c>
      <c r="E797">
        <v>4</v>
      </c>
    </row>
    <row r="798" spans="1:5" x14ac:dyDescent="0.25">
      <c r="A798" s="5" t="s">
        <v>8219</v>
      </c>
      <c r="B798">
        <v>42</v>
      </c>
      <c r="D798" s="5" t="s">
        <v>8221</v>
      </c>
      <c r="E798">
        <v>4</v>
      </c>
    </row>
    <row r="799" spans="1:5" x14ac:dyDescent="0.25">
      <c r="A799" s="5" t="s">
        <v>8219</v>
      </c>
      <c r="B799">
        <v>42</v>
      </c>
      <c r="D799" s="5" t="s">
        <v>8221</v>
      </c>
      <c r="E799">
        <v>4</v>
      </c>
    </row>
    <row r="800" spans="1:5" x14ac:dyDescent="0.25">
      <c r="A800" s="5" t="s">
        <v>8219</v>
      </c>
      <c r="B800">
        <v>42</v>
      </c>
      <c r="D800" s="5" t="s">
        <v>8221</v>
      </c>
      <c r="E800">
        <v>4</v>
      </c>
    </row>
    <row r="801" spans="1:5" x14ac:dyDescent="0.25">
      <c r="A801" s="5" t="s">
        <v>8219</v>
      </c>
      <c r="B801">
        <v>42</v>
      </c>
      <c r="D801" s="5" t="s">
        <v>8221</v>
      </c>
      <c r="E801">
        <v>4</v>
      </c>
    </row>
    <row r="802" spans="1:5" x14ac:dyDescent="0.25">
      <c r="A802" s="5" t="s">
        <v>8219</v>
      </c>
      <c r="B802">
        <v>42</v>
      </c>
      <c r="D802" s="5" t="s">
        <v>8221</v>
      </c>
      <c r="E802">
        <v>4</v>
      </c>
    </row>
    <row r="803" spans="1:5" x14ac:dyDescent="0.25">
      <c r="A803" s="5" t="s">
        <v>8219</v>
      </c>
      <c r="B803">
        <v>42</v>
      </c>
      <c r="D803" s="5" t="s">
        <v>8221</v>
      </c>
      <c r="E803">
        <v>4</v>
      </c>
    </row>
    <row r="804" spans="1:5" x14ac:dyDescent="0.25">
      <c r="A804" s="5" t="s">
        <v>8219</v>
      </c>
      <c r="B804">
        <v>42</v>
      </c>
      <c r="D804" s="5" t="s">
        <v>8221</v>
      </c>
      <c r="E804">
        <v>4</v>
      </c>
    </row>
    <row r="805" spans="1:5" x14ac:dyDescent="0.25">
      <c r="A805" s="5" t="s">
        <v>8219</v>
      </c>
      <c r="B805">
        <v>42</v>
      </c>
      <c r="D805" s="5" t="s">
        <v>8221</v>
      </c>
      <c r="E805">
        <v>4</v>
      </c>
    </row>
    <row r="806" spans="1:5" x14ac:dyDescent="0.25">
      <c r="A806" s="5" t="s">
        <v>8219</v>
      </c>
      <c r="B806">
        <v>42</v>
      </c>
      <c r="D806" s="5" t="s">
        <v>8221</v>
      </c>
      <c r="E806">
        <v>4</v>
      </c>
    </row>
    <row r="807" spans="1:5" x14ac:dyDescent="0.25">
      <c r="A807" s="5" t="s">
        <v>8219</v>
      </c>
      <c r="B807">
        <v>42</v>
      </c>
      <c r="D807" s="5" t="s">
        <v>8221</v>
      </c>
      <c r="E807">
        <v>4</v>
      </c>
    </row>
    <row r="808" spans="1:5" x14ac:dyDescent="0.25">
      <c r="A808" s="5" t="s">
        <v>8219</v>
      </c>
      <c r="B808">
        <v>42</v>
      </c>
      <c r="D808" s="5" t="s">
        <v>8221</v>
      </c>
      <c r="E808">
        <v>4</v>
      </c>
    </row>
    <row r="809" spans="1:5" x14ac:dyDescent="0.25">
      <c r="A809" s="5" t="s">
        <v>8219</v>
      </c>
      <c r="B809">
        <v>42</v>
      </c>
      <c r="D809" s="5" t="s">
        <v>8221</v>
      </c>
      <c r="E809">
        <v>4</v>
      </c>
    </row>
    <row r="810" spans="1:5" x14ac:dyDescent="0.25">
      <c r="A810" s="5" t="s">
        <v>8219</v>
      </c>
      <c r="B810">
        <v>43</v>
      </c>
      <c r="D810" s="5" t="s">
        <v>8221</v>
      </c>
      <c r="E810">
        <v>4</v>
      </c>
    </row>
    <row r="811" spans="1:5" x14ac:dyDescent="0.25">
      <c r="A811" s="5" t="s">
        <v>8219</v>
      </c>
      <c r="B811">
        <v>43</v>
      </c>
      <c r="D811" s="5" t="s">
        <v>8221</v>
      </c>
      <c r="E811">
        <v>4</v>
      </c>
    </row>
    <row r="812" spans="1:5" x14ac:dyDescent="0.25">
      <c r="A812" s="5" t="s">
        <v>8219</v>
      </c>
      <c r="B812">
        <v>43</v>
      </c>
      <c r="D812" s="5" t="s">
        <v>8221</v>
      </c>
      <c r="E812">
        <v>4</v>
      </c>
    </row>
    <row r="813" spans="1:5" x14ac:dyDescent="0.25">
      <c r="A813" s="5" t="s">
        <v>8219</v>
      </c>
      <c r="B813">
        <v>43</v>
      </c>
      <c r="D813" s="5" t="s">
        <v>8221</v>
      </c>
      <c r="E813">
        <v>4</v>
      </c>
    </row>
    <row r="814" spans="1:5" x14ac:dyDescent="0.25">
      <c r="A814" s="5" t="s">
        <v>8219</v>
      </c>
      <c r="B814">
        <v>43</v>
      </c>
      <c r="D814" s="5" t="s">
        <v>8221</v>
      </c>
      <c r="E814">
        <v>4</v>
      </c>
    </row>
    <row r="815" spans="1:5" x14ac:dyDescent="0.25">
      <c r="A815" s="5" t="s">
        <v>8219</v>
      </c>
      <c r="B815">
        <v>43</v>
      </c>
      <c r="D815" s="5" t="s">
        <v>8221</v>
      </c>
      <c r="E815">
        <v>4</v>
      </c>
    </row>
    <row r="816" spans="1:5" x14ac:dyDescent="0.25">
      <c r="A816" s="5" t="s">
        <v>8219</v>
      </c>
      <c r="B816">
        <v>43</v>
      </c>
      <c r="D816" s="5" t="s">
        <v>8221</v>
      </c>
      <c r="E816">
        <v>4</v>
      </c>
    </row>
    <row r="817" spans="1:5" x14ac:dyDescent="0.25">
      <c r="A817" s="5" t="s">
        <v>8219</v>
      </c>
      <c r="B817">
        <v>43</v>
      </c>
      <c r="D817" s="5" t="s">
        <v>8221</v>
      </c>
      <c r="E817">
        <v>4</v>
      </c>
    </row>
    <row r="818" spans="1:5" x14ac:dyDescent="0.25">
      <c r="A818" s="5" t="s">
        <v>8219</v>
      </c>
      <c r="B818">
        <v>43</v>
      </c>
      <c r="D818" s="5" t="s">
        <v>8221</v>
      </c>
      <c r="E818">
        <v>4</v>
      </c>
    </row>
    <row r="819" spans="1:5" x14ac:dyDescent="0.25">
      <c r="A819" s="5" t="s">
        <v>8219</v>
      </c>
      <c r="B819">
        <v>43</v>
      </c>
      <c r="D819" s="5" t="s">
        <v>8221</v>
      </c>
      <c r="E819">
        <v>4</v>
      </c>
    </row>
    <row r="820" spans="1:5" x14ac:dyDescent="0.25">
      <c r="A820" s="5" t="s">
        <v>8219</v>
      </c>
      <c r="B820">
        <v>43</v>
      </c>
      <c r="D820" s="5" t="s">
        <v>8221</v>
      </c>
      <c r="E820">
        <v>4</v>
      </c>
    </row>
    <row r="821" spans="1:5" x14ac:dyDescent="0.25">
      <c r="A821" s="5" t="s">
        <v>8219</v>
      </c>
      <c r="B821">
        <v>43</v>
      </c>
      <c r="D821" s="5" t="s">
        <v>8221</v>
      </c>
      <c r="E821">
        <v>4</v>
      </c>
    </row>
    <row r="822" spans="1:5" x14ac:dyDescent="0.25">
      <c r="A822" s="5" t="s">
        <v>8219</v>
      </c>
      <c r="B822">
        <v>43</v>
      </c>
      <c r="D822" s="5" t="s">
        <v>8221</v>
      </c>
      <c r="E822">
        <v>4</v>
      </c>
    </row>
    <row r="823" spans="1:5" x14ac:dyDescent="0.25">
      <c r="A823" s="5" t="s">
        <v>8219</v>
      </c>
      <c r="B823">
        <v>44</v>
      </c>
      <c r="D823" s="5" t="s">
        <v>8221</v>
      </c>
      <c r="E823">
        <v>4</v>
      </c>
    </row>
    <row r="824" spans="1:5" x14ac:dyDescent="0.25">
      <c r="A824" s="5" t="s">
        <v>8219</v>
      </c>
      <c r="B824">
        <v>44</v>
      </c>
      <c r="D824" s="5" t="s">
        <v>8221</v>
      </c>
      <c r="E824">
        <v>4</v>
      </c>
    </row>
    <row r="825" spans="1:5" x14ac:dyDescent="0.25">
      <c r="A825" s="5" t="s">
        <v>8219</v>
      </c>
      <c r="B825">
        <v>44</v>
      </c>
      <c r="D825" s="5" t="s">
        <v>8221</v>
      </c>
      <c r="E825">
        <v>4</v>
      </c>
    </row>
    <row r="826" spans="1:5" x14ac:dyDescent="0.25">
      <c r="A826" s="5" t="s">
        <v>8219</v>
      </c>
      <c r="B826">
        <v>44</v>
      </c>
      <c r="D826" s="5" t="s">
        <v>8221</v>
      </c>
      <c r="E826">
        <v>4</v>
      </c>
    </row>
    <row r="827" spans="1:5" x14ac:dyDescent="0.25">
      <c r="A827" s="5" t="s">
        <v>8219</v>
      </c>
      <c r="B827">
        <v>44</v>
      </c>
      <c r="D827" s="5" t="s">
        <v>8221</v>
      </c>
      <c r="E827">
        <v>4</v>
      </c>
    </row>
    <row r="828" spans="1:5" x14ac:dyDescent="0.25">
      <c r="A828" s="5" t="s">
        <v>8219</v>
      </c>
      <c r="B828">
        <v>44</v>
      </c>
      <c r="D828" s="5" t="s">
        <v>8221</v>
      </c>
      <c r="E828">
        <v>4</v>
      </c>
    </row>
    <row r="829" spans="1:5" x14ac:dyDescent="0.25">
      <c r="A829" s="5" t="s">
        <v>8219</v>
      </c>
      <c r="B829">
        <v>44</v>
      </c>
      <c r="D829" s="5" t="s">
        <v>8221</v>
      </c>
      <c r="E829">
        <v>4</v>
      </c>
    </row>
    <row r="830" spans="1:5" x14ac:dyDescent="0.25">
      <c r="A830" s="5" t="s">
        <v>8219</v>
      </c>
      <c r="B830">
        <v>44</v>
      </c>
      <c r="D830" s="5" t="s">
        <v>8221</v>
      </c>
      <c r="E830">
        <v>4</v>
      </c>
    </row>
    <row r="831" spans="1:5" x14ac:dyDescent="0.25">
      <c r="A831" s="5" t="s">
        <v>8219</v>
      </c>
      <c r="B831">
        <v>44</v>
      </c>
      <c r="D831" s="5" t="s">
        <v>8221</v>
      </c>
      <c r="E831">
        <v>4</v>
      </c>
    </row>
    <row r="832" spans="1:5" x14ac:dyDescent="0.25">
      <c r="A832" s="5" t="s">
        <v>8219</v>
      </c>
      <c r="B832">
        <v>44</v>
      </c>
      <c r="D832" s="5" t="s">
        <v>8221</v>
      </c>
      <c r="E832">
        <v>4</v>
      </c>
    </row>
    <row r="833" spans="1:5" x14ac:dyDescent="0.25">
      <c r="A833" s="5" t="s">
        <v>8219</v>
      </c>
      <c r="B833">
        <v>44</v>
      </c>
      <c r="D833" s="5" t="s">
        <v>8221</v>
      </c>
      <c r="E833">
        <v>4</v>
      </c>
    </row>
    <row r="834" spans="1:5" x14ac:dyDescent="0.25">
      <c r="A834" s="5" t="s">
        <v>8219</v>
      </c>
      <c r="B834">
        <v>44</v>
      </c>
      <c r="D834" s="5" t="s">
        <v>8221</v>
      </c>
      <c r="E834">
        <v>4</v>
      </c>
    </row>
    <row r="835" spans="1:5" x14ac:dyDescent="0.25">
      <c r="A835" s="5" t="s">
        <v>8219</v>
      </c>
      <c r="B835">
        <v>44</v>
      </c>
      <c r="D835" s="5" t="s">
        <v>8221</v>
      </c>
      <c r="E835">
        <v>4</v>
      </c>
    </row>
    <row r="836" spans="1:5" x14ac:dyDescent="0.25">
      <c r="A836" s="5" t="s">
        <v>8219</v>
      </c>
      <c r="B836">
        <v>44</v>
      </c>
      <c r="D836" s="5" t="s">
        <v>8221</v>
      </c>
      <c r="E836">
        <v>4</v>
      </c>
    </row>
    <row r="837" spans="1:5" x14ac:dyDescent="0.25">
      <c r="A837" s="5" t="s">
        <v>8219</v>
      </c>
      <c r="B837">
        <v>44</v>
      </c>
      <c r="D837" s="5" t="s">
        <v>8221</v>
      </c>
      <c r="E837">
        <v>4</v>
      </c>
    </row>
    <row r="838" spans="1:5" x14ac:dyDescent="0.25">
      <c r="A838" s="5" t="s">
        <v>8219</v>
      </c>
      <c r="B838">
        <v>45</v>
      </c>
      <c r="D838" s="5" t="s">
        <v>8221</v>
      </c>
      <c r="E838">
        <v>4</v>
      </c>
    </row>
    <row r="839" spans="1:5" x14ac:dyDescent="0.25">
      <c r="A839" s="5" t="s">
        <v>8219</v>
      </c>
      <c r="B839">
        <v>45</v>
      </c>
      <c r="D839" s="5" t="s">
        <v>8221</v>
      </c>
      <c r="E839">
        <v>4</v>
      </c>
    </row>
    <row r="840" spans="1:5" x14ac:dyDescent="0.25">
      <c r="A840" s="5" t="s">
        <v>8219</v>
      </c>
      <c r="B840">
        <v>45</v>
      </c>
      <c r="D840" s="5" t="s">
        <v>8221</v>
      </c>
      <c r="E840">
        <v>4</v>
      </c>
    </row>
    <row r="841" spans="1:5" x14ac:dyDescent="0.25">
      <c r="A841" s="5" t="s">
        <v>8219</v>
      </c>
      <c r="B841">
        <v>45</v>
      </c>
      <c r="D841" s="5" t="s">
        <v>8221</v>
      </c>
      <c r="E841">
        <v>4</v>
      </c>
    </row>
    <row r="842" spans="1:5" x14ac:dyDescent="0.25">
      <c r="A842" s="5" t="s">
        <v>8219</v>
      </c>
      <c r="B842">
        <v>45</v>
      </c>
      <c r="D842" s="5" t="s">
        <v>8221</v>
      </c>
      <c r="E842">
        <v>4</v>
      </c>
    </row>
    <row r="843" spans="1:5" x14ac:dyDescent="0.25">
      <c r="A843" s="5" t="s">
        <v>8219</v>
      </c>
      <c r="B843">
        <v>45</v>
      </c>
      <c r="D843" s="5" t="s">
        <v>8221</v>
      </c>
      <c r="E843">
        <v>4</v>
      </c>
    </row>
    <row r="844" spans="1:5" x14ac:dyDescent="0.25">
      <c r="A844" s="5" t="s">
        <v>8219</v>
      </c>
      <c r="B844">
        <v>45</v>
      </c>
      <c r="D844" s="5" t="s">
        <v>8221</v>
      </c>
      <c r="E844">
        <v>4</v>
      </c>
    </row>
    <row r="845" spans="1:5" x14ac:dyDescent="0.25">
      <c r="A845" s="5" t="s">
        <v>8219</v>
      </c>
      <c r="B845">
        <v>45</v>
      </c>
      <c r="D845" s="5" t="s">
        <v>8221</v>
      </c>
      <c r="E845">
        <v>4</v>
      </c>
    </row>
    <row r="846" spans="1:5" x14ac:dyDescent="0.25">
      <c r="A846" s="5" t="s">
        <v>8219</v>
      </c>
      <c r="B846">
        <v>45</v>
      </c>
      <c r="D846" s="5" t="s">
        <v>8221</v>
      </c>
      <c r="E846">
        <v>4</v>
      </c>
    </row>
    <row r="847" spans="1:5" x14ac:dyDescent="0.25">
      <c r="A847" s="5" t="s">
        <v>8219</v>
      </c>
      <c r="B847">
        <v>45</v>
      </c>
      <c r="D847" s="5" t="s">
        <v>8221</v>
      </c>
      <c r="E847">
        <v>4</v>
      </c>
    </row>
    <row r="848" spans="1:5" x14ac:dyDescent="0.25">
      <c r="A848" s="5" t="s">
        <v>8219</v>
      </c>
      <c r="B848">
        <v>45</v>
      </c>
      <c r="D848" s="5" t="s">
        <v>8221</v>
      </c>
      <c r="E848">
        <v>4</v>
      </c>
    </row>
    <row r="849" spans="1:5" x14ac:dyDescent="0.25">
      <c r="A849" s="5" t="s">
        <v>8219</v>
      </c>
      <c r="B849">
        <v>45</v>
      </c>
      <c r="D849" s="5" t="s">
        <v>8221</v>
      </c>
      <c r="E849">
        <v>4</v>
      </c>
    </row>
    <row r="850" spans="1:5" x14ac:dyDescent="0.25">
      <c r="A850" s="5" t="s">
        <v>8219</v>
      </c>
      <c r="B850">
        <v>45</v>
      </c>
      <c r="D850" s="5" t="s">
        <v>8221</v>
      </c>
      <c r="E850">
        <v>4</v>
      </c>
    </row>
    <row r="851" spans="1:5" x14ac:dyDescent="0.25">
      <c r="A851" s="5" t="s">
        <v>8219</v>
      </c>
      <c r="B851">
        <v>45</v>
      </c>
      <c r="D851" s="5" t="s">
        <v>8221</v>
      </c>
      <c r="E851">
        <v>5</v>
      </c>
    </row>
    <row r="852" spans="1:5" x14ac:dyDescent="0.25">
      <c r="A852" s="5" t="s">
        <v>8219</v>
      </c>
      <c r="B852">
        <v>45</v>
      </c>
      <c r="D852" s="5" t="s">
        <v>8221</v>
      </c>
      <c r="E852">
        <v>5</v>
      </c>
    </row>
    <row r="853" spans="1:5" x14ac:dyDescent="0.25">
      <c r="A853" s="5" t="s">
        <v>8219</v>
      </c>
      <c r="B853">
        <v>46</v>
      </c>
      <c r="D853" s="5" t="s">
        <v>8221</v>
      </c>
      <c r="E853">
        <v>5</v>
      </c>
    </row>
    <row r="854" spans="1:5" x14ac:dyDescent="0.25">
      <c r="A854" s="5" t="s">
        <v>8219</v>
      </c>
      <c r="B854">
        <v>46</v>
      </c>
      <c r="D854" s="5" t="s">
        <v>8221</v>
      </c>
      <c r="E854">
        <v>5</v>
      </c>
    </row>
    <row r="855" spans="1:5" x14ac:dyDescent="0.25">
      <c r="A855" s="5" t="s">
        <v>8219</v>
      </c>
      <c r="B855">
        <v>46</v>
      </c>
      <c r="D855" s="5" t="s">
        <v>8221</v>
      </c>
      <c r="E855">
        <v>5</v>
      </c>
    </row>
    <row r="856" spans="1:5" x14ac:dyDescent="0.25">
      <c r="A856" s="5" t="s">
        <v>8219</v>
      </c>
      <c r="B856">
        <v>46</v>
      </c>
      <c r="D856" s="5" t="s">
        <v>8221</v>
      </c>
      <c r="E856">
        <v>5</v>
      </c>
    </row>
    <row r="857" spans="1:5" x14ac:dyDescent="0.25">
      <c r="A857" s="5" t="s">
        <v>8219</v>
      </c>
      <c r="B857">
        <v>46</v>
      </c>
      <c r="D857" s="5" t="s">
        <v>8221</v>
      </c>
      <c r="E857">
        <v>5</v>
      </c>
    </row>
    <row r="858" spans="1:5" x14ac:dyDescent="0.25">
      <c r="A858" s="5" t="s">
        <v>8219</v>
      </c>
      <c r="B858">
        <v>46</v>
      </c>
      <c r="D858" s="5" t="s">
        <v>8221</v>
      </c>
      <c r="E858">
        <v>5</v>
      </c>
    </row>
    <row r="859" spans="1:5" x14ac:dyDescent="0.25">
      <c r="A859" s="5" t="s">
        <v>8219</v>
      </c>
      <c r="B859">
        <v>46</v>
      </c>
      <c r="D859" s="5" t="s">
        <v>8221</v>
      </c>
      <c r="E859">
        <v>5</v>
      </c>
    </row>
    <row r="860" spans="1:5" x14ac:dyDescent="0.25">
      <c r="A860" s="5" t="s">
        <v>8219</v>
      </c>
      <c r="B860">
        <v>46</v>
      </c>
      <c r="D860" s="5" t="s">
        <v>8221</v>
      </c>
      <c r="E860">
        <v>5</v>
      </c>
    </row>
    <row r="861" spans="1:5" x14ac:dyDescent="0.25">
      <c r="A861" s="5" t="s">
        <v>8219</v>
      </c>
      <c r="B861">
        <v>46</v>
      </c>
      <c r="D861" s="5" t="s">
        <v>8221</v>
      </c>
      <c r="E861">
        <v>5</v>
      </c>
    </row>
    <row r="862" spans="1:5" x14ac:dyDescent="0.25">
      <c r="A862" s="5" t="s">
        <v>8219</v>
      </c>
      <c r="B862">
        <v>46</v>
      </c>
      <c r="D862" s="5" t="s">
        <v>8221</v>
      </c>
      <c r="E862">
        <v>5</v>
      </c>
    </row>
    <row r="863" spans="1:5" x14ac:dyDescent="0.25">
      <c r="A863" s="5" t="s">
        <v>8219</v>
      </c>
      <c r="B863">
        <v>46</v>
      </c>
      <c r="D863" s="5" t="s">
        <v>8221</v>
      </c>
      <c r="E863">
        <v>5</v>
      </c>
    </row>
    <row r="864" spans="1:5" x14ac:dyDescent="0.25">
      <c r="A864" s="5" t="s">
        <v>8219</v>
      </c>
      <c r="B864">
        <v>46</v>
      </c>
      <c r="D864" s="5" t="s">
        <v>8221</v>
      </c>
      <c r="E864">
        <v>5</v>
      </c>
    </row>
    <row r="865" spans="1:5" x14ac:dyDescent="0.25">
      <c r="A865" s="5" t="s">
        <v>8219</v>
      </c>
      <c r="B865">
        <v>46</v>
      </c>
      <c r="D865" s="5" t="s">
        <v>8221</v>
      </c>
      <c r="E865">
        <v>5</v>
      </c>
    </row>
    <row r="866" spans="1:5" x14ac:dyDescent="0.25">
      <c r="A866" s="5" t="s">
        <v>8219</v>
      </c>
      <c r="B866">
        <v>46</v>
      </c>
      <c r="D866" s="5" t="s">
        <v>8221</v>
      </c>
      <c r="E866">
        <v>5</v>
      </c>
    </row>
    <row r="867" spans="1:5" x14ac:dyDescent="0.25">
      <c r="A867" s="5" t="s">
        <v>8219</v>
      </c>
      <c r="B867">
        <v>46</v>
      </c>
      <c r="D867" s="5" t="s">
        <v>8221</v>
      </c>
      <c r="E867">
        <v>5</v>
      </c>
    </row>
    <row r="868" spans="1:5" x14ac:dyDescent="0.25">
      <c r="A868" s="5" t="s">
        <v>8219</v>
      </c>
      <c r="B868">
        <v>46</v>
      </c>
      <c r="D868" s="5" t="s">
        <v>8221</v>
      </c>
      <c r="E868">
        <v>5</v>
      </c>
    </row>
    <row r="869" spans="1:5" x14ac:dyDescent="0.25">
      <c r="A869" s="5" t="s">
        <v>8219</v>
      </c>
      <c r="B869">
        <v>46</v>
      </c>
      <c r="D869" s="5" t="s">
        <v>8221</v>
      </c>
      <c r="E869">
        <v>5</v>
      </c>
    </row>
    <row r="870" spans="1:5" x14ac:dyDescent="0.25">
      <c r="A870" s="5" t="s">
        <v>8219</v>
      </c>
      <c r="B870">
        <v>46</v>
      </c>
      <c r="D870" s="5" t="s">
        <v>8221</v>
      </c>
      <c r="E870">
        <v>5</v>
      </c>
    </row>
    <row r="871" spans="1:5" x14ac:dyDescent="0.25">
      <c r="A871" s="5" t="s">
        <v>8219</v>
      </c>
      <c r="B871">
        <v>46</v>
      </c>
      <c r="D871" s="5" t="s">
        <v>8221</v>
      </c>
      <c r="E871">
        <v>5</v>
      </c>
    </row>
    <row r="872" spans="1:5" x14ac:dyDescent="0.25">
      <c r="A872" s="5" t="s">
        <v>8219</v>
      </c>
      <c r="B872">
        <v>46</v>
      </c>
      <c r="D872" s="5" t="s">
        <v>8221</v>
      </c>
      <c r="E872">
        <v>5</v>
      </c>
    </row>
    <row r="873" spans="1:5" x14ac:dyDescent="0.25">
      <c r="A873" s="5" t="s">
        <v>8219</v>
      </c>
      <c r="B873">
        <v>46</v>
      </c>
      <c r="D873" s="5" t="s">
        <v>8221</v>
      </c>
      <c r="E873">
        <v>5</v>
      </c>
    </row>
    <row r="874" spans="1:5" x14ac:dyDescent="0.25">
      <c r="A874" s="5" t="s">
        <v>8219</v>
      </c>
      <c r="B874">
        <v>47</v>
      </c>
      <c r="D874" s="5" t="s">
        <v>8221</v>
      </c>
      <c r="E874">
        <v>5</v>
      </c>
    </row>
    <row r="875" spans="1:5" x14ac:dyDescent="0.25">
      <c r="A875" s="5" t="s">
        <v>8219</v>
      </c>
      <c r="B875">
        <v>47</v>
      </c>
      <c r="D875" s="5" t="s">
        <v>8221</v>
      </c>
      <c r="E875">
        <v>5</v>
      </c>
    </row>
    <row r="876" spans="1:5" x14ac:dyDescent="0.25">
      <c r="A876" s="5" t="s">
        <v>8219</v>
      </c>
      <c r="B876">
        <v>47</v>
      </c>
      <c r="D876" s="5" t="s">
        <v>8221</v>
      </c>
      <c r="E876">
        <v>5</v>
      </c>
    </row>
    <row r="877" spans="1:5" x14ac:dyDescent="0.25">
      <c r="A877" s="5" t="s">
        <v>8219</v>
      </c>
      <c r="B877">
        <v>47</v>
      </c>
      <c r="D877" s="5" t="s">
        <v>8221</v>
      </c>
      <c r="E877">
        <v>5</v>
      </c>
    </row>
    <row r="878" spans="1:5" x14ac:dyDescent="0.25">
      <c r="A878" s="5" t="s">
        <v>8219</v>
      </c>
      <c r="B878">
        <v>47</v>
      </c>
      <c r="D878" s="5" t="s">
        <v>8221</v>
      </c>
      <c r="E878">
        <v>5</v>
      </c>
    </row>
    <row r="879" spans="1:5" x14ac:dyDescent="0.25">
      <c r="A879" s="5" t="s">
        <v>8219</v>
      </c>
      <c r="B879">
        <v>47</v>
      </c>
      <c r="D879" s="5" t="s">
        <v>8221</v>
      </c>
      <c r="E879">
        <v>5</v>
      </c>
    </row>
    <row r="880" spans="1:5" x14ac:dyDescent="0.25">
      <c r="A880" s="5" t="s">
        <v>8219</v>
      </c>
      <c r="B880">
        <v>47</v>
      </c>
      <c r="D880" s="5" t="s">
        <v>8221</v>
      </c>
      <c r="E880">
        <v>5</v>
      </c>
    </row>
    <row r="881" spans="1:5" x14ac:dyDescent="0.25">
      <c r="A881" s="5" t="s">
        <v>8219</v>
      </c>
      <c r="B881">
        <v>47</v>
      </c>
      <c r="D881" s="5" t="s">
        <v>8221</v>
      </c>
      <c r="E881">
        <v>5</v>
      </c>
    </row>
    <row r="882" spans="1:5" x14ac:dyDescent="0.25">
      <c r="A882" s="5" t="s">
        <v>8219</v>
      </c>
      <c r="B882">
        <v>47</v>
      </c>
      <c r="D882" s="5" t="s">
        <v>8221</v>
      </c>
      <c r="E882">
        <v>5</v>
      </c>
    </row>
    <row r="883" spans="1:5" x14ac:dyDescent="0.25">
      <c r="A883" s="5" t="s">
        <v>8219</v>
      </c>
      <c r="B883">
        <v>47</v>
      </c>
      <c r="D883" s="5" t="s">
        <v>8221</v>
      </c>
      <c r="E883">
        <v>5</v>
      </c>
    </row>
    <row r="884" spans="1:5" x14ac:dyDescent="0.25">
      <c r="A884" s="5" t="s">
        <v>8219</v>
      </c>
      <c r="B884">
        <v>47</v>
      </c>
      <c r="D884" s="5" t="s">
        <v>8221</v>
      </c>
      <c r="E884">
        <v>5</v>
      </c>
    </row>
    <row r="885" spans="1:5" x14ac:dyDescent="0.25">
      <c r="A885" s="5" t="s">
        <v>8219</v>
      </c>
      <c r="B885">
        <v>47</v>
      </c>
      <c r="D885" s="5" t="s">
        <v>8221</v>
      </c>
      <c r="E885">
        <v>5</v>
      </c>
    </row>
    <row r="886" spans="1:5" x14ac:dyDescent="0.25">
      <c r="A886" s="5" t="s">
        <v>8219</v>
      </c>
      <c r="B886">
        <v>47</v>
      </c>
      <c r="D886" s="5" t="s">
        <v>8221</v>
      </c>
      <c r="E886">
        <v>5</v>
      </c>
    </row>
    <row r="887" spans="1:5" x14ac:dyDescent="0.25">
      <c r="A887" s="5" t="s">
        <v>8219</v>
      </c>
      <c r="B887">
        <v>47</v>
      </c>
      <c r="D887" s="5" t="s">
        <v>8221</v>
      </c>
      <c r="E887">
        <v>5</v>
      </c>
    </row>
    <row r="888" spans="1:5" x14ac:dyDescent="0.25">
      <c r="A888" s="5" t="s">
        <v>8219</v>
      </c>
      <c r="B888">
        <v>47</v>
      </c>
      <c r="D888" s="5" t="s">
        <v>8221</v>
      </c>
      <c r="E888">
        <v>5</v>
      </c>
    </row>
    <row r="889" spans="1:5" x14ac:dyDescent="0.25">
      <c r="A889" s="5" t="s">
        <v>8219</v>
      </c>
      <c r="B889">
        <v>47</v>
      </c>
      <c r="D889" s="5" t="s">
        <v>8221</v>
      </c>
      <c r="E889">
        <v>5</v>
      </c>
    </row>
    <row r="890" spans="1:5" x14ac:dyDescent="0.25">
      <c r="A890" s="5" t="s">
        <v>8219</v>
      </c>
      <c r="B890">
        <v>47</v>
      </c>
      <c r="D890" s="5" t="s">
        <v>8221</v>
      </c>
      <c r="E890">
        <v>5</v>
      </c>
    </row>
    <row r="891" spans="1:5" x14ac:dyDescent="0.25">
      <c r="A891" s="5" t="s">
        <v>8219</v>
      </c>
      <c r="B891">
        <v>47</v>
      </c>
      <c r="D891" s="5" t="s">
        <v>8221</v>
      </c>
      <c r="E891">
        <v>5</v>
      </c>
    </row>
    <row r="892" spans="1:5" x14ac:dyDescent="0.25">
      <c r="A892" s="5" t="s">
        <v>8219</v>
      </c>
      <c r="B892">
        <v>47</v>
      </c>
      <c r="D892" s="5" t="s">
        <v>8221</v>
      </c>
      <c r="E892">
        <v>5</v>
      </c>
    </row>
    <row r="893" spans="1:5" x14ac:dyDescent="0.25">
      <c r="A893" s="5" t="s">
        <v>8219</v>
      </c>
      <c r="B893">
        <v>47</v>
      </c>
      <c r="D893" s="5" t="s">
        <v>8221</v>
      </c>
      <c r="E893">
        <v>5</v>
      </c>
    </row>
    <row r="894" spans="1:5" x14ac:dyDescent="0.25">
      <c r="A894" s="5" t="s">
        <v>8219</v>
      </c>
      <c r="B894">
        <v>47</v>
      </c>
      <c r="D894" s="5" t="s">
        <v>8221</v>
      </c>
      <c r="E894">
        <v>5</v>
      </c>
    </row>
    <row r="895" spans="1:5" x14ac:dyDescent="0.25">
      <c r="A895" s="5" t="s">
        <v>8219</v>
      </c>
      <c r="B895">
        <v>48</v>
      </c>
      <c r="D895" s="5" t="s">
        <v>8221</v>
      </c>
      <c r="E895">
        <v>5</v>
      </c>
    </row>
    <row r="896" spans="1:5" x14ac:dyDescent="0.25">
      <c r="A896" s="5" t="s">
        <v>8219</v>
      </c>
      <c r="B896">
        <v>48</v>
      </c>
      <c r="D896" s="5" t="s">
        <v>8221</v>
      </c>
      <c r="E896">
        <v>5</v>
      </c>
    </row>
    <row r="897" spans="1:5" x14ac:dyDescent="0.25">
      <c r="A897" s="5" t="s">
        <v>8219</v>
      </c>
      <c r="B897">
        <v>48</v>
      </c>
      <c r="D897" s="5" t="s">
        <v>8221</v>
      </c>
      <c r="E897">
        <v>5</v>
      </c>
    </row>
    <row r="898" spans="1:5" x14ac:dyDescent="0.25">
      <c r="A898" s="5" t="s">
        <v>8219</v>
      </c>
      <c r="B898">
        <v>48</v>
      </c>
      <c r="D898" s="5" t="s">
        <v>8221</v>
      </c>
      <c r="E898">
        <v>5</v>
      </c>
    </row>
    <row r="899" spans="1:5" x14ac:dyDescent="0.25">
      <c r="A899" s="5" t="s">
        <v>8219</v>
      </c>
      <c r="B899">
        <v>48</v>
      </c>
      <c r="D899" s="5" t="s">
        <v>8221</v>
      </c>
      <c r="E899">
        <v>5</v>
      </c>
    </row>
    <row r="900" spans="1:5" x14ac:dyDescent="0.25">
      <c r="A900" s="5" t="s">
        <v>8219</v>
      </c>
      <c r="B900">
        <v>48</v>
      </c>
      <c r="D900" s="5" t="s">
        <v>8221</v>
      </c>
      <c r="E900">
        <v>5</v>
      </c>
    </row>
    <row r="901" spans="1:5" x14ac:dyDescent="0.25">
      <c r="A901" s="5" t="s">
        <v>8219</v>
      </c>
      <c r="B901">
        <v>48</v>
      </c>
      <c r="D901" s="5" t="s">
        <v>8221</v>
      </c>
      <c r="E901">
        <v>5</v>
      </c>
    </row>
    <row r="902" spans="1:5" x14ac:dyDescent="0.25">
      <c r="A902" s="5" t="s">
        <v>8219</v>
      </c>
      <c r="B902">
        <v>48</v>
      </c>
      <c r="D902" s="5" t="s">
        <v>8221</v>
      </c>
      <c r="E902">
        <v>5</v>
      </c>
    </row>
    <row r="903" spans="1:5" x14ac:dyDescent="0.25">
      <c r="A903" s="5" t="s">
        <v>8219</v>
      </c>
      <c r="B903">
        <v>48</v>
      </c>
      <c r="D903" s="5" t="s">
        <v>8221</v>
      </c>
      <c r="E903">
        <v>5</v>
      </c>
    </row>
    <row r="904" spans="1:5" x14ac:dyDescent="0.25">
      <c r="A904" s="5" t="s">
        <v>8219</v>
      </c>
      <c r="B904">
        <v>48</v>
      </c>
      <c r="D904" s="5" t="s">
        <v>8221</v>
      </c>
      <c r="E904">
        <v>5</v>
      </c>
    </row>
    <row r="905" spans="1:5" x14ac:dyDescent="0.25">
      <c r="A905" s="5" t="s">
        <v>8219</v>
      </c>
      <c r="B905">
        <v>48</v>
      </c>
      <c r="D905" s="5" t="s">
        <v>8221</v>
      </c>
      <c r="E905">
        <v>5</v>
      </c>
    </row>
    <row r="906" spans="1:5" x14ac:dyDescent="0.25">
      <c r="A906" s="5" t="s">
        <v>8219</v>
      </c>
      <c r="B906">
        <v>48</v>
      </c>
      <c r="D906" s="5" t="s">
        <v>8221</v>
      </c>
      <c r="E906">
        <v>5</v>
      </c>
    </row>
    <row r="907" spans="1:5" x14ac:dyDescent="0.25">
      <c r="A907" s="5" t="s">
        <v>8219</v>
      </c>
      <c r="B907">
        <v>48</v>
      </c>
      <c r="D907" s="5" t="s">
        <v>8221</v>
      </c>
      <c r="E907">
        <v>5</v>
      </c>
    </row>
    <row r="908" spans="1:5" x14ac:dyDescent="0.25">
      <c r="A908" s="5" t="s">
        <v>8219</v>
      </c>
      <c r="B908">
        <v>48</v>
      </c>
      <c r="D908" s="5" t="s">
        <v>8221</v>
      </c>
      <c r="E908">
        <v>5</v>
      </c>
    </row>
    <row r="909" spans="1:5" x14ac:dyDescent="0.25">
      <c r="A909" s="5" t="s">
        <v>8219</v>
      </c>
      <c r="B909">
        <v>49</v>
      </c>
      <c r="D909" s="5" t="s">
        <v>8221</v>
      </c>
      <c r="E909">
        <v>5</v>
      </c>
    </row>
    <row r="910" spans="1:5" x14ac:dyDescent="0.25">
      <c r="A910" s="5" t="s">
        <v>8219</v>
      </c>
      <c r="B910">
        <v>49</v>
      </c>
      <c r="D910" s="5" t="s">
        <v>8221</v>
      </c>
      <c r="E910">
        <v>5</v>
      </c>
    </row>
    <row r="911" spans="1:5" x14ac:dyDescent="0.25">
      <c r="A911" s="5" t="s">
        <v>8219</v>
      </c>
      <c r="B911">
        <v>49</v>
      </c>
      <c r="D911" s="5" t="s">
        <v>8221</v>
      </c>
      <c r="E911">
        <v>5</v>
      </c>
    </row>
    <row r="912" spans="1:5" x14ac:dyDescent="0.25">
      <c r="A912" s="5" t="s">
        <v>8219</v>
      </c>
      <c r="B912">
        <v>49</v>
      </c>
      <c r="D912" s="5" t="s">
        <v>8221</v>
      </c>
      <c r="E912">
        <v>6</v>
      </c>
    </row>
    <row r="913" spans="1:5" x14ac:dyDescent="0.25">
      <c r="A913" s="5" t="s">
        <v>8219</v>
      </c>
      <c r="B913">
        <v>49</v>
      </c>
      <c r="D913" s="5" t="s">
        <v>8221</v>
      </c>
      <c r="E913">
        <v>6</v>
      </c>
    </row>
    <row r="914" spans="1:5" x14ac:dyDescent="0.25">
      <c r="A914" s="5" t="s">
        <v>8219</v>
      </c>
      <c r="B914">
        <v>49</v>
      </c>
      <c r="D914" s="5" t="s">
        <v>8221</v>
      </c>
      <c r="E914">
        <v>6</v>
      </c>
    </row>
    <row r="915" spans="1:5" x14ac:dyDescent="0.25">
      <c r="A915" s="5" t="s">
        <v>8219</v>
      </c>
      <c r="B915">
        <v>49</v>
      </c>
      <c r="D915" s="5" t="s">
        <v>8221</v>
      </c>
      <c r="E915">
        <v>6</v>
      </c>
    </row>
    <row r="916" spans="1:5" x14ac:dyDescent="0.25">
      <c r="A916" s="5" t="s">
        <v>8219</v>
      </c>
      <c r="B916">
        <v>49</v>
      </c>
      <c r="D916" s="5" t="s">
        <v>8221</v>
      </c>
      <c r="E916">
        <v>6</v>
      </c>
    </row>
    <row r="917" spans="1:5" x14ac:dyDescent="0.25">
      <c r="A917" s="5" t="s">
        <v>8219</v>
      </c>
      <c r="B917">
        <v>49</v>
      </c>
      <c r="D917" s="5" t="s">
        <v>8221</v>
      </c>
      <c r="E917">
        <v>6</v>
      </c>
    </row>
    <row r="918" spans="1:5" x14ac:dyDescent="0.25">
      <c r="A918" s="5" t="s">
        <v>8219</v>
      </c>
      <c r="B918">
        <v>49</v>
      </c>
      <c r="D918" s="5" t="s">
        <v>8221</v>
      </c>
      <c r="E918">
        <v>6</v>
      </c>
    </row>
    <row r="919" spans="1:5" x14ac:dyDescent="0.25">
      <c r="A919" s="5" t="s">
        <v>8219</v>
      </c>
      <c r="B919">
        <v>49</v>
      </c>
      <c r="D919" s="5" t="s">
        <v>8221</v>
      </c>
      <c r="E919">
        <v>6</v>
      </c>
    </row>
    <row r="920" spans="1:5" x14ac:dyDescent="0.25">
      <c r="A920" s="5" t="s">
        <v>8219</v>
      </c>
      <c r="B920">
        <v>49</v>
      </c>
      <c r="D920" s="5" t="s">
        <v>8221</v>
      </c>
      <c r="E920">
        <v>6</v>
      </c>
    </row>
    <row r="921" spans="1:5" x14ac:dyDescent="0.25">
      <c r="A921" s="5" t="s">
        <v>8219</v>
      </c>
      <c r="B921">
        <v>49</v>
      </c>
      <c r="D921" s="5" t="s">
        <v>8221</v>
      </c>
      <c r="E921">
        <v>6</v>
      </c>
    </row>
    <row r="922" spans="1:5" x14ac:dyDescent="0.25">
      <c r="A922" s="5" t="s">
        <v>8219</v>
      </c>
      <c r="B922">
        <v>49</v>
      </c>
      <c r="D922" s="5" t="s">
        <v>8221</v>
      </c>
      <c r="E922">
        <v>6</v>
      </c>
    </row>
    <row r="923" spans="1:5" x14ac:dyDescent="0.25">
      <c r="A923" s="5" t="s">
        <v>8219</v>
      </c>
      <c r="B923">
        <v>49</v>
      </c>
      <c r="D923" s="5" t="s">
        <v>8221</v>
      </c>
      <c r="E923">
        <v>6</v>
      </c>
    </row>
    <row r="924" spans="1:5" x14ac:dyDescent="0.25">
      <c r="A924" s="5" t="s">
        <v>8219</v>
      </c>
      <c r="B924">
        <v>49</v>
      </c>
      <c r="D924" s="5" t="s">
        <v>8221</v>
      </c>
      <c r="E924">
        <v>6</v>
      </c>
    </row>
    <row r="925" spans="1:5" x14ac:dyDescent="0.25">
      <c r="A925" s="5" t="s">
        <v>8219</v>
      </c>
      <c r="B925">
        <v>49</v>
      </c>
      <c r="D925" s="5" t="s">
        <v>8221</v>
      </c>
      <c r="E925">
        <v>6</v>
      </c>
    </row>
    <row r="926" spans="1:5" x14ac:dyDescent="0.25">
      <c r="A926" s="5" t="s">
        <v>8219</v>
      </c>
      <c r="B926">
        <v>50</v>
      </c>
      <c r="D926" s="5" t="s">
        <v>8221</v>
      </c>
      <c r="E926">
        <v>6</v>
      </c>
    </row>
    <row r="927" spans="1:5" x14ac:dyDescent="0.25">
      <c r="A927" s="5" t="s">
        <v>8219</v>
      </c>
      <c r="B927">
        <v>50</v>
      </c>
      <c r="D927" s="5" t="s">
        <v>8221</v>
      </c>
      <c r="E927">
        <v>6</v>
      </c>
    </row>
    <row r="928" spans="1:5" x14ac:dyDescent="0.25">
      <c r="A928" s="5" t="s">
        <v>8219</v>
      </c>
      <c r="B928">
        <v>50</v>
      </c>
      <c r="D928" s="5" t="s">
        <v>8221</v>
      </c>
      <c r="E928">
        <v>6</v>
      </c>
    </row>
    <row r="929" spans="1:5" x14ac:dyDescent="0.25">
      <c r="A929" s="5" t="s">
        <v>8219</v>
      </c>
      <c r="B929">
        <v>50</v>
      </c>
      <c r="D929" s="5" t="s">
        <v>8221</v>
      </c>
      <c r="E929">
        <v>6</v>
      </c>
    </row>
    <row r="930" spans="1:5" x14ac:dyDescent="0.25">
      <c r="A930" s="5" t="s">
        <v>8219</v>
      </c>
      <c r="B930">
        <v>50</v>
      </c>
      <c r="D930" s="5" t="s">
        <v>8221</v>
      </c>
      <c r="E930">
        <v>6</v>
      </c>
    </row>
    <row r="931" spans="1:5" x14ac:dyDescent="0.25">
      <c r="A931" s="5" t="s">
        <v>8219</v>
      </c>
      <c r="B931">
        <v>50</v>
      </c>
      <c r="D931" s="5" t="s">
        <v>8221</v>
      </c>
      <c r="E931">
        <v>6</v>
      </c>
    </row>
    <row r="932" spans="1:5" x14ac:dyDescent="0.25">
      <c r="A932" s="5" t="s">
        <v>8219</v>
      </c>
      <c r="B932">
        <v>50</v>
      </c>
      <c r="D932" s="5" t="s">
        <v>8221</v>
      </c>
      <c r="E932">
        <v>6</v>
      </c>
    </row>
    <row r="933" spans="1:5" x14ac:dyDescent="0.25">
      <c r="A933" s="5" t="s">
        <v>8219</v>
      </c>
      <c r="B933">
        <v>50</v>
      </c>
      <c r="D933" s="5" t="s">
        <v>8221</v>
      </c>
      <c r="E933">
        <v>6</v>
      </c>
    </row>
    <row r="934" spans="1:5" x14ac:dyDescent="0.25">
      <c r="A934" s="5" t="s">
        <v>8219</v>
      </c>
      <c r="B934">
        <v>50</v>
      </c>
      <c r="D934" s="5" t="s">
        <v>8221</v>
      </c>
      <c r="E934">
        <v>6</v>
      </c>
    </row>
    <row r="935" spans="1:5" x14ac:dyDescent="0.25">
      <c r="A935" s="5" t="s">
        <v>8219</v>
      </c>
      <c r="B935">
        <v>50</v>
      </c>
      <c r="D935" s="5" t="s">
        <v>8221</v>
      </c>
      <c r="E935">
        <v>6</v>
      </c>
    </row>
    <row r="936" spans="1:5" x14ac:dyDescent="0.25">
      <c r="A936" s="5" t="s">
        <v>8219</v>
      </c>
      <c r="B936">
        <v>50</v>
      </c>
      <c r="D936" s="5" t="s">
        <v>8221</v>
      </c>
      <c r="E936">
        <v>6</v>
      </c>
    </row>
    <row r="937" spans="1:5" x14ac:dyDescent="0.25">
      <c r="A937" s="5" t="s">
        <v>8219</v>
      </c>
      <c r="B937">
        <v>50</v>
      </c>
      <c r="D937" s="5" t="s">
        <v>8221</v>
      </c>
      <c r="E937">
        <v>6</v>
      </c>
    </row>
    <row r="938" spans="1:5" x14ac:dyDescent="0.25">
      <c r="A938" s="5" t="s">
        <v>8219</v>
      </c>
      <c r="B938">
        <v>50</v>
      </c>
      <c r="D938" s="5" t="s">
        <v>8221</v>
      </c>
      <c r="E938">
        <v>6</v>
      </c>
    </row>
    <row r="939" spans="1:5" x14ac:dyDescent="0.25">
      <c r="A939" s="5" t="s">
        <v>8219</v>
      </c>
      <c r="B939">
        <v>50</v>
      </c>
      <c r="D939" s="5" t="s">
        <v>8221</v>
      </c>
      <c r="E939">
        <v>6</v>
      </c>
    </row>
    <row r="940" spans="1:5" x14ac:dyDescent="0.25">
      <c r="A940" s="5" t="s">
        <v>8219</v>
      </c>
      <c r="B940">
        <v>50</v>
      </c>
      <c r="D940" s="5" t="s">
        <v>8221</v>
      </c>
      <c r="E940">
        <v>6</v>
      </c>
    </row>
    <row r="941" spans="1:5" x14ac:dyDescent="0.25">
      <c r="A941" s="5" t="s">
        <v>8219</v>
      </c>
      <c r="B941">
        <v>50</v>
      </c>
      <c r="D941" s="5" t="s">
        <v>8221</v>
      </c>
      <c r="E941">
        <v>6</v>
      </c>
    </row>
    <row r="942" spans="1:5" x14ac:dyDescent="0.25">
      <c r="A942" s="5" t="s">
        <v>8219</v>
      </c>
      <c r="B942">
        <v>50</v>
      </c>
      <c r="D942" s="5" t="s">
        <v>8221</v>
      </c>
      <c r="E942">
        <v>6</v>
      </c>
    </row>
    <row r="943" spans="1:5" x14ac:dyDescent="0.25">
      <c r="A943" s="5" t="s">
        <v>8219</v>
      </c>
      <c r="B943">
        <v>50</v>
      </c>
      <c r="D943" s="5" t="s">
        <v>8221</v>
      </c>
      <c r="E943">
        <v>6</v>
      </c>
    </row>
    <row r="944" spans="1:5" x14ac:dyDescent="0.25">
      <c r="A944" s="5" t="s">
        <v>8219</v>
      </c>
      <c r="B944">
        <v>50</v>
      </c>
      <c r="D944" s="5" t="s">
        <v>8221</v>
      </c>
      <c r="E944">
        <v>6</v>
      </c>
    </row>
    <row r="945" spans="1:5" x14ac:dyDescent="0.25">
      <c r="A945" s="5" t="s">
        <v>8219</v>
      </c>
      <c r="B945">
        <v>51</v>
      </c>
      <c r="D945" s="5" t="s">
        <v>8221</v>
      </c>
      <c r="E945">
        <v>6</v>
      </c>
    </row>
    <row r="946" spans="1:5" x14ac:dyDescent="0.25">
      <c r="A946" s="5" t="s">
        <v>8219</v>
      </c>
      <c r="B946">
        <v>51</v>
      </c>
      <c r="D946" s="5" t="s">
        <v>8221</v>
      </c>
      <c r="E946">
        <v>6</v>
      </c>
    </row>
    <row r="947" spans="1:5" x14ac:dyDescent="0.25">
      <c r="A947" s="5" t="s">
        <v>8219</v>
      </c>
      <c r="B947">
        <v>51</v>
      </c>
      <c r="D947" s="5" t="s">
        <v>8221</v>
      </c>
      <c r="E947">
        <v>6</v>
      </c>
    </row>
    <row r="948" spans="1:5" x14ac:dyDescent="0.25">
      <c r="A948" s="5" t="s">
        <v>8219</v>
      </c>
      <c r="B948">
        <v>51</v>
      </c>
      <c r="D948" s="5" t="s">
        <v>8221</v>
      </c>
      <c r="E948">
        <v>6</v>
      </c>
    </row>
    <row r="949" spans="1:5" x14ac:dyDescent="0.25">
      <c r="A949" s="5" t="s">
        <v>8219</v>
      </c>
      <c r="B949">
        <v>51</v>
      </c>
      <c r="D949" s="5" t="s">
        <v>8221</v>
      </c>
      <c r="E949">
        <v>6</v>
      </c>
    </row>
    <row r="950" spans="1:5" x14ac:dyDescent="0.25">
      <c r="A950" s="5" t="s">
        <v>8219</v>
      </c>
      <c r="B950">
        <v>51</v>
      </c>
      <c r="D950" s="5" t="s">
        <v>8221</v>
      </c>
      <c r="E950">
        <v>6</v>
      </c>
    </row>
    <row r="951" spans="1:5" x14ac:dyDescent="0.25">
      <c r="A951" s="5" t="s">
        <v>8219</v>
      </c>
      <c r="B951">
        <v>51</v>
      </c>
      <c r="D951" s="5" t="s">
        <v>8221</v>
      </c>
      <c r="E951">
        <v>6</v>
      </c>
    </row>
    <row r="952" spans="1:5" x14ac:dyDescent="0.25">
      <c r="A952" s="5" t="s">
        <v>8219</v>
      </c>
      <c r="B952">
        <v>51</v>
      </c>
      <c r="D952" s="5" t="s">
        <v>8221</v>
      </c>
      <c r="E952">
        <v>6</v>
      </c>
    </row>
    <row r="953" spans="1:5" x14ac:dyDescent="0.25">
      <c r="A953" s="5" t="s">
        <v>8219</v>
      </c>
      <c r="B953">
        <v>51</v>
      </c>
      <c r="D953" s="5" t="s">
        <v>8221</v>
      </c>
      <c r="E953">
        <v>6</v>
      </c>
    </row>
    <row r="954" spans="1:5" x14ac:dyDescent="0.25">
      <c r="A954" s="5" t="s">
        <v>8219</v>
      </c>
      <c r="B954">
        <v>51</v>
      </c>
      <c r="D954" s="5" t="s">
        <v>8221</v>
      </c>
      <c r="E954">
        <v>6</v>
      </c>
    </row>
    <row r="955" spans="1:5" x14ac:dyDescent="0.25">
      <c r="A955" s="5" t="s">
        <v>8219</v>
      </c>
      <c r="B955">
        <v>52</v>
      </c>
      <c r="D955" s="5" t="s">
        <v>8221</v>
      </c>
      <c r="E955">
        <v>6</v>
      </c>
    </row>
    <row r="956" spans="1:5" x14ac:dyDescent="0.25">
      <c r="A956" s="5" t="s">
        <v>8219</v>
      </c>
      <c r="B956">
        <v>52</v>
      </c>
      <c r="D956" s="5" t="s">
        <v>8221</v>
      </c>
      <c r="E956">
        <v>6</v>
      </c>
    </row>
    <row r="957" spans="1:5" x14ac:dyDescent="0.25">
      <c r="A957" s="5" t="s">
        <v>8219</v>
      </c>
      <c r="B957">
        <v>52</v>
      </c>
      <c r="D957" s="5" t="s">
        <v>8221</v>
      </c>
      <c r="E957">
        <v>6</v>
      </c>
    </row>
    <row r="958" spans="1:5" x14ac:dyDescent="0.25">
      <c r="A958" s="5" t="s">
        <v>8219</v>
      </c>
      <c r="B958">
        <v>52</v>
      </c>
      <c r="D958" s="5" t="s">
        <v>8221</v>
      </c>
      <c r="E958">
        <v>6</v>
      </c>
    </row>
    <row r="959" spans="1:5" x14ac:dyDescent="0.25">
      <c r="A959" s="5" t="s">
        <v>8219</v>
      </c>
      <c r="B959">
        <v>52</v>
      </c>
      <c r="D959" s="5" t="s">
        <v>8221</v>
      </c>
      <c r="E959">
        <v>6</v>
      </c>
    </row>
    <row r="960" spans="1:5" x14ac:dyDescent="0.25">
      <c r="A960" s="5" t="s">
        <v>8219</v>
      </c>
      <c r="B960">
        <v>52</v>
      </c>
      <c r="D960" s="5" t="s">
        <v>8221</v>
      </c>
      <c r="E960">
        <v>6</v>
      </c>
    </row>
    <row r="961" spans="1:5" x14ac:dyDescent="0.25">
      <c r="A961" s="5" t="s">
        <v>8219</v>
      </c>
      <c r="B961">
        <v>52</v>
      </c>
      <c r="D961" s="5" t="s">
        <v>8221</v>
      </c>
      <c r="E961">
        <v>6</v>
      </c>
    </row>
    <row r="962" spans="1:5" x14ac:dyDescent="0.25">
      <c r="A962" s="5" t="s">
        <v>8219</v>
      </c>
      <c r="B962">
        <v>52</v>
      </c>
      <c r="D962" s="5" t="s">
        <v>8221</v>
      </c>
      <c r="E962">
        <v>7</v>
      </c>
    </row>
    <row r="963" spans="1:5" x14ac:dyDescent="0.25">
      <c r="A963" s="5" t="s">
        <v>8219</v>
      </c>
      <c r="B963">
        <v>52</v>
      </c>
      <c r="D963" s="5" t="s">
        <v>8221</v>
      </c>
      <c r="E963">
        <v>7</v>
      </c>
    </row>
    <row r="964" spans="1:5" x14ac:dyDescent="0.25">
      <c r="A964" s="5" t="s">
        <v>8219</v>
      </c>
      <c r="B964">
        <v>52</v>
      </c>
      <c r="D964" s="5" t="s">
        <v>8221</v>
      </c>
      <c r="E964">
        <v>7</v>
      </c>
    </row>
    <row r="965" spans="1:5" x14ac:dyDescent="0.25">
      <c r="A965" s="5" t="s">
        <v>8219</v>
      </c>
      <c r="B965">
        <v>52</v>
      </c>
      <c r="D965" s="5" t="s">
        <v>8221</v>
      </c>
      <c r="E965">
        <v>7</v>
      </c>
    </row>
    <row r="966" spans="1:5" x14ac:dyDescent="0.25">
      <c r="A966" s="5" t="s">
        <v>8219</v>
      </c>
      <c r="B966">
        <v>52</v>
      </c>
      <c r="D966" s="5" t="s">
        <v>8221</v>
      </c>
      <c r="E966">
        <v>7</v>
      </c>
    </row>
    <row r="967" spans="1:5" x14ac:dyDescent="0.25">
      <c r="A967" s="5" t="s">
        <v>8219</v>
      </c>
      <c r="B967">
        <v>52</v>
      </c>
      <c r="D967" s="5" t="s">
        <v>8221</v>
      </c>
      <c r="E967">
        <v>7</v>
      </c>
    </row>
    <row r="968" spans="1:5" x14ac:dyDescent="0.25">
      <c r="A968" s="5" t="s">
        <v>8219</v>
      </c>
      <c r="B968">
        <v>52</v>
      </c>
      <c r="D968" s="5" t="s">
        <v>8221</v>
      </c>
      <c r="E968">
        <v>7</v>
      </c>
    </row>
    <row r="969" spans="1:5" x14ac:dyDescent="0.25">
      <c r="A969" s="5" t="s">
        <v>8219</v>
      </c>
      <c r="B969">
        <v>52</v>
      </c>
      <c r="D969" s="5" t="s">
        <v>8221</v>
      </c>
      <c r="E969">
        <v>7</v>
      </c>
    </row>
    <row r="970" spans="1:5" x14ac:dyDescent="0.25">
      <c r="A970" s="5" t="s">
        <v>8219</v>
      </c>
      <c r="B970">
        <v>52</v>
      </c>
      <c r="D970" s="5" t="s">
        <v>8221</v>
      </c>
      <c r="E970">
        <v>7</v>
      </c>
    </row>
    <row r="971" spans="1:5" x14ac:dyDescent="0.25">
      <c r="A971" s="5" t="s">
        <v>8219</v>
      </c>
      <c r="B971">
        <v>52</v>
      </c>
      <c r="D971" s="5" t="s">
        <v>8221</v>
      </c>
      <c r="E971">
        <v>7</v>
      </c>
    </row>
    <row r="972" spans="1:5" x14ac:dyDescent="0.25">
      <c r="A972" s="5" t="s">
        <v>8219</v>
      </c>
      <c r="B972">
        <v>52</v>
      </c>
      <c r="D972" s="5" t="s">
        <v>8221</v>
      </c>
      <c r="E972">
        <v>7</v>
      </c>
    </row>
    <row r="973" spans="1:5" x14ac:dyDescent="0.25">
      <c r="A973" s="5" t="s">
        <v>8219</v>
      </c>
      <c r="B973">
        <v>52</v>
      </c>
      <c r="D973" s="5" t="s">
        <v>8221</v>
      </c>
      <c r="E973">
        <v>7</v>
      </c>
    </row>
    <row r="974" spans="1:5" x14ac:dyDescent="0.25">
      <c r="A974" s="5" t="s">
        <v>8219</v>
      </c>
      <c r="B974">
        <v>53</v>
      </c>
      <c r="D974" s="5" t="s">
        <v>8221</v>
      </c>
      <c r="E974">
        <v>7</v>
      </c>
    </row>
    <row r="975" spans="1:5" x14ac:dyDescent="0.25">
      <c r="A975" s="5" t="s">
        <v>8219</v>
      </c>
      <c r="B975">
        <v>53</v>
      </c>
      <c r="D975" s="5" t="s">
        <v>8221</v>
      </c>
      <c r="E975">
        <v>7</v>
      </c>
    </row>
    <row r="976" spans="1:5" x14ac:dyDescent="0.25">
      <c r="A976" s="5" t="s">
        <v>8219</v>
      </c>
      <c r="B976">
        <v>53</v>
      </c>
      <c r="D976" s="5" t="s">
        <v>8221</v>
      </c>
      <c r="E976">
        <v>7</v>
      </c>
    </row>
    <row r="977" spans="1:5" x14ac:dyDescent="0.25">
      <c r="A977" s="5" t="s">
        <v>8219</v>
      </c>
      <c r="B977">
        <v>53</v>
      </c>
      <c r="D977" s="5" t="s">
        <v>8221</v>
      </c>
      <c r="E977">
        <v>7</v>
      </c>
    </row>
    <row r="978" spans="1:5" x14ac:dyDescent="0.25">
      <c r="A978" s="5" t="s">
        <v>8219</v>
      </c>
      <c r="B978">
        <v>53</v>
      </c>
      <c r="D978" s="5" t="s">
        <v>8221</v>
      </c>
      <c r="E978">
        <v>7</v>
      </c>
    </row>
    <row r="979" spans="1:5" x14ac:dyDescent="0.25">
      <c r="A979" s="5" t="s">
        <v>8219</v>
      </c>
      <c r="B979">
        <v>53</v>
      </c>
      <c r="D979" s="5" t="s">
        <v>8221</v>
      </c>
      <c r="E979">
        <v>7</v>
      </c>
    </row>
    <row r="980" spans="1:5" x14ac:dyDescent="0.25">
      <c r="A980" s="5" t="s">
        <v>8219</v>
      </c>
      <c r="B980">
        <v>53</v>
      </c>
      <c r="D980" s="5" t="s">
        <v>8221</v>
      </c>
      <c r="E980">
        <v>7</v>
      </c>
    </row>
    <row r="981" spans="1:5" x14ac:dyDescent="0.25">
      <c r="A981" s="5" t="s">
        <v>8219</v>
      </c>
      <c r="B981">
        <v>54</v>
      </c>
      <c r="D981" s="5" t="s">
        <v>8221</v>
      </c>
      <c r="E981">
        <v>7</v>
      </c>
    </row>
    <row r="982" spans="1:5" x14ac:dyDescent="0.25">
      <c r="A982" s="5" t="s">
        <v>8219</v>
      </c>
      <c r="B982">
        <v>54</v>
      </c>
      <c r="D982" s="5" t="s">
        <v>8221</v>
      </c>
      <c r="E982">
        <v>7</v>
      </c>
    </row>
    <row r="983" spans="1:5" x14ac:dyDescent="0.25">
      <c r="A983" s="5" t="s">
        <v>8219</v>
      </c>
      <c r="B983">
        <v>54</v>
      </c>
      <c r="D983" s="5" t="s">
        <v>8221</v>
      </c>
      <c r="E983">
        <v>7</v>
      </c>
    </row>
    <row r="984" spans="1:5" x14ac:dyDescent="0.25">
      <c r="A984" s="5" t="s">
        <v>8219</v>
      </c>
      <c r="B984">
        <v>54</v>
      </c>
      <c r="D984" s="5" t="s">
        <v>8221</v>
      </c>
      <c r="E984">
        <v>7</v>
      </c>
    </row>
    <row r="985" spans="1:5" x14ac:dyDescent="0.25">
      <c r="A985" s="5" t="s">
        <v>8219</v>
      </c>
      <c r="B985">
        <v>54</v>
      </c>
      <c r="D985" s="5" t="s">
        <v>8221</v>
      </c>
      <c r="E985">
        <v>7</v>
      </c>
    </row>
    <row r="986" spans="1:5" x14ac:dyDescent="0.25">
      <c r="A986" s="5" t="s">
        <v>8219</v>
      </c>
      <c r="B986">
        <v>54</v>
      </c>
      <c r="D986" s="5" t="s">
        <v>8221</v>
      </c>
      <c r="E986">
        <v>7</v>
      </c>
    </row>
    <row r="987" spans="1:5" x14ac:dyDescent="0.25">
      <c r="A987" s="5" t="s">
        <v>8219</v>
      </c>
      <c r="B987">
        <v>54</v>
      </c>
      <c r="D987" s="5" t="s">
        <v>8221</v>
      </c>
      <c r="E987">
        <v>7</v>
      </c>
    </row>
    <row r="988" spans="1:5" x14ac:dyDescent="0.25">
      <c r="A988" s="5" t="s">
        <v>8219</v>
      </c>
      <c r="B988">
        <v>54</v>
      </c>
      <c r="D988" s="5" t="s">
        <v>8221</v>
      </c>
      <c r="E988">
        <v>7</v>
      </c>
    </row>
    <row r="989" spans="1:5" x14ac:dyDescent="0.25">
      <c r="A989" s="5" t="s">
        <v>8219</v>
      </c>
      <c r="B989">
        <v>54</v>
      </c>
      <c r="D989" s="5" t="s">
        <v>8221</v>
      </c>
      <c r="E989">
        <v>7</v>
      </c>
    </row>
    <row r="990" spans="1:5" x14ac:dyDescent="0.25">
      <c r="A990" s="5" t="s">
        <v>8219</v>
      </c>
      <c r="B990">
        <v>54</v>
      </c>
      <c r="D990" s="5" t="s">
        <v>8221</v>
      </c>
      <c r="E990">
        <v>7</v>
      </c>
    </row>
    <row r="991" spans="1:5" x14ac:dyDescent="0.25">
      <c r="A991" s="5" t="s">
        <v>8219</v>
      </c>
      <c r="B991">
        <v>54</v>
      </c>
      <c r="D991" s="5" t="s">
        <v>8221</v>
      </c>
      <c r="E991">
        <v>7</v>
      </c>
    </row>
    <row r="992" spans="1:5" x14ac:dyDescent="0.25">
      <c r="A992" s="5" t="s">
        <v>8219</v>
      </c>
      <c r="B992">
        <v>54</v>
      </c>
      <c r="D992" s="5" t="s">
        <v>8221</v>
      </c>
      <c r="E992">
        <v>7</v>
      </c>
    </row>
    <row r="993" spans="1:5" x14ac:dyDescent="0.25">
      <c r="A993" s="5" t="s">
        <v>8219</v>
      </c>
      <c r="B993">
        <v>55</v>
      </c>
      <c r="D993" s="5" t="s">
        <v>8221</v>
      </c>
      <c r="E993">
        <v>7</v>
      </c>
    </row>
    <row r="994" spans="1:5" x14ac:dyDescent="0.25">
      <c r="A994" s="5" t="s">
        <v>8219</v>
      </c>
      <c r="B994">
        <v>55</v>
      </c>
      <c r="D994" s="5" t="s">
        <v>8221</v>
      </c>
      <c r="E994">
        <v>7</v>
      </c>
    </row>
    <row r="995" spans="1:5" x14ac:dyDescent="0.25">
      <c r="A995" s="5" t="s">
        <v>8219</v>
      </c>
      <c r="B995">
        <v>55</v>
      </c>
      <c r="D995" s="5" t="s">
        <v>8221</v>
      </c>
      <c r="E995">
        <v>7</v>
      </c>
    </row>
    <row r="996" spans="1:5" x14ac:dyDescent="0.25">
      <c r="A996" s="5" t="s">
        <v>8219</v>
      </c>
      <c r="B996">
        <v>55</v>
      </c>
      <c r="D996" s="5" t="s">
        <v>8221</v>
      </c>
      <c r="E996">
        <v>7</v>
      </c>
    </row>
    <row r="997" spans="1:5" x14ac:dyDescent="0.25">
      <c r="A997" s="5" t="s">
        <v>8219</v>
      </c>
      <c r="B997">
        <v>55</v>
      </c>
      <c r="D997" s="5" t="s">
        <v>8221</v>
      </c>
      <c r="E997">
        <v>7</v>
      </c>
    </row>
    <row r="998" spans="1:5" x14ac:dyDescent="0.25">
      <c r="A998" s="5" t="s">
        <v>8219</v>
      </c>
      <c r="B998">
        <v>55</v>
      </c>
      <c r="D998" s="5" t="s">
        <v>8221</v>
      </c>
      <c r="E998">
        <v>7</v>
      </c>
    </row>
    <row r="999" spans="1:5" x14ac:dyDescent="0.25">
      <c r="A999" s="5" t="s">
        <v>8219</v>
      </c>
      <c r="B999">
        <v>55</v>
      </c>
      <c r="D999" s="5" t="s">
        <v>8221</v>
      </c>
      <c r="E999">
        <v>7</v>
      </c>
    </row>
    <row r="1000" spans="1:5" x14ac:dyDescent="0.25">
      <c r="A1000" s="5" t="s">
        <v>8219</v>
      </c>
      <c r="B1000">
        <v>55</v>
      </c>
      <c r="D1000" s="5" t="s">
        <v>8221</v>
      </c>
      <c r="E1000">
        <v>7</v>
      </c>
    </row>
    <row r="1001" spans="1:5" x14ac:dyDescent="0.25">
      <c r="A1001" s="5" t="s">
        <v>8219</v>
      </c>
      <c r="B1001">
        <v>55</v>
      </c>
      <c r="D1001" s="5" t="s">
        <v>8221</v>
      </c>
      <c r="E1001">
        <v>7</v>
      </c>
    </row>
    <row r="1002" spans="1:5" x14ac:dyDescent="0.25">
      <c r="A1002" s="5" t="s">
        <v>8219</v>
      </c>
      <c r="B1002">
        <v>55</v>
      </c>
      <c r="D1002" s="5" t="s">
        <v>8221</v>
      </c>
      <c r="E1002">
        <v>7</v>
      </c>
    </row>
    <row r="1003" spans="1:5" x14ac:dyDescent="0.25">
      <c r="A1003" s="5" t="s">
        <v>8219</v>
      </c>
      <c r="B1003">
        <v>55</v>
      </c>
      <c r="D1003" s="5" t="s">
        <v>8221</v>
      </c>
      <c r="E1003">
        <v>7</v>
      </c>
    </row>
    <row r="1004" spans="1:5" x14ac:dyDescent="0.25">
      <c r="A1004" s="5" t="s">
        <v>8219</v>
      </c>
      <c r="B1004">
        <v>55</v>
      </c>
      <c r="D1004" s="5" t="s">
        <v>8221</v>
      </c>
      <c r="E1004">
        <v>7</v>
      </c>
    </row>
    <row r="1005" spans="1:5" x14ac:dyDescent="0.25">
      <c r="A1005" s="5" t="s">
        <v>8219</v>
      </c>
      <c r="B1005">
        <v>55</v>
      </c>
      <c r="D1005" s="5" t="s">
        <v>8221</v>
      </c>
      <c r="E1005">
        <v>7</v>
      </c>
    </row>
    <row r="1006" spans="1:5" x14ac:dyDescent="0.25">
      <c r="A1006" s="5" t="s">
        <v>8219</v>
      </c>
      <c r="B1006">
        <v>55</v>
      </c>
      <c r="D1006" s="5" t="s">
        <v>8221</v>
      </c>
      <c r="E1006">
        <v>7</v>
      </c>
    </row>
    <row r="1007" spans="1:5" x14ac:dyDescent="0.25">
      <c r="A1007" s="5" t="s">
        <v>8219</v>
      </c>
      <c r="B1007">
        <v>56</v>
      </c>
      <c r="D1007" s="5" t="s">
        <v>8221</v>
      </c>
      <c r="E1007">
        <v>7</v>
      </c>
    </row>
    <row r="1008" spans="1:5" x14ac:dyDescent="0.25">
      <c r="A1008" s="5" t="s">
        <v>8219</v>
      </c>
      <c r="B1008">
        <v>56</v>
      </c>
      <c r="D1008" s="5" t="s">
        <v>8221</v>
      </c>
      <c r="E1008">
        <v>7</v>
      </c>
    </row>
    <row r="1009" spans="1:5" x14ac:dyDescent="0.25">
      <c r="A1009" s="5" t="s">
        <v>8219</v>
      </c>
      <c r="B1009">
        <v>56</v>
      </c>
      <c r="D1009" s="5" t="s">
        <v>8221</v>
      </c>
      <c r="E1009">
        <v>8</v>
      </c>
    </row>
    <row r="1010" spans="1:5" x14ac:dyDescent="0.25">
      <c r="A1010" s="5" t="s">
        <v>8219</v>
      </c>
      <c r="B1010">
        <v>56</v>
      </c>
      <c r="D1010" s="5" t="s">
        <v>8221</v>
      </c>
      <c r="E1010">
        <v>8</v>
      </c>
    </row>
    <row r="1011" spans="1:5" x14ac:dyDescent="0.25">
      <c r="A1011" s="5" t="s">
        <v>8219</v>
      </c>
      <c r="B1011">
        <v>56</v>
      </c>
      <c r="D1011" s="5" t="s">
        <v>8221</v>
      </c>
      <c r="E1011">
        <v>8</v>
      </c>
    </row>
    <row r="1012" spans="1:5" x14ac:dyDescent="0.25">
      <c r="A1012" s="5" t="s">
        <v>8219</v>
      </c>
      <c r="B1012">
        <v>56</v>
      </c>
      <c r="D1012" s="5" t="s">
        <v>8221</v>
      </c>
      <c r="E1012">
        <v>8</v>
      </c>
    </row>
    <row r="1013" spans="1:5" x14ac:dyDescent="0.25">
      <c r="A1013" s="5" t="s">
        <v>8219</v>
      </c>
      <c r="B1013">
        <v>56</v>
      </c>
      <c r="D1013" s="5" t="s">
        <v>8221</v>
      </c>
      <c r="E1013">
        <v>8</v>
      </c>
    </row>
    <row r="1014" spans="1:5" x14ac:dyDescent="0.25">
      <c r="A1014" s="5" t="s">
        <v>8219</v>
      </c>
      <c r="B1014">
        <v>56</v>
      </c>
      <c r="D1014" s="5" t="s">
        <v>8221</v>
      </c>
      <c r="E1014">
        <v>8</v>
      </c>
    </row>
    <row r="1015" spans="1:5" x14ac:dyDescent="0.25">
      <c r="A1015" s="5" t="s">
        <v>8219</v>
      </c>
      <c r="B1015">
        <v>56</v>
      </c>
      <c r="D1015" s="5" t="s">
        <v>8221</v>
      </c>
      <c r="E1015">
        <v>8</v>
      </c>
    </row>
    <row r="1016" spans="1:5" x14ac:dyDescent="0.25">
      <c r="A1016" s="5" t="s">
        <v>8219</v>
      </c>
      <c r="B1016">
        <v>56</v>
      </c>
      <c r="D1016" s="5" t="s">
        <v>8221</v>
      </c>
      <c r="E1016">
        <v>8</v>
      </c>
    </row>
    <row r="1017" spans="1:5" x14ac:dyDescent="0.25">
      <c r="A1017" s="5" t="s">
        <v>8219</v>
      </c>
      <c r="B1017">
        <v>56</v>
      </c>
      <c r="D1017" s="5" t="s">
        <v>8221</v>
      </c>
      <c r="E1017">
        <v>8</v>
      </c>
    </row>
    <row r="1018" spans="1:5" x14ac:dyDescent="0.25">
      <c r="A1018" s="5" t="s">
        <v>8219</v>
      </c>
      <c r="B1018">
        <v>56</v>
      </c>
      <c r="D1018" s="5" t="s">
        <v>8221</v>
      </c>
      <c r="E1018">
        <v>8</v>
      </c>
    </row>
    <row r="1019" spans="1:5" x14ac:dyDescent="0.25">
      <c r="A1019" s="5" t="s">
        <v>8219</v>
      </c>
      <c r="B1019">
        <v>56</v>
      </c>
      <c r="D1019" s="5" t="s">
        <v>8221</v>
      </c>
      <c r="E1019">
        <v>8</v>
      </c>
    </row>
    <row r="1020" spans="1:5" x14ac:dyDescent="0.25">
      <c r="A1020" s="5" t="s">
        <v>8219</v>
      </c>
      <c r="B1020">
        <v>56</v>
      </c>
      <c r="D1020" s="5" t="s">
        <v>8221</v>
      </c>
      <c r="E1020">
        <v>8</v>
      </c>
    </row>
    <row r="1021" spans="1:5" x14ac:dyDescent="0.25">
      <c r="A1021" s="5" t="s">
        <v>8219</v>
      </c>
      <c r="B1021">
        <v>56</v>
      </c>
      <c r="D1021" s="5" t="s">
        <v>8221</v>
      </c>
      <c r="E1021">
        <v>8</v>
      </c>
    </row>
    <row r="1022" spans="1:5" x14ac:dyDescent="0.25">
      <c r="A1022" s="5" t="s">
        <v>8219</v>
      </c>
      <c r="B1022">
        <v>57</v>
      </c>
      <c r="D1022" s="5" t="s">
        <v>8221</v>
      </c>
      <c r="E1022">
        <v>8</v>
      </c>
    </row>
    <row r="1023" spans="1:5" x14ac:dyDescent="0.25">
      <c r="A1023" s="5" t="s">
        <v>8219</v>
      </c>
      <c r="B1023">
        <v>57</v>
      </c>
      <c r="D1023" s="5" t="s">
        <v>8221</v>
      </c>
      <c r="E1023">
        <v>8</v>
      </c>
    </row>
    <row r="1024" spans="1:5" x14ac:dyDescent="0.25">
      <c r="A1024" s="5" t="s">
        <v>8219</v>
      </c>
      <c r="B1024">
        <v>57</v>
      </c>
      <c r="D1024" s="5" t="s">
        <v>8221</v>
      </c>
      <c r="E1024">
        <v>8</v>
      </c>
    </row>
    <row r="1025" spans="1:5" x14ac:dyDescent="0.25">
      <c r="A1025" s="5" t="s">
        <v>8219</v>
      </c>
      <c r="B1025">
        <v>57</v>
      </c>
      <c r="D1025" s="5" t="s">
        <v>8221</v>
      </c>
      <c r="E1025">
        <v>8</v>
      </c>
    </row>
    <row r="1026" spans="1:5" x14ac:dyDescent="0.25">
      <c r="A1026" s="5" t="s">
        <v>8219</v>
      </c>
      <c r="B1026">
        <v>57</v>
      </c>
      <c r="D1026" s="5" t="s">
        <v>8221</v>
      </c>
      <c r="E1026">
        <v>8</v>
      </c>
    </row>
    <row r="1027" spans="1:5" x14ac:dyDescent="0.25">
      <c r="A1027" s="5" t="s">
        <v>8219</v>
      </c>
      <c r="B1027">
        <v>57</v>
      </c>
      <c r="D1027" s="5" t="s">
        <v>8221</v>
      </c>
      <c r="E1027">
        <v>8</v>
      </c>
    </row>
    <row r="1028" spans="1:5" x14ac:dyDescent="0.25">
      <c r="A1028" s="5" t="s">
        <v>8219</v>
      </c>
      <c r="B1028">
        <v>57</v>
      </c>
      <c r="D1028" s="5" t="s">
        <v>8221</v>
      </c>
      <c r="E1028">
        <v>8</v>
      </c>
    </row>
    <row r="1029" spans="1:5" x14ac:dyDescent="0.25">
      <c r="A1029" s="5" t="s">
        <v>8219</v>
      </c>
      <c r="B1029">
        <v>57</v>
      </c>
      <c r="D1029" s="5" t="s">
        <v>8221</v>
      </c>
      <c r="E1029">
        <v>8</v>
      </c>
    </row>
    <row r="1030" spans="1:5" x14ac:dyDescent="0.25">
      <c r="A1030" s="5" t="s">
        <v>8219</v>
      </c>
      <c r="B1030">
        <v>57</v>
      </c>
      <c r="D1030" s="5" t="s">
        <v>8221</v>
      </c>
      <c r="E1030">
        <v>8</v>
      </c>
    </row>
    <row r="1031" spans="1:5" x14ac:dyDescent="0.25">
      <c r="A1031" s="5" t="s">
        <v>8219</v>
      </c>
      <c r="B1031">
        <v>57</v>
      </c>
      <c r="D1031" s="5" t="s">
        <v>8221</v>
      </c>
      <c r="E1031">
        <v>8</v>
      </c>
    </row>
    <row r="1032" spans="1:5" x14ac:dyDescent="0.25">
      <c r="A1032" s="5" t="s">
        <v>8219</v>
      </c>
      <c r="B1032">
        <v>57</v>
      </c>
      <c r="D1032" s="5" t="s">
        <v>8221</v>
      </c>
      <c r="E1032">
        <v>8</v>
      </c>
    </row>
    <row r="1033" spans="1:5" x14ac:dyDescent="0.25">
      <c r="A1033" s="5" t="s">
        <v>8219</v>
      </c>
      <c r="B1033">
        <v>57</v>
      </c>
      <c r="D1033" s="5" t="s">
        <v>8221</v>
      </c>
      <c r="E1033">
        <v>8</v>
      </c>
    </row>
    <row r="1034" spans="1:5" x14ac:dyDescent="0.25">
      <c r="A1034" s="5" t="s">
        <v>8219</v>
      </c>
      <c r="B1034">
        <v>57</v>
      </c>
      <c r="D1034" s="5" t="s">
        <v>8221</v>
      </c>
      <c r="E1034">
        <v>8</v>
      </c>
    </row>
    <row r="1035" spans="1:5" x14ac:dyDescent="0.25">
      <c r="A1035" s="5" t="s">
        <v>8219</v>
      </c>
      <c r="B1035">
        <v>57</v>
      </c>
      <c r="D1035" s="5" t="s">
        <v>8221</v>
      </c>
      <c r="E1035">
        <v>8</v>
      </c>
    </row>
    <row r="1036" spans="1:5" x14ac:dyDescent="0.25">
      <c r="A1036" s="5" t="s">
        <v>8219</v>
      </c>
      <c r="B1036">
        <v>57</v>
      </c>
      <c r="D1036" s="5" t="s">
        <v>8221</v>
      </c>
      <c r="E1036">
        <v>8</v>
      </c>
    </row>
    <row r="1037" spans="1:5" x14ac:dyDescent="0.25">
      <c r="A1037" s="5" t="s">
        <v>8219</v>
      </c>
      <c r="B1037">
        <v>57</v>
      </c>
      <c r="D1037" s="5" t="s">
        <v>8221</v>
      </c>
      <c r="E1037">
        <v>8</v>
      </c>
    </row>
    <row r="1038" spans="1:5" x14ac:dyDescent="0.25">
      <c r="A1038" s="5" t="s">
        <v>8219</v>
      </c>
      <c r="B1038">
        <v>57</v>
      </c>
      <c r="D1038" s="5" t="s">
        <v>8221</v>
      </c>
      <c r="E1038">
        <v>8</v>
      </c>
    </row>
    <row r="1039" spans="1:5" x14ac:dyDescent="0.25">
      <c r="A1039" s="5" t="s">
        <v>8219</v>
      </c>
      <c r="B1039">
        <v>57</v>
      </c>
      <c r="D1039" s="5" t="s">
        <v>8221</v>
      </c>
      <c r="E1039">
        <v>8</v>
      </c>
    </row>
    <row r="1040" spans="1:5" x14ac:dyDescent="0.25">
      <c r="A1040" s="5" t="s">
        <v>8219</v>
      </c>
      <c r="B1040">
        <v>57</v>
      </c>
      <c r="D1040" s="5" t="s">
        <v>8221</v>
      </c>
      <c r="E1040">
        <v>8</v>
      </c>
    </row>
    <row r="1041" spans="1:5" x14ac:dyDescent="0.25">
      <c r="A1041" s="5" t="s">
        <v>8219</v>
      </c>
      <c r="B1041">
        <v>57</v>
      </c>
      <c r="D1041" s="5" t="s">
        <v>8221</v>
      </c>
      <c r="E1041">
        <v>8</v>
      </c>
    </row>
    <row r="1042" spans="1:5" x14ac:dyDescent="0.25">
      <c r="A1042" s="5" t="s">
        <v>8219</v>
      </c>
      <c r="B1042">
        <v>57</v>
      </c>
      <c r="D1042" s="5" t="s">
        <v>8221</v>
      </c>
      <c r="E1042">
        <v>8</v>
      </c>
    </row>
    <row r="1043" spans="1:5" x14ac:dyDescent="0.25">
      <c r="A1043" s="5" t="s">
        <v>8219</v>
      </c>
      <c r="B1043">
        <v>58</v>
      </c>
      <c r="D1043" s="5" t="s">
        <v>8221</v>
      </c>
      <c r="E1043">
        <v>8</v>
      </c>
    </row>
    <row r="1044" spans="1:5" x14ac:dyDescent="0.25">
      <c r="A1044" s="5" t="s">
        <v>8219</v>
      </c>
      <c r="B1044">
        <v>58</v>
      </c>
      <c r="D1044" s="5" t="s">
        <v>8221</v>
      </c>
      <c r="E1044">
        <v>8</v>
      </c>
    </row>
    <row r="1045" spans="1:5" x14ac:dyDescent="0.25">
      <c r="A1045" s="5" t="s">
        <v>8219</v>
      </c>
      <c r="B1045">
        <v>58</v>
      </c>
      <c r="D1045" s="5" t="s">
        <v>8221</v>
      </c>
      <c r="E1045">
        <v>8</v>
      </c>
    </row>
    <row r="1046" spans="1:5" x14ac:dyDescent="0.25">
      <c r="A1046" s="5" t="s">
        <v>8219</v>
      </c>
      <c r="B1046">
        <v>58</v>
      </c>
      <c r="D1046" s="5" t="s">
        <v>8221</v>
      </c>
      <c r="E1046">
        <v>8</v>
      </c>
    </row>
    <row r="1047" spans="1:5" x14ac:dyDescent="0.25">
      <c r="A1047" s="5" t="s">
        <v>8219</v>
      </c>
      <c r="B1047">
        <v>58</v>
      </c>
      <c r="D1047" s="5" t="s">
        <v>8221</v>
      </c>
      <c r="E1047">
        <v>9</v>
      </c>
    </row>
    <row r="1048" spans="1:5" x14ac:dyDescent="0.25">
      <c r="A1048" s="5" t="s">
        <v>8219</v>
      </c>
      <c r="B1048">
        <v>58</v>
      </c>
      <c r="D1048" s="5" t="s">
        <v>8221</v>
      </c>
      <c r="E1048">
        <v>9</v>
      </c>
    </row>
    <row r="1049" spans="1:5" x14ac:dyDescent="0.25">
      <c r="A1049" s="5" t="s">
        <v>8219</v>
      </c>
      <c r="B1049">
        <v>58</v>
      </c>
      <c r="D1049" s="5" t="s">
        <v>8221</v>
      </c>
      <c r="E1049">
        <v>9</v>
      </c>
    </row>
    <row r="1050" spans="1:5" x14ac:dyDescent="0.25">
      <c r="A1050" s="5" t="s">
        <v>8219</v>
      </c>
      <c r="B1050">
        <v>58</v>
      </c>
      <c r="D1050" s="5" t="s">
        <v>8221</v>
      </c>
      <c r="E1050">
        <v>9</v>
      </c>
    </row>
    <row r="1051" spans="1:5" x14ac:dyDescent="0.25">
      <c r="A1051" s="5" t="s">
        <v>8219</v>
      </c>
      <c r="B1051">
        <v>58</v>
      </c>
      <c r="D1051" s="5" t="s">
        <v>8221</v>
      </c>
      <c r="E1051">
        <v>9</v>
      </c>
    </row>
    <row r="1052" spans="1:5" x14ac:dyDescent="0.25">
      <c r="A1052" s="5" t="s">
        <v>8219</v>
      </c>
      <c r="B1052">
        <v>58</v>
      </c>
      <c r="D1052" s="5" t="s">
        <v>8221</v>
      </c>
      <c r="E1052">
        <v>9</v>
      </c>
    </row>
    <row r="1053" spans="1:5" x14ac:dyDescent="0.25">
      <c r="A1053" s="5" t="s">
        <v>8219</v>
      </c>
      <c r="B1053">
        <v>58</v>
      </c>
      <c r="D1053" s="5" t="s">
        <v>8221</v>
      </c>
      <c r="E1053">
        <v>9</v>
      </c>
    </row>
    <row r="1054" spans="1:5" x14ac:dyDescent="0.25">
      <c r="A1054" s="5" t="s">
        <v>8219</v>
      </c>
      <c r="B1054">
        <v>58</v>
      </c>
      <c r="D1054" s="5" t="s">
        <v>8221</v>
      </c>
      <c r="E1054">
        <v>9</v>
      </c>
    </row>
    <row r="1055" spans="1:5" x14ac:dyDescent="0.25">
      <c r="A1055" s="5" t="s">
        <v>8219</v>
      </c>
      <c r="B1055">
        <v>59</v>
      </c>
      <c r="D1055" s="5" t="s">
        <v>8221</v>
      </c>
      <c r="E1055">
        <v>9</v>
      </c>
    </row>
    <row r="1056" spans="1:5" x14ac:dyDescent="0.25">
      <c r="A1056" s="5" t="s">
        <v>8219</v>
      </c>
      <c r="B1056">
        <v>59</v>
      </c>
      <c r="D1056" s="5" t="s">
        <v>8221</v>
      </c>
      <c r="E1056">
        <v>9</v>
      </c>
    </row>
    <row r="1057" spans="1:5" x14ac:dyDescent="0.25">
      <c r="A1057" s="5" t="s">
        <v>8219</v>
      </c>
      <c r="B1057">
        <v>59</v>
      </c>
      <c r="D1057" s="5" t="s">
        <v>8221</v>
      </c>
      <c r="E1057">
        <v>9</v>
      </c>
    </row>
    <row r="1058" spans="1:5" x14ac:dyDescent="0.25">
      <c r="A1058" s="5" t="s">
        <v>8219</v>
      </c>
      <c r="B1058">
        <v>59</v>
      </c>
      <c r="D1058" s="5" t="s">
        <v>8221</v>
      </c>
      <c r="E1058">
        <v>9</v>
      </c>
    </row>
    <row r="1059" spans="1:5" x14ac:dyDescent="0.25">
      <c r="A1059" s="5" t="s">
        <v>8219</v>
      </c>
      <c r="B1059">
        <v>59</v>
      </c>
      <c r="D1059" s="5" t="s">
        <v>8221</v>
      </c>
      <c r="E1059">
        <v>9</v>
      </c>
    </row>
    <row r="1060" spans="1:5" x14ac:dyDescent="0.25">
      <c r="A1060" s="5" t="s">
        <v>8219</v>
      </c>
      <c r="B1060">
        <v>59</v>
      </c>
      <c r="D1060" s="5" t="s">
        <v>8221</v>
      </c>
      <c r="E1060">
        <v>9</v>
      </c>
    </row>
    <row r="1061" spans="1:5" x14ac:dyDescent="0.25">
      <c r="A1061" s="5" t="s">
        <v>8219</v>
      </c>
      <c r="B1061">
        <v>59</v>
      </c>
      <c r="D1061" s="5" t="s">
        <v>8221</v>
      </c>
      <c r="E1061">
        <v>9</v>
      </c>
    </row>
    <row r="1062" spans="1:5" x14ac:dyDescent="0.25">
      <c r="A1062" s="5" t="s">
        <v>8219</v>
      </c>
      <c r="B1062">
        <v>59</v>
      </c>
      <c r="D1062" s="5" t="s">
        <v>8221</v>
      </c>
      <c r="E1062">
        <v>9</v>
      </c>
    </row>
    <row r="1063" spans="1:5" x14ac:dyDescent="0.25">
      <c r="A1063" s="5" t="s">
        <v>8219</v>
      </c>
      <c r="B1063">
        <v>59</v>
      </c>
      <c r="D1063" s="5" t="s">
        <v>8221</v>
      </c>
      <c r="E1063">
        <v>9</v>
      </c>
    </row>
    <row r="1064" spans="1:5" x14ac:dyDescent="0.25">
      <c r="A1064" s="5" t="s">
        <v>8219</v>
      </c>
      <c r="B1064">
        <v>59</v>
      </c>
      <c r="D1064" s="5" t="s">
        <v>8221</v>
      </c>
      <c r="E1064">
        <v>9</v>
      </c>
    </row>
    <row r="1065" spans="1:5" x14ac:dyDescent="0.25">
      <c r="A1065" s="5" t="s">
        <v>8219</v>
      </c>
      <c r="B1065">
        <v>59</v>
      </c>
      <c r="D1065" s="5" t="s">
        <v>8221</v>
      </c>
      <c r="E1065">
        <v>9</v>
      </c>
    </row>
    <row r="1066" spans="1:5" x14ac:dyDescent="0.25">
      <c r="A1066" s="5" t="s">
        <v>8219</v>
      </c>
      <c r="B1066">
        <v>60</v>
      </c>
      <c r="D1066" s="5" t="s">
        <v>8221</v>
      </c>
      <c r="E1066">
        <v>9</v>
      </c>
    </row>
    <row r="1067" spans="1:5" x14ac:dyDescent="0.25">
      <c r="A1067" s="5" t="s">
        <v>8219</v>
      </c>
      <c r="B1067">
        <v>60</v>
      </c>
      <c r="D1067" s="5" t="s">
        <v>8221</v>
      </c>
      <c r="E1067">
        <v>9</v>
      </c>
    </row>
    <row r="1068" spans="1:5" x14ac:dyDescent="0.25">
      <c r="A1068" s="5" t="s">
        <v>8219</v>
      </c>
      <c r="B1068">
        <v>60</v>
      </c>
      <c r="D1068" s="5" t="s">
        <v>8221</v>
      </c>
      <c r="E1068">
        <v>9</v>
      </c>
    </row>
    <row r="1069" spans="1:5" x14ac:dyDescent="0.25">
      <c r="A1069" s="5" t="s">
        <v>8219</v>
      </c>
      <c r="B1069">
        <v>60</v>
      </c>
      <c r="D1069" s="5" t="s">
        <v>8221</v>
      </c>
      <c r="E1069">
        <v>9</v>
      </c>
    </row>
    <row r="1070" spans="1:5" x14ac:dyDescent="0.25">
      <c r="A1070" s="5" t="s">
        <v>8219</v>
      </c>
      <c r="B1070">
        <v>60</v>
      </c>
      <c r="D1070" s="5" t="s">
        <v>8221</v>
      </c>
      <c r="E1070">
        <v>9</v>
      </c>
    </row>
    <row r="1071" spans="1:5" x14ac:dyDescent="0.25">
      <c r="A1071" s="5" t="s">
        <v>8219</v>
      </c>
      <c r="B1071">
        <v>60</v>
      </c>
      <c r="D1071" s="5" t="s">
        <v>8221</v>
      </c>
      <c r="E1071">
        <v>9</v>
      </c>
    </row>
    <row r="1072" spans="1:5" x14ac:dyDescent="0.25">
      <c r="A1072" s="5" t="s">
        <v>8219</v>
      </c>
      <c r="B1072">
        <v>60</v>
      </c>
      <c r="D1072" s="5" t="s">
        <v>8221</v>
      </c>
      <c r="E1072">
        <v>9</v>
      </c>
    </row>
    <row r="1073" spans="1:5" x14ac:dyDescent="0.25">
      <c r="A1073" s="5" t="s">
        <v>8219</v>
      </c>
      <c r="B1073">
        <v>60</v>
      </c>
      <c r="D1073" s="5" t="s">
        <v>8221</v>
      </c>
      <c r="E1073">
        <v>9</v>
      </c>
    </row>
    <row r="1074" spans="1:5" x14ac:dyDescent="0.25">
      <c r="A1074" s="5" t="s">
        <v>8219</v>
      </c>
      <c r="B1074">
        <v>60</v>
      </c>
      <c r="D1074" s="5" t="s">
        <v>8221</v>
      </c>
      <c r="E1074">
        <v>9</v>
      </c>
    </row>
    <row r="1075" spans="1:5" x14ac:dyDescent="0.25">
      <c r="A1075" s="5" t="s">
        <v>8219</v>
      </c>
      <c r="B1075">
        <v>60</v>
      </c>
      <c r="D1075" s="5" t="s">
        <v>8221</v>
      </c>
      <c r="E1075">
        <v>9</v>
      </c>
    </row>
    <row r="1076" spans="1:5" x14ac:dyDescent="0.25">
      <c r="A1076" s="5" t="s">
        <v>8219</v>
      </c>
      <c r="B1076">
        <v>60</v>
      </c>
      <c r="D1076" s="5" t="s">
        <v>8221</v>
      </c>
      <c r="E1076">
        <v>9</v>
      </c>
    </row>
    <row r="1077" spans="1:5" x14ac:dyDescent="0.25">
      <c r="A1077" s="5" t="s">
        <v>8219</v>
      </c>
      <c r="B1077">
        <v>60</v>
      </c>
      <c r="D1077" s="5" t="s">
        <v>8221</v>
      </c>
      <c r="E1077">
        <v>9</v>
      </c>
    </row>
    <row r="1078" spans="1:5" x14ac:dyDescent="0.25">
      <c r="A1078" s="5" t="s">
        <v>8219</v>
      </c>
      <c r="B1078">
        <v>61</v>
      </c>
      <c r="D1078" s="5" t="s">
        <v>8221</v>
      </c>
      <c r="E1078">
        <v>9</v>
      </c>
    </row>
    <row r="1079" spans="1:5" x14ac:dyDescent="0.25">
      <c r="A1079" s="5" t="s">
        <v>8219</v>
      </c>
      <c r="B1079">
        <v>61</v>
      </c>
      <c r="D1079" s="5" t="s">
        <v>8221</v>
      </c>
      <c r="E1079">
        <v>9</v>
      </c>
    </row>
    <row r="1080" spans="1:5" x14ac:dyDescent="0.25">
      <c r="A1080" s="5" t="s">
        <v>8219</v>
      </c>
      <c r="B1080">
        <v>61</v>
      </c>
      <c r="D1080" s="5" t="s">
        <v>8221</v>
      </c>
      <c r="E1080">
        <v>9</v>
      </c>
    </row>
    <row r="1081" spans="1:5" x14ac:dyDescent="0.25">
      <c r="A1081" s="5" t="s">
        <v>8219</v>
      </c>
      <c r="B1081">
        <v>61</v>
      </c>
      <c r="D1081" s="5" t="s">
        <v>8221</v>
      </c>
      <c r="E1081">
        <v>9</v>
      </c>
    </row>
    <row r="1082" spans="1:5" x14ac:dyDescent="0.25">
      <c r="A1082" s="5" t="s">
        <v>8219</v>
      </c>
      <c r="B1082">
        <v>61</v>
      </c>
      <c r="D1082" s="5" t="s">
        <v>8221</v>
      </c>
      <c r="E1082">
        <v>9</v>
      </c>
    </row>
    <row r="1083" spans="1:5" x14ac:dyDescent="0.25">
      <c r="A1083" s="5" t="s">
        <v>8219</v>
      </c>
      <c r="B1083">
        <v>61</v>
      </c>
      <c r="D1083" s="5" t="s">
        <v>8221</v>
      </c>
      <c r="E1083">
        <v>10</v>
      </c>
    </row>
    <row r="1084" spans="1:5" x14ac:dyDescent="0.25">
      <c r="A1084" s="5" t="s">
        <v>8219</v>
      </c>
      <c r="B1084">
        <v>61</v>
      </c>
      <c r="D1084" s="5" t="s">
        <v>8221</v>
      </c>
      <c r="E1084">
        <v>10</v>
      </c>
    </row>
    <row r="1085" spans="1:5" x14ac:dyDescent="0.25">
      <c r="A1085" s="5" t="s">
        <v>8219</v>
      </c>
      <c r="B1085">
        <v>61</v>
      </c>
      <c r="D1085" s="5" t="s">
        <v>8221</v>
      </c>
      <c r="E1085">
        <v>10</v>
      </c>
    </row>
    <row r="1086" spans="1:5" x14ac:dyDescent="0.25">
      <c r="A1086" s="5" t="s">
        <v>8219</v>
      </c>
      <c r="B1086">
        <v>61</v>
      </c>
      <c r="D1086" s="5" t="s">
        <v>8221</v>
      </c>
      <c r="E1086">
        <v>10</v>
      </c>
    </row>
    <row r="1087" spans="1:5" x14ac:dyDescent="0.25">
      <c r="A1087" s="5" t="s">
        <v>8219</v>
      </c>
      <c r="B1087">
        <v>61</v>
      </c>
      <c r="D1087" s="5" t="s">
        <v>8221</v>
      </c>
      <c r="E1087">
        <v>10</v>
      </c>
    </row>
    <row r="1088" spans="1:5" x14ac:dyDescent="0.25">
      <c r="A1088" s="5" t="s">
        <v>8219</v>
      </c>
      <c r="B1088">
        <v>61</v>
      </c>
      <c r="D1088" s="5" t="s">
        <v>8221</v>
      </c>
      <c r="E1088">
        <v>10</v>
      </c>
    </row>
    <row r="1089" spans="1:5" x14ac:dyDescent="0.25">
      <c r="A1089" s="5" t="s">
        <v>8219</v>
      </c>
      <c r="B1089">
        <v>61</v>
      </c>
      <c r="D1089" s="5" t="s">
        <v>8221</v>
      </c>
      <c r="E1089">
        <v>10</v>
      </c>
    </row>
    <row r="1090" spans="1:5" x14ac:dyDescent="0.25">
      <c r="A1090" s="5" t="s">
        <v>8219</v>
      </c>
      <c r="B1090">
        <v>61</v>
      </c>
      <c r="D1090" s="5" t="s">
        <v>8221</v>
      </c>
      <c r="E1090">
        <v>10</v>
      </c>
    </row>
    <row r="1091" spans="1:5" x14ac:dyDescent="0.25">
      <c r="A1091" s="5" t="s">
        <v>8219</v>
      </c>
      <c r="B1091">
        <v>61</v>
      </c>
      <c r="D1091" s="5" t="s">
        <v>8221</v>
      </c>
      <c r="E1091">
        <v>10</v>
      </c>
    </row>
    <row r="1092" spans="1:5" x14ac:dyDescent="0.25">
      <c r="A1092" s="5" t="s">
        <v>8219</v>
      </c>
      <c r="B1092">
        <v>62</v>
      </c>
      <c r="D1092" s="5" t="s">
        <v>8221</v>
      </c>
      <c r="E1092">
        <v>10</v>
      </c>
    </row>
    <row r="1093" spans="1:5" x14ac:dyDescent="0.25">
      <c r="A1093" s="5" t="s">
        <v>8219</v>
      </c>
      <c r="B1093">
        <v>62</v>
      </c>
      <c r="D1093" s="5" t="s">
        <v>8221</v>
      </c>
      <c r="E1093">
        <v>10</v>
      </c>
    </row>
    <row r="1094" spans="1:5" x14ac:dyDescent="0.25">
      <c r="A1094" s="5" t="s">
        <v>8219</v>
      </c>
      <c r="B1094">
        <v>62</v>
      </c>
      <c r="D1094" s="5" t="s">
        <v>8221</v>
      </c>
      <c r="E1094">
        <v>10</v>
      </c>
    </row>
    <row r="1095" spans="1:5" x14ac:dyDescent="0.25">
      <c r="A1095" s="5" t="s">
        <v>8219</v>
      </c>
      <c r="B1095">
        <v>62</v>
      </c>
      <c r="D1095" s="5" t="s">
        <v>8221</v>
      </c>
      <c r="E1095">
        <v>10</v>
      </c>
    </row>
    <row r="1096" spans="1:5" x14ac:dyDescent="0.25">
      <c r="A1096" s="5" t="s">
        <v>8219</v>
      </c>
      <c r="B1096">
        <v>62</v>
      </c>
      <c r="D1096" s="5" t="s">
        <v>8221</v>
      </c>
      <c r="E1096">
        <v>10</v>
      </c>
    </row>
    <row r="1097" spans="1:5" x14ac:dyDescent="0.25">
      <c r="A1097" s="5" t="s">
        <v>8219</v>
      </c>
      <c r="B1097">
        <v>62</v>
      </c>
      <c r="D1097" s="5" t="s">
        <v>8221</v>
      </c>
      <c r="E1097">
        <v>10</v>
      </c>
    </row>
    <row r="1098" spans="1:5" x14ac:dyDescent="0.25">
      <c r="A1098" s="5" t="s">
        <v>8219</v>
      </c>
      <c r="B1098">
        <v>62</v>
      </c>
      <c r="D1098" s="5" t="s">
        <v>8221</v>
      </c>
      <c r="E1098">
        <v>10</v>
      </c>
    </row>
    <row r="1099" spans="1:5" x14ac:dyDescent="0.25">
      <c r="A1099" s="5" t="s">
        <v>8219</v>
      </c>
      <c r="B1099">
        <v>62</v>
      </c>
      <c r="D1099" s="5" t="s">
        <v>8221</v>
      </c>
      <c r="E1099">
        <v>10</v>
      </c>
    </row>
    <row r="1100" spans="1:5" x14ac:dyDescent="0.25">
      <c r="A1100" s="5" t="s">
        <v>8219</v>
      </c>
      <c r="B1100">
        <v>62</v>
      </c>
      <c r="D1100" s="5" t="s">
        <v>8221</v>
      </c>
      <c r="E1100">
        <v>10</v>
      </c>
    </row>
    <row r="1101" spans="1:5" x14ac:dyDescent="0.25">
      <c r="A1101" s="5" t="s">
        <v>8219</v>
      </c>
      <c r="B1101">
        <v>62</v>
      </c>
      <c r="D1101" s="5" t="s">
        <v>8221</v>
      </c>
      <c r="E1101">
        <v>10</v>
      </c>
    </row>
    <row r="1102" spans="1:5" x14ac:dyDescent="0.25">
      <c r="A1102" s="5" t="s">
        <v>8219</v>
      </c>
      <c r="B1102">
        <v>62</v>
      </c>
      <c r="D1102" s="5" t="s">
        <v>8221</v>
      </c>
      <c r="E1102">
        <v>10</v>
      </c>
    </row>
    <row r="1103" spans="1:5" x14ac:dyDescent="0.25">
      <c r="A1103" s="5" t="s">
        <v>8219</v>
      </c>
      <c r="B1103">
        <v>62</v>
      </c>
      <c r="D1103" s="5" t="s">
        <v>8221</v>
      </c>
      <c r="E1103">
        <v>10</v>
      </c>
    </row>
    <row r="1104" spans="1:5" x14ac:dyDescent="0.25">
      <c r="A1104" s="5" t="s">
        <v>8219</v>
      </c>
      <c r="B1104">
        <v>62</v>
      </c>
      <c r="D1104" s="5" t="s">
        <v>8221</v>
      </c>
      <c r="E1104">
        <v>10</v>
      </c>
    </row>
    <row r="1105" spans="1:5" x14ac:dyDescent="0.25">
      <c r="A1105" s="5" t="s">
        <v>8219</v>
      </c>
      <c r="B1105">
        <v>62</v>
      </c>
      <c r="D1105" s="5" t="s">
        <v>8221</v>
      </c>
      <c r="E1105">
        <v>10</v>
      </c>
    </row>
    <row r="1106" spans="1:5" x14ac:dyDescent="0.25">
      <c r="A1106" s="5" t="s">
        <v>8219</v>
      </c>
      <c r="B1106">
        <v>62</v>
      </c>
      <c r="D1106" s="5" t="s">
        <v>8221</v>
      </c>
      <c r="E1106">
        <v>10</v>
      </c>
    </row>
    <row r="1107" spans="1:5" x14ac:dyDescent="0.25">
      <c r="A1107" s="5" t="s">
        <v>8219</v>
      </c>
      <c r="B1107">
        <v>62</v>
      </c>
      <c r="D1107" s="5" t="s">
        <v>8221</v>
      </c>
      <c r="E1107">
        <v>10</v>
      </c>
    </row>
    <row r="1108" spans="1:5" x14ac:dyDescent="0.25">
      <c r="A1108" s="5" t="s">
        <v>8219</v>
      </c>
      <c r="B1108">
        <v>62</v>
      </c>
      <c r="D1108" s="5" t="s">
        <v>8221</v>
      </c>
      <c r="E1108">
        <v>10</v>
      </c>
    </row>
    <row r="1109" spans="1:5" x14ac:dyDescent="0.25">
      <c r="A1109" s="5" t="s">
        <v>8219</v>
      </c>
      <c r="B1109">
        <v>62</v>
      </c>
      <c r="D1109" s="5" t="s">
        <v>8221</v>
      </c>
      <c r="E1109">
        <v>10</v>
      </c>
    </row>
    <row r="1110" spans="1:5" x14ac:dyDescent="0.25">
      <c r="A1110" s="5" t="s">
        <v>8219</v>
      </c>
      <c r="B1110">
        <v>63</v>
      </c>
      <c r="D1110" s="5" t="s">
        <v>8221</v>
      </c>
      <c r="E1110">
        <v>11</v>
      </c>
    </row>
    <row r="1111" spans="1:5" x14ac:dyDescent="0.25">
      <c r="A1111" s="5" t="s">
        <v>8219</v>
      </c>
      <c r="B1111">
        <v>63</v>
      </c>
      <c r="D1111" s="5" t="s">
        <v>8221</v>
      </c>
      <c r="E1111">
        <v>11</v>
      </c>
    </row>
    <row r="1112" spans="1:5" x14ac:dyDescent="0.25">
      <c r="A1112" s="5" t="s">
        <v>8219</v>
      </c>
      <c r="B1112">
        <v>63</v>
      </c>
      <c r="D1112" s="5" t="s">
        <v>8221</v>
      </c>
      <c r="E1112">
        <v>11</v>
      </c>
    </row>
    <row r="1113" spans="1:5" x14ac:dyDescent="0.25">
      <c r="A1113" s="5" t="s">
        <v>8219</v>
      </c>
      <c r="B1113">
        <v>63</v>
      </c>
      <c r="D1113" s="5" t="s">
        <v>8221</v>
      </c>
      <c r="E1113">
        <v>11</v>
      </c>
    </row>
    <row r="1114" spans="1:5" x14ac:dyDescent="0.25">
      <c r="A1114" s="5" t="s">
        <v>8219</v>
      </c>
      <c r="B1114">
        <v>63</v>
      </c>
      <c r="D1114" s="5" t="s">
        <v>8221</v>
      </c>
      <c r="E1114">
        <v>11</v>
      </c>
    </row>
    <row r="1115" spans="1:5" x14ac:dyDescent="0.25">
      <c r="A1115" s="5" t="s">
        <v>8219</v>
      </c>
      <c r="B1115">
        <v>63</v>
      </c>
      <c r="D1115" s="5" t="s">
        <v>8221</v>
      </c>
      <c r="E1115">
        <v>11</v>
      </c>
    </row>
    <row r="1116" spans="1:5" x14ac:dyDescent="0.25">
      <c r="A1116" s="5" t="s">
        <v>8219</v>
      </c>
      <c r="B1116">
        <v>63</v>
      </c>
      <c r="D1116" s="5" t="s">
        <v>8221</v>
      </c>
      <c r="E1116">
        <v>11</v>
      </c>
    </row>
    <row r="1117" spans="1:5" x14ac:dyDescent="0.25">
      <c r="A1117" s="5" t="s">
        <v>8219</v>
      </c>
      <c r="B1117">
        <v>63</v>
      </c>
      <c r="D1117" s="5" t="s">
        <v>8221</v>
      </c>
      <c r="E1117">
        <v>11</v>
      </c>
    </row>
    <row r="1118" spans="1:5" x14ac:dyDescent="0.25">
      <c r="A1118" s="5" t="s">
        <v>8219</v>
      </c>
      <c r="B1118">
        <v>63</v>
      </c>
      <c r="D1118" s="5" t="s">
        <v>8221</v>
      </c>
      <c r="E1118">
        <v>11</v>
      </c>
    </row>
    <row r="1119" spans="1:5" x14ac:dyDescent="0.25">
      <c r="A1119" s="5" t="s">
        <v>8219</v>
      </c>
      <c r="B1119">
        <v>63</v>
      </c>
      <c r="D1119" s="5" t="s">
        <v>8221</v>
      </c>
      <c r="E1119">
        <v>11</v>
      </c>
    </row>
    <row r="1120" spans="1:5" x14ac:dyDescent="0.25">
      <c r="A1120" s="5" t="s">
        <v>8219</v>
      </c>
      <c r="B1120">
        <v>63</v>
      </c>
      <c r="D1120" s="5" t="s">
        <v>8221</v>
      </c>
      <c r="E1120">
        <v>11</v>
      </c>
    </row>
    <row r="1121" spans="1:5" x14ac:dyDescent="0.25">
      <c r="A1121" s="5" t="s">
        <v>8219</v>
      </c>
      <c r="B1121">
        <v>63</v>
      </c>
      <c r="D1121" s="5" t="s">
        <v>8221</v>
      </c>
      <c r="E1121">
        <v>11</v>
      </c>
    </row>
    <row r="1122" spans="1:5" x14ac:dyDescent="0.25">
      <c r="A1122" s="5" t="s">
        <v>8219</v>
      </c>
      <c r="B1122">
        <v>64</v>
      </c>
      <c r="D1122" s="5" t="s">
        <v>8221</v>
      </c>
      <c r="E1122">
        <v>11</v>
      </c>
    </row>
    <row r="1123" spans="1:5" x14ac:dyDescent="0.25">
      <c r="A1123" s="5" t="s">
        <v>8219</v>
      </c>
      <c r="B1123">
        <v>64</v>
      </c>
      <c r="D1123" s="5" t="s">
        <v>8221</v>
      </c>
      <c r="E1123">
        <v>11</v>
      </c>
    </row>
    <row r="1124" spans="1:5" x14ac:dyDescent="0.25">
      <c r="A1124" s="5" t="s">
        <v>8219</v>
      </c>
      <c r="B1124">
        <v>64</v>
      </c>
      <c r="D1124" s="5" t="s">
        <v>8221</v>
      </c>
      <c r="E1124">
        <v>11</v>
      </c>
    </row>
    <row r="1125" spans="1:5" x14ac:dyDescent="0.25">
      <c r="A1125" s="5" t="s">
        <v>8219</v>
      </c>
      <c r="B1125">
        <v>64</v>
      </c>
      <c r="D1125" s="5" t="s">
        <v>8221</v>
      </c>
      <c r="E1125">
        <v>11</v>
      </c>
    </row>
    <row r="1126" spans="1:5" x14ac:dyDescent="0.25">
      <c r="A1126" s="5" t="s">
        <v>8219</v>
      </c>
      <c r="B1126">
        <v>64</v>
      </c>
      <c r="D1126" s="5" t="s">
        <v>8221</v>
      </c>
      <c r="E1126">
        <v>11</v>
      </c>
    </row>
    <row r="1127" spans="1:5" x14ac:dyDescent="0.25">
      <c r="A1127" s="5" t="s">
        <v>8219</v>
      </c>
      <c r="B1127">
        <v>64</v>
      </c>
      <c r="D1127" s="5" t="s">
        <v>8221</v>
      </c>
      <c r="E1127">
        <v>11</v>
      </c>
    </row>
    <row r="1128" spans="1:5" x14ac:dyDescent="0.25">
      <c r="A1128" s="5" t="s">
        <v>8219</v>
      </c>
      <c r="B1128">
        <v>64</v>
      </c>
      <c r="D1128" s="5" t="s">
        <v>8221</v>
      </c>
      <c r="E1128">
        <v>11</v>
      </c>
    </row>
    <row r="1129" spans="1:5" x14ac:dyDescent="0.25">
      <c r="A1129" s="5" t="s">
        <v>8219</v>
      </c>
      <c r="B1129">
        <v>64</v>
      </c>
      <c r="D1129" s="5" t="s">
        <v>8221</v>
      </c>
      <c r="E1129">
        <v>11</v>
      </c>
    </row>
    <row r="1130" spans="1:5" x14ac:dyDescent="0.25">
      <c r="A1130" s="5" t="s">
        <v>8219</v>
      </c>
      <c r="B1130">
        <v>64</v>
      </c>
      <c r="D1130" s="5" t="s">
        <v>8221</v>
      </c>
      <c r="E1130">
        <v>12</v>
      </c>
    </row>
    <row r="1131" spans="1:5" x14ac:dyDescent="0.25">
      <c r="A1131" s="5" t="s">
        <v>8219</v>
      </c>
      <c r="B1131">
        <v>64</v>
      </c>
      <c r="D1131" s="5" t="s">
        <v>8221</v>
      </c>
      <c r="E1131">
        <v>12</v>
      </c>
    </row>
    <row r="1132" spans="1:5" x14ac:dyDescent="0.25">
      <c r="A1132" s="5" t="s">
        <v>8219</v>
      </c>
      <c r="B1132">
        <v>64</v>
      </c>
      <c r="D1132" s="5" t="s">
        <v>8221</v>
      </c>
      <c r="E1132">
        <v>12</v>
      </c>
    </row>
    <row r="1133" spans="1:5" x14ac:dyDescent="0.25">
      <c r="A1133" s="5" t="s">
        <v>8219</v>
      </c>
      <c r="B1133">
        <v>64</v>
      </c>
      <c r="D1133" s="5" t="s">
        <v>8221</v>
      </c>
      <c r="E1133">
        <v>12</v>
      </c>
    </row>
    <row r="1134" spans="1:5" x14ac:dyDescent="0.25">
      <c r="A1134" s="5" t="s">
        <v>8219</v>
      </c>
      <c r="B1134">
        <v>65</v>
      </c>
      <c r="D1134" s="5" t="s">
        <v>8221</v>
      </c>
      <c r="E1134">
        <v>12</v>
      </c>
    </row>
    <row r="1135" spans="1:5" x14ac:dyDescent="0.25">
      <c r="A1135" s="5" t="s">
        <v>8219</v>
      </c>
      <c r="B1135">
        <v>65</v>
      </c>
      <c r="D1135" s="5" t="s">
        <v>8221</v>
      </c>
      <c r="E1135">
        <v>12</v>
      </c>
    </row>
    <row r="1136" spans="1:5" x14ac:dyDescent="0.25">
      <c r="A1136" s="5" t="s">
        <v>8219</v>
      </c>
      <c r="B1136">
        <v>65</v>
      </c>
      <c r="D1136" s="5" t="s">
        <v>8221</v>
      </c>
      <c r="E1136">
        <v>12</v>
      </c>
    </row>
    <row r="1137" spans="1:5" x14ac:dyDescent="0.25">
      <c r="A1137" s="5" t="s">
        <v>8219</v>
      </c>
      <c r="B1137">
        <v>65</v>
      </c>
      <c r="D1137" s="5" t="s">
        <v>8221</v>
      </c>
      <c r="E1137">
        <v>12</v>
      </c>
    </row>
    <row r="1138" spans="1:5" x14ac:dyDescent="0.25">
      <c r="A1138" s="5" t="s">
        <v>8219</v>
      </c>
      <c r="B1138">
        <v>65</v>
      </c>
      <c r="D1138" s="5" t="s">
        <v>8221</v>
      </c>
      <c r="E1138">
        <v>12</v>
      </c>
    </row>
    <row r="1139" spans="1:5" x14ac:dyDescent="0.25">
      <c r="A1139" s="5" t="s">
        <v>8219</v>
      </c>
      <c r="B1139">
        <v>65</v>
      </c>
      <c r="D1139" s="5" t="s">
        <v>8221</v>
      </c>
      <c r="E1139">
        <v>12</v>
      </c>
    </row>
    <row r="1140" spans="1:5" x14ac:dyDescent="0.25">
      <c r="A1140" s="5" t="s">
        <v>8219</v>
      </c>
      <c r="B1140">
        <v>65</v>
      </c>
      <c r="D1140" s="5" t="s">
        <v>8221</v>
      </c>
      <c r="E1140">
        <v>12</v>
      </c>
    </row>
    <row r="1141" spans="1:5" x14ac:dyDescent="0.25">
      <c r="A1141" s="5" t="s">
        <v>8219</v>
      </c>
      <c r="B1141">
        <v>65</v>
      </c>
      <c r="D1141" s="5" t="s">
        <v>8221</v>
      </c>
      <c r="E1141">
        <v>12</v>
      </c>
    </row>
    <row r="1142" spans="1:5" x14ac:dyDescent="0.25">
      <c r="A1142" s="5" t="s">
        <v>8219</v>
      </c>
      <c r="B1142">
        <v>65</v>
      </c>
      <c r="D1142" s="5" t="s">
        <v>8221</v>
      </c>
      <c r="E1142">
        <v>12</v>
      </c>
    </row>
    <row r="1143" spans="1:5" x14ac:dyDescent="0.25">
      <c r="A1143" s="5" t="s">
        <v>8219</v>
      </c>
      <c r="B1143">
        <v>65</v>
      </c>
      <c r="D1143" s="5" t="s">
        <v>8221</v>
      </c>
      <c r="E1143">
        <v>12</v>
      </c>
    </row>
    <row r="1144" spans="1:5" x14ac:dyDescent="0.25">
      <c r="A1144" s="5" t="s">
        <v>8219</v>
      </c>
      <c r="B1144">
        <v>65</v>
      </c>
      <c r="D1144" s="5" t="s">
        <v>8221</v>
      </c>
      <c r="E1144">
        <v>12</v>
      </c>
    </row>
    <row r="1145" spans="1:5" x14ac:dyDescent="0.25">
      <c r="A1145" s="5" t="s">
        <v>8219</v>
      </c>
      <c r="B1145">
        <v>65</v>
      </c>
      <c r="D1145" s="5" t="s">
        <v>8221</v>
      </c>
      <c r="E1145">
        <v>12</v>
      </c>
    </row>
    <row r="1146" spans="1:5" x14ac:dyDescent="0.25">
      <c r="A1146" s="5" t="s">
        <v>8219</v>
      </c>
      <c r="B1146">
        <v>66</v>
      </c>
      <c r="D1146" s="5" t="s">
        <v>8221</v>
      </c>
      <c r="E1146">
        <v>12</v>
      </c>
    </row>
    <row r="1147" spans="1:5" x14ac:dyDescent="0.25">
      <c r="A1147" s="5" t="s">
        <v>8219</v>
      </c>
      <c r="B1147">
        <v>66</v>
      </c>
      <c r="D1147" s="5" t="s">
        <v>8221</v>
      </c>
      <c r="E1147">
        <v>12</v>
      </c>
    </row>
    <row r="1148" spans="1:5" x14ac:dyDescent="0.25">
      <c r="A1148" s="5" t="s">
        <v>8219</v>
      </c>
      <c r="B1148">
        <v>66</v>
      </c>
      <c r="D1148" s="5" t="s">
        <v>8221</v>
      </c>
      <c r="E1148">
        <v>12</v>
      </c>
    </row>
    <row r="1149" spans="1:5" x14ac:dyDescent="0.25">
      <c r="A1149" s="5" t="s">
        <v>8219</v>
      </c>
      <c r="B1149">
        <v>66</v>
      </c>
      <c r="D1149" s="5" t="s">
        <v>8221</v>
      </c>
      <c r="E1149">
        <v>12</v>
      </c>
    </row>
    <row r="1150" spans="1:5" x14ac:dyDescent="0.25">
      <c r="A1150" s="5" t="s">
        <v>8219</v>
      </c>
      <c r="B1150">
        <v>66</v>
      </c>
      <c r="D1150" s="5" t="s">
        <v>8221</v>
      </c>
      <c r="E1150">
        <v>12</v>
      </c>
    </row>
    <row r="1151" spans="1:5" x14ac:dyDescent="0.25">
      <c r="A1151" s="5" t="s">
        <v>8219</v>
      </c>
      <c r="B1151">
        <v>66</v>
      </c>
      <c r="D1151" s="5" t="s">
        <v>8221</v>
      </c>
      <c r="E1151">
        <v>12</v>
      </c>
    </row>
    <row r="1152" spans="1:5" x14ac:dyDescent="0.25">
      <c r="A1152" s="5" t="s">
        <v>8219</v>
      </c>
      <c r="B1152">
        <v>66</v>
      </c>
      <c r="D1152" s="5" t="s">
        <v>8221</v>
      </c>
      <c r="E1152">
        <v>12</v>
      </c>
    </row>
    <row r="1153" spans="1:5" x14ac:dyDescent="0.25">
      <c r="A1153" s="5" t="s">
        <v>8219</v>
      </c>
      <c r="B1153">
        <v>66</v>
      </c>
      <c r="D1153" s="5" t="s">
        <v>8221</v>
      </c>
      <c r="E1153">
        <v>12</v>
      </c>
    </row>
    <row r="1154" spans="1:5" x14ac:dyDescent="0.25">
      <c r="A1154" s="5" t="s">
        <v>8219</v>
      </c>
      <c r="B1154">
        <v>67</v>
      </c>
      <c r="D1154" s="5" t="s">
        <v>8221</v>
      </c>
      <c r="E1154">
        <v>12</v>
      </c>
    </row>
    <row r="1155" spans="1:5" x14ac:dyDescent="0.25">
      <c r="A1155" s="5" t="s">
        <v>8219</v>
      </c>
      <c r="B1155">
        <v>67</v>
      </c>
      <c r="D1155" s="5" t="s">
        <v>8221</v>
      </c>
      <c r="E1155">
        <v>12</v>
      </c>
    </row>
    <row r="1156" spans="1:5" x14ac:dyDescent="0.25">
      <c r="A1156" s="5" t="s">
        <v>8219</v>
      </c>
      <c r="B1156">
        <v>67</v>
      </c>
      <c r="D1156" s="5" t="s">
        <v>8221</v>
      </c>
      <c r="E1156">
        <v>12</v>
      </c>
    </row>
    <row r="1157" spans="1:5" x14ac:dyDescent="0.25">
      <c r="A1157" s="5" t="s">
        <v>8219</v>
      </c>
      <c r="B1157">
        <v>67</v>
      </c>
      <c r="D1157" s="5" t="s">
        <v>8221</v>
      </c>
      <c r="E1157">
        <v>12</v>
      </c>
    </row>
    <row r="1158" spans="1:5" x14ac:dyDescent="0.25">
      <c r="A1158" s="5" t="s">
        <v>8219</v>
      </c>
      <c r="B1158">
        <v>67</v>
      </c>
      <c r="D1158" s="5" t="s">
        <v>8221</v>
      </c>
      <c r="E1158">
        <v>12</v>
      </c>
    </row>
    <row r="1159" spans="1:5" x14ac:dyDescent="0.25">
      <c r="A1159" s="5" t="s">
        <v>8219</v>
      </c>
      <c r="B1159">
        <v>67</v>
      </c>
      <c r="D1159" s="5" t="s">
        <v>8221</v>
      </c>
      <c r="E1159">
        <v>12</v>
      </c>
    </row>
    <row r="1160" spans="1:5" x14ac:dyDescent="0.25">
      <c r="A1160" s="5" t="s">
        <v>8219</v>
      </c>
      <c r="B1160">
        <v>67</v>
      </c>
      <c r="D1160" s="5" t="s">
        <v>8221</v>
      </c>
      <c r="E1160">
        <v>12</v>
      </c>
    </row>
    <row r="1161" spans="1:5" x14ac:dyDescent="0.25">
      <c r="A1161" s="5" t="s">
        <v>8219</v>
      </c>
      <c r="B1161">
        <v>67</v>
      </c>
      <c r="D1161" s="5" t="s">
        <v>8221</v>
      </c>
      <c r="E1161">
        <v>13</v>
      </c>
    </row>
    <row r="1162" spans="1:5" x14ac:dyDescent="0.25">
      <c r="A1162" s="5" t="s">
        <v>8219</v>
      </c>
      <c r="B1162">
        <v>67</v>
      </c>
      <c r="D1162" s="5" t="s">
        <v>8221</v>
      </c>
      <c r="E1162">
        <v>13</v>
      </c>
    </row>
    <row r="1163" spans="1:5" x14ac:dyDescent="0.25">
      <c r="A1163" s="5" t="s">
        <v>8219</v>
      </c>
      <c r="B1163">
        <v>68</v>
      </c>
      <c r="D1163" s="5" t="s">
        <v>8221</v>
      </c>
      <c r="E1163">
        <v>13</v>
      </c>
    </row>
    <row r="1164" spans="1:5" x14ac:dyDescent="0.25">
      <c r="A1164" s="5" t="s">
        <v>8219</v>
      </c>
      <c r="B1164">
        <v>68</v>
      </c>
      <c r="D1164" s="5" t="s">
        <v>8221</v>
      </c>
      <c r="E1164">
        <v>13</v>
      </c>
    </row>
    <row r="1165" spans="1:5" x14ac:dyDescent="0.25">
      <c r="A1165" s="5" t="s">
        <v>8219</v>
      </c>
      <c r="B1165">
        <v>68</v>
      </c>
      <c r="D1165" s="5" t="s">
        <v>8221</v>
      </c>
      <c r="E1165">
        <v>13</v>
      </c>
    </row>
    <row r="1166" spans="1:5" x14ac:dyDescent="0.25">
      <c r="A1166" s="5" t="s">
        <v>8219</v>
      </c>
      <c r="B1166">
        <v>68</v>
      </c>
      <c r="D1166" s="5" t="s">
        <v>8221</v>
      </c>
      <c r="E1166">
        <v>13</v>
      </c>
    </row>
    <row r="1167" spans="1:5" x14ac:dyDescent="0.25">
      <c r="A1167" s="5" t="s">
        <v>8219</v>
      </c>
      <c r="B1167">
        <v>68</v>
      </c>
      <c r="D1167" s="5" t="s">
        <v>8221</v>
      </c>
      <c r="E1167">
        <v>13</v>
      </c>
    </row>
    <row r="1168" spans="1:5" x14ac:dyDescent="0.25">
      <c r="A1168" s="5" t="s">
        <v>8219</v>
      </c>
      <c r="B1168">
        <v>68</v>
      </c>
      <c r="D1168" s="5" t="s">
        <v>8221</v>
      </c>
      <c r="E1168">
        <v>13</v>
      </c>
    </row>
    <row r="1169" spans="1:5" x14ac:dyDescent="0.25">
      <c r="A1169" s="5" t="s">
        <v>8219</v>
      </c>
      <c r="B1169">
        <v>68</v>
      </c>
      <c r="D1169" s="5" t="s">
        <v>8221</v>
      </c>
      <c r="E1169">
        <v>13</v>
      </c>
    </row>
    <row r="1170" spans="1:5" x14ac:dyDescent="0.25">
      <c r="A1170" s="5" t="s">
        <v>8219</v>
      </c>
      <c r="B1170">
        <v>69</v>
      </c>
      <c r="D1170" s="5" t="s">
        <v>8221</v>
      </c>
      <c r="E1170">
        <v>13</v>
      </c>
    </row>
    <row r="1171" spans="1:5" x14ac:dyDescent="0.25">
      <c r="A1171" s="5" t="s">
        <v>8219</v>
      </c>
      <c r="B1171">
        <v>69</v>
      </c>
      <c r="D1171" s="5" t="s">
        <v>8221</v>
      </c>
      <c r="E1171">
        <v>13</v>
      </c>
    </row>
    <row r="1172" spans="1:5" x14ac:dyDescent="0.25">
      <c r="A1172" s="5" t="s">
        <v>8219</v>
      </c>
      <c r="B1172">
        <v>69</v>
      </c>
      <c r="D1172" s="5" t="s">
        <v>8221</v>
      </c>
      <c r="E1172">
        <v>13</v>
      </c>
    </row>
    <row r="1173" spans="1:5" x14ac:dyDescent="0.25">
      <c r="A1173" s="5" t="s">
        <v>8219</v>
      </c>
      <c r="B1173">
        <v>69</v>
      </c>
      <c r="D1173" s="5" t="s">
        <v>8221</v>
      </c>
      <c r="E1173">
        <v>13</v>
      </c>
    </row>
    <row r="1174" spans="1:5" x14ac:dyDescent="0.25">
      <c r="A1174" s="5" t="s">
        <v>8219</v>
      </c>
      <c r="B1174">
        <v>69</v>
      </c>
      <c r="D1174" s="5" t="s">
        <v>8221</v>
      </c>
      <c r="E1174">
        <v>13</v>
      </c>
    </row>
    <row r="1175" spans="1:5" x14ac:dyDescent="0.25">
      <c r="A1175" s="5" t="s">
        <v>8219</v>
      </c>
      <c r="B1175">
        <v>69</v>
      </c>
      <c r="D1175" s="5" t="s">
        <v>8221</v>
      </c>
      <c r="E1175">
        <v>13</v>
      </c>
    </row>
    <row r="1176" spans="1:5" x14ac:dyDescent="0.25">
      <c r="A1176" s="5" t="s">
        <v>8219</v>
      </c>
      <c r="B1176">
        <v>69</v>
      </c>
      <c r="D1176" s="5" t="s">
        <v>8221</v>
      </c>
      <c r="E1176">
        <v>13</v>
      </c>
    </row>
    <row r="1177" spans="1:5" x14ac:dyDescent="0.25">
      <c r="A1177" s="5" t="s">
        <v>8219</v>
      </c>
      <c r="B1177">
        <v>69</v>
      </c>
      <c r="D1177" s="5" t="s">
        <v>8221</v>
      </c>
      <c r="E1177">
        <v>13</v>
      </c>
    </row>
    <row r="1178" spans="1:5" x14ac:dyDescent="0.25">
      <c r="A1178" s="5" t="s">
        <v>8219</v>
      </c>
      <c r="B1178">
        <v>69</v>
      </c>
      <c r="D1178" s="5" t="s">
        <v>8221</v>
      </c>
      <c r="E1178">
        <v>13</v>
      </c>
    </row>
    <row r="1179" spans="1:5" x14ac:dyDescent="0.25">
      <c r="A1179" s="5" t="s">
        <v>8219</v>
      </c>
      <c r="B1179">
        <v>69</v>
      </c>
      <c r="D1179" s="5" t="s">
        <v>8221</v>
      </c>
      <c r="E1179">
        <v>13</v>
      </c>
    </row>
    <row r="1180" spans="1:5" x14ac:dyDescent="0.25">
      <c r="A1180" s="5" t="s">
        <v>8219</v>
      </c>
      <c r="B1180">
        <v>69</v>
      </c>
      <c r="D1180" s="5" t="s">
        <v>8221</v>
      </c>
      <c r="E1180">
        <v>13</v>
      </c>
    </row>
    <row r="1181" spans="1:5" x14ac:dyDescent="0.25">
      <c r="A1181" s="5" t="s">
        <v>8219</v>
      </c>
      <c r="B1181">
        <v>69</v>
      </c>
      <c r="D1181" s="5" t="s">
        <v>8221</v>
      </c>
      <c r="E1181">
        <v>13</v>
      </c>
    </row>
    <row r="1182" spans="1:5" x14ac:dyDescent="0.25">
      <c r="A1182" s="5" t="s">
        <v>8219</v>
      </c>
      <c r="B1182">
        <v>69</v>
      </c>
      <c r="D1182" s="5" t="s">
        <v>8221</v>
      </c>
      <c r="E1182">
        <v>13</v>
      </c>
    </row>
    <row r="1183" spans="1:5" x14ac:dyDescent="0.25">
      <c r="A1183" s="5" t="s">
        <v>8219</v>
      </c>
      <c r="B1183">
        <v>69</v>
      </c>
      <c r="D1183" s="5" t="s">
        <v>8221</v>
      </c>
      <c r="E1183">
        <v>14</v>
      </c>
    </row>
    <row r="1184" spans="1:5" x14ac:dyDescent="0.25">
      <c r="A1184" s="5" t="s">
        <v>8219</v>
      </c>
      <c r="B1184">
        <v>70</v>
      </c>
      <c r="D1184" s="5" t="s">
        <v>8221</v>
      </c>
      <c r="E1184">
        <v>14</v>
      </c>
    </row>
    <row r="1185" spans="1:5" x14ac:dyDescent="0.25">
      <c r="A1185" s="5" t="s">
        <v>8219</v>
      </c>
      <c r="B1185">
        <v>70</v>
      </c>
      <c r="D1185" s="5" t="s">
        <v>8221</v>
      </c>
      <c r="E1185">
        <v>14</v>
      </c>
    </row>
    <row r="1186" spans="1:5" x14ac:dyDescent="0.25">
      <c r="A1186" s="5" t="s">
        <v>8219</v>
      </c>
      <c r="B1186">
        <v>70</v>
      </c>
      <c r="D1186" s="5" t="s">
        <v>8221</v>
      </c>
      <c r="E1186">
        <v>14</v>
      </c>
    </row>
    <row r="1187" spans="1:5" x14ac:dyDescent="0.25">
      <c r="A1187" s="5" t="s">
        <v>8219</v>
      </c>
      <c r="B1187">
        <v>70</v>
      </c>
      <c r="D1187" s="5" t="s">
        <v>8221</v>
      </c>
      <c r="E1187">
        <v>14</v>
      </c>
    </row>
    <row r="1188" spans="1:5" x14ac:dyDescent="0.25">
      <c r="A1188" s="5" t="s">
        <v>8219</v>
      </c>
      <c r="B1188">
        <v>70</v>
      </c>
      <c r="D1188" s="5" t="s">
        <v>8221</v>
      </c>
      <c r="E1188">
        <v>14</v>
      </c>
    </row>
    <row r="1189" spans="1:5" x14ac:dyDescent="0.25">
      <c r="A1189" s="5" t="s">
        <v>8219</v>
      </c>
      <c r="B1189">
        <v>70</v>
      </c>
      <c r="D1189" s="5" t="s">
        <v>8221</v>
      </c>
      <c r="E1189">
        <v>14</v>
      </c>
    </row>
    <row r="1190" spans="1:5" x14ac:dyDescent="0.25">
      <c r="A1190" s="5" t="s">
        <v>8219</v>
      </c>
      <c r="B1190">
        <v>70</v>
      </c>
      <c r="D1190" s="5" t="s">
        <v>8221</v>
      </c>
      <c r="E1190">
        <v>14</v>
      </c>
    </row>
    <row r="1191" spans="1:5" x14ac:dyDescent="0.25">
      <c r="A1191" s="5" t="s">
        <v>8219</v>
      </c>
      <c r="B1191">
        <v>70</v>
      </c>
      <c r="D1191" s="5" t="s">
        <v>8221</v>
      </c>
      <c r="E1191">
        <v>14</v>
      </c>
    </row>
    <row r="1192" spans="1:5" x14ac:dyDescent="0.25">
      <c r="A1192" s="5" t="s">
        <v>8219</v>
      </c>
      <c r="B1192">
        <v>70</v>
      </c>
      <c r="D1192" s="5" t="s">
        <v>8221</v>
      </c>
      <c r="E1192">
        <v>14</v>
      </c>
    </row>
    <row r="1193" spans="1:5" x14ac:dyDescent="0.25">
      <c r="A1193" s="5" t="s">
        <v>8219</v>
      </c>
      <c r="B1193">
        <v>70</v>
      </c>
      <c r="D1193" s="5" t="s">
        <v>8221</v>
      </c>
      <c r="E1193">
        <v>14</v>
      </c>
    </row>
    <row r="1194" spans="1:5" x14ac:dyDescent="0.25">
      <c r="A1194" s="5" t="s">
        <v>8219</v>
      </c>
      <c r="B1194">
        <v>70</v>
      </c>
      <c r="D1194" s="5" t="s">
        <v>8221</v>
      </c>
      <c r="E1194">
        <v>14</v>
      </c>
    </row>
    <row r="1195" spans="1:5" x14ac:dyDescent="0.25">
      <c r="A1195" s="5" t="s">
        <v>8219</v>
      </c>
      <c r="B1195">
        <v>70</v>
      </c>
      <c r="D1195" s="5" t="s">
        <v>8221</v>
      </c>
      <c r="E1195">
        <v>14</v>
      </c>
    </row>
    <row r="1196" spans="1:5" x14ac:dyDescent="0.25">
      <c r="A1196" s="5" t="s">
        <v>8219</v>
      </c>
      <c r="B1196">
        <v>70</v>
      </c>
      <c r="D1196" s="5" t="s">
        <v>8221</v>
      </c>
      <c r="E1196">
        <v>14</v>
      </c>
    </row>
    <row r="1197" spans="1:5" x14ac:dyDescent="0.25">
      <c r="A1197" s="5" t="s">
        <v>8219</v>
      </c>
      <c r="B1197">
        <v>70</v>
      </c>
      <c r="D1197" s="5" t="s">
        <v>8221</v>
      </c>
      <c r="E1197">
        <v>14</v>
      </c>
    </row>
    <row r="1198" spans="1:5" x14ac:dyDescent="0.25">
      <c r="A1198" s="5" t="s">
        <v>8219</v>
      </c>
      <c r="B1198">
        <v>70</v>
      </c>
      <c r="D1198" s="5" t="s">
        <v>8221</v>
      </c>
      <c r="E1198">
        <v>14</v>
      </c>
    </row>
    <row r="1199" spans="1:5" x14ac:dyDescent="0.25">
      <c r="A1199" s="5" t="s">
        <v>8219</v>
      </c>
      <c r="B1199">
        <v>70</v>
      </c>
      <c r="D1199" s="5" t="s">
        <v>8221</v>
      </c>
      <c r="E1199">
        <v>14</v>
      </c>
    </row>
    <row r="1200" spans="1:5" x14ac:dyDescent="0.25">
      <c r="A1200" s="5" t="s">
        <v>8219</v>
      </c>
      <c r="B1200">
        <v>70</v>
      </c>
      <c r="D1200" s="5" t="s">
        <v>8221</v>
      </c>
      <c r="E1200">
        <v>14</v>
      </c>
    </row>
    <row r="1201" spans="1:5" x14ac:dyDescent="0.25">
      <c r="A1201" s="5" t="s">
        <v>8219</v>
      </c>
      <c r="B1201">
        <v>71</v>
      </c>
      <c r="D1201" s="5" t="s">
        <v>8221</v>
      </c>
      <c r="E1201">
        <v>14</v>
      </c>
    </row>
    <row r="1202" spans="1:5" x14ac:dyDescent="0.25">
      <c r="A1202" s="5" t="s">
        <v>8219</v>
      </c>
      <c r="B1202">
        <v>71</v>
      </c>
      <c r="D1202" s="5" t="s">
        <v>8221</v>
      </c>
      <c r="E1202">
        <v>14</v>
      </c>
    </row>
    <row r="1203" spans="1:5" x14ac:dyDescent="0.25">
      <c r="A1203" s="5" t="s">
        <v>8219</v>
      </c>
      <c r="B1203">
        <v>71</v>
      </c>
      <c r="D1203" s="5" t="s">
        <v>8221</v>
      </c>
      <c r="E1203">
        <v>14</v>
      </c>
    </row>
    <row r="1204" spans="1:5" x14ac:dyDescent="0.25">
      <c r="A1204" s="5" t="s">
        <v>8219</v>
      </c>
      <c r="B1204">
        <v>71</v>
      </c>
      <c r="D1204" s="5" t="s">
        <v>8221</v>
      </c>
      <c r="E1204">
        <v>15</v>
      </c>
    </row>
    <row r="1205" spans="1:5" x14ac:dyDescent="0.25">
      <c r="A1205" s="5" t="s">
        <v>8219</v>
      </c>
      <c r="B1205">
        <v>71</v>
      </c>
      <c r="D1205" s="5" t="s">
        <v>8221</v>
      </c>
      <c r="E1205">
        <v>15</v>
      </c>
    </row>
    <row r="1206" spans="1:5" x14ac:dyDescent="0.25">
      <c r="A1206" s="5" t="s">
        <v>8219</v>
      </c>
      <c r="B1206">
        <v>71</v>
      </c>
      <c r="D1206" s="5" t="s">
        <v>8221</v>
      </c>
      <c r="E1206">
        <v>15</v>
      </c>
    </row>
    <row r="1207" spans="1:5" x14ac:dyDescent="0.25">
      <c r="A1207" s="5" t="s">
        <v>8219</v>
      </c>
      <c r="B1207">
        <v>71</v>
      </c>
      <c r="D1207" s="5" t="s">
        <v>8221</v>
      </c>
      <c r="E1207">
        <v>15</v>
      </c>
    </row>
    <row r="1208" spans="1:5" x14ac:dyDescent="0.25">
      <c r="A1208" s="5" t="s">
        <v>8219</v>
      </c>
      <c r="B1208">
        <v>71</v>
      </c>
      <c r="D1208" s="5" t="s">
        <v>8221</v>
      </c>
      <c r="E1208">
        <v>15</v>
      </c>
    </row>
    <row r="1209" spans="1:5" x14ac:dyDescent="0.25">
      <c r="A1209" s="5" t="s">
        <v>8219</v>
      </c>
      <c r="B1209">
        <v>71</v>
      </c>
      <c r="D1209" s="5" t="s">
        <v>8221</v>
      </c>
      <c r="E1209">
        <v>15</v>
      </c>
    </row>
    <row r="1210" spans="1:5" x14ac:dyDescent="0.25">
      <c r="A1210" s="5" t="s">
        <v>8219</v>
      </c>
      <c r="B1210">
        <v>71</v>
      </c>
      <c r="D1210" s="5" t="s">
        <v>8221</v>
      </c>
      <c r="E1210">
        <v>15</v>
      </c>
    </row>
    <row r="1211" spans="1:5" x14ac:dyDescent="0.25">
      <c r="A1211" s="5" t="s">
        <v>8219</v>
      </c>
      <c r="B1211">
        <v>71</v>
      </c>
      <c r="D1211" s="5" t="s">
        <v>8221</v>
      </c>
      <c r="E1211">
        <v>15</v>
      </c>
    </row>
    <row r="1212" spans="1:5" x14ac:dyDescent="0.25">
      <c r="A1212" s="5" t="s">
        <v>8219</v>
      </c>
      <c r="B1212">
        <v>71</v>
      </c>
      <c r="D1212" s="5" t="s">
        <v>8221</v>
      </c>
      <c r="E1212">
        <v>15</v>
      </c>
    </row>
    <row r="1213" spans="1:5" x14ac:dyDescent="0.25">
      <c r="A1213" s="5" t="s">
        <v>8219</v>
      </c>
      <c r="B1213">
        <v>71</v>
      </c>
      <c r="D1213" s="5" t="s">
        <v>8221</v>
      </c>
      <c r="E1213">
        <v>15</v>
      </c>
    </row>
    <row r="1214" spans="1:5" x14ac:dyDescent="0.25">
      <c r="A1214" s="5" t="s">
        <v>8219</v>
      </c>
      <c r="B1214">
        <v>71</v>
      </c>
      <c r="D1214" s="5" t="s">
        <v>8221</v>
      </c>
      <c r="E1214">
        <v>15</v>
      </c>
    </row>
    <row r="1215" spans="1:5" x14ac:dyDescent="0.25">
      <c r="A1215" s="5" t="s">
        <v>8219</v>
      </c>
      <c r="B1215">
        <v>71</v>
      </c>
      <c r="D1215" s="5" t="s">
        <v>8221</v>
      </c>
      <c r="E1215">
        <v>15</v>
      </c>
    </row>
    <row r="1216" spans="1:5" x14ac:dyDescent="0.25">
      <c r="A1216" s="5" t="s">
        <v>8219</v>
      </c>
      <c r="B1216">
        <v>71</v>
      </c>
      <c r="D1216" s="5" t="s">
        <v>8221</v>
      </c>
      <c r="E1216">
        <v>15</v>
      </c>
    </row>
    <row r="1217" spans="1:5" x14ac:dyDescent="0.25">
      <c r="A1217" s="5" t="s">
        <v>8219</v>
      </c>
      <c r="B1217">
        <v>72</v>
      </c>
      <c r="D1217" s="5" t="s">
        <v>8221</v>
      </c>
      <c r="E1217">
        <v>16</v>
      </c>
    </row>
    <row r="1218" spans="1:5" x14ac:dyDescent="0.25">
      <c r="A1218" s="5" t="s">
        <v>8219</v>
      </c>
      <c r="B1218">
        <v>72</v>
      </c>
      <c r="D1218" s="5" t="s">
        <v>8221</v>
      </c>
      <c r="E1218">
        <v>16</v>
      </c>
    </row>
    <row r="1219" spans="1:5" x14ac:dyDescent="0.25">
      <c r="A1219" s="5" t="s">
        <v>8219</v>
      </c>
      <c r="B1219">
        <v>72</v>
      </c>
      <c r="D1219" s="5" t="s">
        <v>8221</v>
      </c>
      <c r="E1219">
        <v>16</v>
      </c>
    </row>
    <row r="1220" spans="1:5" x14ac:dyDescent="0.25">
      <c r="A1220" s="5" t="s">
        <v>8219</v>
      </c>
      <c r="B1220">
        <v>72</v>
      </c>
      <c r="D1220" s="5" t="s">
        <v>8221</v>
      </c>
      <c r="E1220">
        <v>16</v>
      </c>
    </row>
    <row r="1221" spans="1:5" x14ac:dyDescent="0.25">
      <c r="A1221" s="5" t="s">
        <v>8219</v>
      </c>
      <c r="B1221">
        <v>72</v>
      </c>
      <c r="D1221" s="5" t="s">
        <v>8221</v>
      </c>
      <c r="E1221">
        <v>16</v>
      </c>
    </row>
    <row r="1222" spans="1:5" x14ac:dyDescent="0.25">
      <c r="A1222" s="5" t="s">
        <v>8219</v>
      </c>
      <c r="B1222">
        <v>72</v>
      </c>
      <c r="D1222" s="5" t="s">
        <v>8221</v>
      </c>
      <c r="E1222">
        <v>16</v>
      </c>
    </row>
    <row r="1223" spans="1:5" x14ac:dyDescent="0.25">
      <c r="A1223" s="5" t="s">
        <v>8219</v>
      </c>
      <c r="B1223">
        <v>72</v>
      </c>
      <c r="D1223" s="5" t="s">
        <v>8221</v>
      </c>
      <c r="E1223">
        <v>16</v>
      </c>
    </row>
    <row r="1224" spans="1:5" x14ac:dyDescent="0.25">
      <c r="A1224" s="5" t="s">
        <v>8219</v>
      </c>
      <c r="B1224">
        <v>72</v>
      </c>
      <c r="D1224" s="5" t="s">
        <v>8221</v>
      </c>
      <c r="E1224">
        <v>16</v>
      </c>
    </row>
    <row r="1225" spans="1:5" x14ac:dyDescent="0.25">
      <c r="A1225" s="5" t="s">
        <v>8219</v>
      </c>
      <c r="B1225">
        <v>72</v>
      </c>
      <c r="D1225" s="5" t="s">
        <v>8221</v>
      </c>
      <c r="E1225">
        <v>16</v>
      </c>
    </row>
    <row r="1226" spans="1:5" x14ac:dyDescent="0.25">
      <c r="A1226" s="5" t="s">
        <v>8219</v>
      </c>
      <c r="B1226">
        <v>72</v>
      </c>
      <c r="D1226" s="5" t="s">
        <v>8221</v>
      </c>
      <c r="E1226">
        <v>16</v>
      </c>
    </row>
    <row r="1227" spans="1:5" x14ac:dyDescent="0.25">
      <c r="A1227" s="5" t="s">
        <v>8219</v>
      </c>
      <c r="B1227">
        <v>72</v>
      </c>
      <c r="D1227" s="5" t="s">
        <v>8221</v>
      </c>
      <c r="E1227">
        <v>16</v>
      </c>
    </row>
    <row r="1228" spans="1:5" x14ac:dyDescent="0.25">
      <c r="A1228" s="5" t="s">
        <v>8219</v>
      </c>
      <c r="B1228">
        <v>72</v>
      </c>
      <c r="D1228" s="5" t="s">
        <v>8221</v>
      </c>
      <c r="E1228">
        <v>16</v>
      </c>
    </row>
    <row r="1229" spans="1:5" x14ac:dyDescent="0.25">
      <c r="A1229" s="5" t="s">
        <v>8219</v>
      </c>
      <c r="B1229">
        <v>72</v>
      </c>
      <c r="D1229" s="5" t="s">
        <v>8221</v>
      </c>
      <c r="E1229">
        <v>16</v>
      </c>
    </row>
    <row r="1230" spans="1:5" x14ac:dyDescent="0.25">
      <c r="A1230" s="5" t="s">
        <v>8219</v>
      </c>
      <c r="B1230">
        <v>73</v>
      </c>
      <c r="D1230" s="5" t="s">
        <v>8221</v>
      </c>
      <c r="E1230">
        <v>16</v>
      </c>
    </row>
    <row r="1231" spans="1:5" x14ac:dyDescent="0.25">
      <c r="A1231" s="5" t="s">
        <v>8219</v>
      </c>
      <c r="B1231">
        <v>73</v>
      </c>
      <c r="D1231" s="5" t="s">
        <v>8221</v>
      </c>
      <c r="E1231">
        <v>16</v>
      </c>
    </row>
    <row r="1232" spans="1:5" x14ac:dyDescent="0.25">
      <c r="A1232" s="5" t="s">
        <v>8219</v>
      </c>
      <c r="B1232">
        <v>73</v>
      </c>
      <c r="D1232" s="5" t="s">
        <v>8221</v>
      </c>
      <c r="E1232">
        <v>16</v>
      </c>
    </row>
    <row r="1233" spans="1:5" x14ac:dyDescent="0.25">
      <c r="A1233" s="5" t="s">
        <v>8219</v>
      </c>
      <c r="B1233">
        <v>73</v>
      </c>
      <c r="D1233" s="5" t="s">
        <v>8221</v>
      </c>
      <c r="E1233">
        <v>17</v>
      </c>
    </row>
    <row r="1234" spans="1:5" x14ac:dyDescent="0.25">
      <c r="A1234" s="5" t="s">
        <v>8219</v>
      </c>
      <c r="B1234">
        <v>73</v>
      </c>
      <c r="D1234" s="5" t="s">
        <v>8221</v>
      </c>
      <c r="E1234">
        <v>17</v>
      </c>
    </row>
    <row r="1235" spans="1:5" x14ac:dyDescent="0.25">
      <c r="A1235" s="5" t="s">
        <v>8219</v>
      </c>
      <c r="B1235">
        <v>73</v>
      </c>
      <c r="D1235" s="5" t="s">
        <v>8221</v>
      </c>
      <c r="E1235">
        <v>17</v>
      </c>
    </row>
    <row r="1236" spans="1:5" x14ac:dyDescent="0.25">
      <c r="A1236" s="5" t="s">
        <v>8219</v>
      </c>
      <c r="B1236">
        <v>73</v>
      </c>
      <c r="D1236" s="5" t="s">
        <v>8221</v>
      </c>
      <c r="E1236">
        <v>17</v>
      </c>
    </row>
    <row r="1237" spans="1:5" x14ac:dyDescent="0.25">
      <c r="A1237" s="5" t="s">
        <v>8219</v>
      </c>
      <c r="B1237">
        <v>73</v>
      </c>
      <c r="D1237" s="5" t="s">
        <v>8221</v>
      </c>
      <c r="E1237">
        <v>17</v>
      </c>
    </row>
    <row r="1238" spans="1:5" x14ac:dyDescent="0.25">
      <c r="A1238" s="5" t="s">
        <v>8219</v>
      </c>
      <c r="B1238">
        <v>73</v>
      </c>
      <c r="D1238" s="5" t="s">
        <v>8221</v>
      </c>
      <c r="E1238">
        <v>17</v>
      </c>
    </row>
    <row r="1239" spans="1:5" x14ac:dyDescent="0.25">
      <c r="A1239" s="5" t="s">
        <v>8219</v>
      </c>
      <c r="B1239">
        <v>73</v>
      </c>
      <c r="D1239" s="5" t="s">
        <v>8221</v>
      </c>
      <c r="E1239">
        <v>17</v>
      </c>
    </row>
    <row r="1240" spans="1:5" x14ac:dyDescent="0.25">
      <c r="A1240" s="5" t="s">
        <v>8219</v>
      </c>
      <c r="B1240">
        <v>73</v>
      </c>
      <c r="D1240" s="5" t="s">
        <v>8221</v>
      </c>
      <c r="E1240">
        <v>17</v>
      </c>
    </row>
    <row r="1241" spans="1:5" x14ac:dyDescent="0.25">
      <c r="A1241" s="5" t="s">
        <v>8219</v>
      </c>
      <c r="B1241">
        <v>73</v>
      </c>
      <c r="D1241" s="5" t="s">
        <v>8221</v>
      </c>
      <c r="E1241">
        <v>17</v>
      </c>
    </row>
    <row r="1242" spans="1:5" x14ac:dyDescent="0.25">
      <c r="A1242" s="5" t="s">
        <v>8219</v>
      </c>
      <c r="B1242">
        <v>74</v>
      </c>
      <c r="D1242" s="5" t="s">
        <v>8221</v>
      </c>
      <c r="E1242">
        <v>17</v>
      </c>
    </row>
    <row r="1243" spans="1:5" x14ac:dyDescent="0.25">
      <c r="A1243" s="5" t="s">
        <v>8219</v>
      </c>
      <c r="B1243">
        <v>74</v>
      </c>
      <c r="D1243" s="5" t="s">
        <v>8221</v>
      </c>
      <c r="E1243">
        <v>17</v>
      </c>
    </row>
    <row r="1244" spans="1:5" x14ac:dyDescent="0.25">
      <c r="A1244" s="5" t="s">
        <v>8219</v>
      </c>
      <c r="B1244">
        <v>74</v>
      </c>
      <c r="D1244" s="5" t="s">
        <v>8221</v>
      </c>
      <c r="E1244">
        <v>17</v>
      </c>
    </row>
    <row r="1245" spans="1:5" x14ac:dyDescent="0.25">
      <c r="A1245" s="5" t="s">
        <v>8219</v>
      </c>
      <c r="B1245">
        <v>74</v>
      </c>
      <c r="D1245" s="5" t="s">
        <v>8221</v>
      </c>
      <c r="E1245">
        <v>17</v>
      </c>
    </row>
    <row r="1246" spans="1:5" x14ac:dyDescent="0.25">
      <c r="A1246" s="5" t="s">
        <v>8219</v>
      </c>
      <c r="B1246">
        <v>74</v>
      </c>
      <c r="D1246" s="5" t="s">
        <v>8221</v>
      </c>
      <c r="E1246">
        <v>17</v>
      </c>
    </row>
    <row r="1247" spans="1:5" x14ac:dyDescent="0.25">
      <c r="A1247" s="5" t="s">
        <v>8219</v>
      </c>
      <c r="B1247">
        <v>74</v>
      </c>
      <c r="D1247" s="5" t="s">
        <v>8221</v>
      </c>
      <c r="E1247">
        <v>17</v>
      </c>
    </row>
    <row r="1248" spans="1:5" x14ac:dyDescent="0.25">
      <c r="A1248" s="5" t="s">
        <v>8219</v>
      </c>
      <c r="B1248">
        <v>74</v>
      </c>
      <c r="D1248" s="5" t="s">
        <v>8221</v>
      </c>
      <c r="E1248">
        <v>17</v>
      </c>
    </row>
    <row r="1249" spans="1:5" x14ac:dyDescent="0.25">
      <c r="A1249" s="5" t="s">
        <v>8219</v>
      </c>
      <c r="B1249">
        <v>74</v>
      </c>
      <c r="D1249" s="5" t="s">
        <v>8221</v>
      </c>
      <c r="E1249">
        <v>18</v>
      </c>
    </row>
    <row r="1250" spans="1:5" x14ac:dyDescent="0.25">
      <c r="A1250" s="5" t="s">
        <v>8219</v>
      </c>
      <c r="B1250">
        <v>74</v>
      </c>
      <c r="D1250" s="5" t="s">
        <v>8221</v>
      </c>
      <c r="E1250">
        <v>18</v>
      </c>
    </row>
    <row r="1251" spans="1:5" x14ac:dyDescent="0.25">
      <c r="A1251" s="5" t="s">
        <v>8219</v>
      </c>
      <c r="B1251">
        <v>74</v>
      </c>
      <c r="D1251" s="5" t="s">
        <v>8221</v>
      </c>
      <c r="E1251">
        <v>18</v>
      </c>
    </row>
    <row r="1252" spans="1:5" x14ac:dyDescent="0.25">
      <c r="A1252" s="5" t="s">
        <v>8219</v>
      </c>
      <c r="B1252">
        <v>74</v>
      </c>
      <c r="D1252" s="5" t="s">
        <v>8221</v>
      </c>
      <c r="E1252">
        <v>18</v>
      </c>
    </row>
    <row r="1253" spans="1:5" x14ac:dyDescent="0.25">
      <c r="A1253" s="5" t="s">
        <v>8219</v>
      </c>
      <c r="B1253">
        <v>74</v>
      </c>
      <c r="D1253" s="5" t="s">
        <v>8221</v>
      </c>
      <c r="E1253">
        <v>18</v>
      </c>
    </row>
    <row r="1254" spans="1:5" x14ac:dyDescent="0.25">
      <c r="A1254" s="5" t="s">
        <v>8219</v>
      </c>
      <c r="B1254">
        <v>74</v>
      </c>
      <c r="D1254" s="5" t="s">
        <v>8221</v>
      </c>
      <c r="E1254">
        <v>18</v>
      </c>
    </row>
    <row r="1255" spans="1:5" x14ac:dyDescent="0.25">
      <c r="A1255" s="5" t="s">
        <v>8219</v>
      </c>
      <c r="B1255">
        <v>75</v>
      </c>
      <c r="D1255" s="5" t="s">
        <v>8221</v>
      </c>
      <c r="E1255">
        <v>18</v>
      </c>
    </row>
    <row r="1256" spans="1:5" x14ac:dyDescent="0.25">
      <c r="A1256" s="5" t="s">
        <v>8219</v>
      </c>
      <c r="B1256">
        <v>75</v>
      </c>
      <c r="D1256" s="5" t="s">
        <v>8221</v>
      </c>
      <c r="E1256">
        <v>18</v>
      </c>
    </row>
    <row r="1257" spans="1:5" x14ac:dyDescent="0.25">
      <c r="A1257" s="5" t="s">
        <v>8219</v>
      </c>
      <c r="B1257">
        <v>75</v>
      </c>
      <c r="D1257" s="5" t="s">
        <v>8221</v>
      </c>
      <c r="E1257">
        <v>19</v>
      </c>
    </row>
    <row r="1258" spans="1:5" x14ac:dyDescent="0.25">
      <c r="A1258" s="5" t="s">
        <v>8219</v>
      </c>
      <c r="B1258">
        <v>75</v>
      </c>
      <c r="D1258" s="5" t="s">
        <v>8221</v>
      </c>
      <c r="E1258">
        <v>19</v>
      </c>
    </row>
    <row r="1259" spans="1:5" x14ac:dyDescent="0.25">
      <c r="A1259" s="5" t="s">
        <v>8219</v>
      </c>
      <c r="B1259">
        <v>75</v>
      </c>
      <c r="D1259" s="5" t="s">
        <v>8221</v>
      </c>
      <c r="E1259">
        <v>19</v>
      </c>
    </row>
    <row r="1260" spans="1:5" x14ac:dyDescent="0.25">
      <c r="A1260" s="5" t="s">
        <v>8219</v>
      </c>
      <c r="B1260">
        <v>75</v>
      </c>
      <c r="D1260" s="5" t="s">
        <v>8221</v>
      </c>
      <c r="E1260">
        <v>19</v>
      </c>
    </row>
    <row r="1261" spans="1:5" x14ac:dyDescent="0.25">
      <c r="A1261" s="5" t="s">
        <v>8219</v>
      </c>
      <c r="B1261">
        <v>75</v>
      </c>
      <c r="D1261" s="5" t="s">
        <v>8221</v>
      </c>
      <c r="E1261">
        <v>19</v>
      </c>
    </row>
    <row r="1262" spans="1:5" x14ac:dyDescent="0.25">
      <c r="A1262" s="5" t="s">
        <v>8219</v>
      </c>
      <c r="B1262">
        <v>75</v>
      </c>
      <c r="D1262" s="5" t="s">
        <v>8221</v>
      </c>
      <c r="E1262">
        <v>19</v>
      </c>
    </row>
    <row r="1263" spans="1:5" x14ac:dyDescent="0.25">
      <c r="A1263" s="5" t="s">
        <v>8219</v>
      </c>
      <c r="B1263">
        <v>75</v>
      </c>
      <c r="D1263" s="5" t="s">
        <v>8221</v>
      </c>
      <c r="E1263">
        <v>19</v>
      </c>
    </row>
    <row r="1264" spans="1:5" x14ac:dyDescent="0.25">
      <c r="A1264" s="5" t="s">
        <v>8219</v>
      </c>
      <c r="B1264">
        <v>75</v>
      </c>
      <c r="D1264" s="5" t="s">
        <v>8221</v>
      </c>
      <c r="E1264">
        <v>19</v>
      </c>
    </row>
    <row r="1265" spans="1:5" x14ac:dyDescent="0.25">
      <c r="A1265" s="5" t="s">
        <v>8219</v>
      </c>
      <c r="B1265">
        <v>75</v>
      </c>
      <c r="D1265" s="5" t="s">
        <v>8221</v>
      </c>
      <c r="E1265">
        <v>19</v>
      </c>
    </row>
    <row r="1266" spans="1:5" x14ac:dyDescent="0.25">
      <c r="A1266" s="5" t="s">
        <v>8219</v>
      </c>
      <c r="B1266">
        <v>75</v>
      </c>
      <c r="D1266" s="5" t="s">
        <v>8221</v>
      </c>
      <c r="E1266">
        <v>19</v>
      </c>
    </row>
    <row r="1267" spans="1:5" x14ac:dyDescent="0.25">
      <c r="A1267" s="5" t="s">
        <v>8219</v>
      </c>
      <c r="B1267">
        <v>76</v>
      </c>
      <c r="D1267" s="5" t="s">
        <v>8221</v>
      </c>
      <c r="E1267">
        <v>19</v>
      </c>
    </row>
    <row r="1268" spans="1:5" x14ac:dyDescent="0.25">
      <c r="A1268" s="5" t="s">
        <v>8219</v>
      </c>
      <c r="B1268">
        <v>76</v>
      </c>
      <c r="D1268" s="5" t="s">
        <v>8221</v>
      </c>
      <c r="E1268">
        <v>20</v>
      </c>
    </row>
    <row r="1269" spans="1:5" x14ac:dyDescent="0.25">
      <c r="A1269" s="5" t="s">
        <v>8219</v>
      </c>
      <c r="B1269">
        <v>76</v>
      </c>
      <c r="D1269" s="5" t="s">
        <v>8221</v>
      </c>
      <c r="E1269">
        <v>20</v>
      </c>
    </row>
    <row r="1270" spans="1:5" x14ac:dyDescent="0.25">
      <c r="A1270" s="5" t="s">
        <v>8219</v>
      </c>
      <c r="B1270">
        <v>76</v>
      </c>
      <c r="D1270" s="5" t="s">
        <v>8221</v>
      </c>
      <c r="E1270">
        <v>20</v>
      </c>
    </row>
    <row r="1271" spans="1:5" x14ac:dyDescent="0.25">
      <c r="A1271" s="5" t="s">
        <v>8219</v>
      </c>
      <c r="B1271">
        <v>76</v>
      </c>
      <c r="D1271" s="5" t="s">
        <v>8221</v>
      </c>
      <c r="E1271">
        <v>20</v>
      </c>
    </row>
    <row r="1272" spans="1:5" x14ac:dyDescent="0.25">
      <c r="A1272" s="5" t="s">
        <v>8219</v>
      </c>
      <c r="B1272">
        <v>76</v>
      </c>
      <c r="D1272" s="5" t="s">
        <v>8221</v>
      </c>
      <c r="E1272">
        <v>20</v>
      </c>
    </row>
    <row r="1273" spans="1:5" x14ac:dyDescent="0.25">
      <c r="A1273" s="5" t="s">
        <v>8219</v>
      </c>
      <c r="B1273">
        <v>76</v>
      </c>
      <c r="D1273" s="5" t="s">
        <v>8221</v>
      </c>
      <c r="E1273">
        <v>20</v>
      </c>
    </row>
    <row r="1274" spans="1:5" x14ac:dyDescent="0.25">
      <c r="A1274" s="5" t="s">
        <v>8219</v>
      </c>
      <c r="B1274">
        <v>76</v>
      </c>
      <c r="D1274" s="5" t="s">
        <v>8221</v>
      </c>
      <c r="E1274">
        <v>20</v>
      </c>
    </row>
    <row r="1275" spans="1:5" x14ac:dyDescent="0.25">
      <c r="A1275" s="5" t="s">
        <v>8219</v>
      </c>
      <c r="B1275">
        <v>76</v>
      </c>
      <c r="D1275" s="5" t="s">
        <v>8221</v>
      </c>
      <c r="E1275">
        <v>20</v>
      </c>
    </row>
    <row r="1276" spans="1:5" x14ac:dyDescent="0.25">
      <c r="A1276" s="5" t="s">
        <v>8219</v>
      </c>
      <c r="B1276">
        <v>76</v>
      </c>
      <c r="D1276" s="5" t="s">
        <v>8221</v>
      </c>
      <c r="E1276">
        <v>21</v>
      </c>
    </row>
    <row r="1277" spans="1:5" x14ac:dyDescent="0.25">
      <c r="A1277" s="5" t="s">
        <v>8219</v>
      </c>
      <c r="B1277">
        <v>77</v>
      </c>
      <c r="D1277" s="5" t="s">
        <v>8221</v>
      </c>
      <c r="E1277">
        <v>21</v>
      </c>
    </row>
    <row r="1278" spans="1:5" x14ac:dyDescent="0.25">
      <c r="A1278" s="5" t="s">
        <v>8219</v>
      </c>
      <c r="B1278">
        <v>77</v>
      </c>
      <c r="D1278" s="5" t="s">
        <v>8221</v>
      </c>
      <c r="E1278">
        <v>21</v>
      </c>
    </row>
    <row r="1279" spans="1:5" x14ac:dyDescent="0.25">
      <c r="A1279" s="5" t="s">
        <v>8219</v>
      </c>
      <c r="B1279">
        <v>77</v>
      </c>
      <c r="D1279" s="5" t="s">
        <v>8221</v>
      </c>
      <c r="E1279">
        <v>21</v>
      </c>
    </row>
    <row r="1280" spans="1:5" x14ac:dyDescent="0.25">
      <c r="A1280" s="5" t="s">
        <v>8219</v>
      </c>
      <c r="B1280">
        <v>77</v>
      </c>
      <c r="D1280" s="5" t="s">
        <v>8221</v>
      </c>
      <c r="E1280">
        <v>21</v>
      </c>
    </row>
    <row r="1281" spans="1:5" x14ac:dyDescent="0.25">
      <c r="A1281" s="5" t="s">
        <v>8219</v>
      </c>
      <c r="B1281">
        <v>77</v>
      </c>
      <c r="D1281" s="5" t="s">
        <v>8221</v>
      </c>
      <c r="E1281">
        <v>21</v>
      </c>
    </row>
    <row r="1282" spans="1:5" x14ac:dyDescent="0.25">
      <c r="A1282" s="5" t="s">
        <v>8219</v>
      </c>
      <c r="B1282">
        <v>77</v>
      </c>
      <c r="D1282" s="5" t="s">
        <v>8221</v>
      </c>
      <c r="E1282">
        <v>21</v>
      </c>
    </row>
    <row r="1283" spans="1:5" x14ac:dyDescent="0.25">
      <c r="A1283" s="5" t="s">
        <v>8219</v>
      </c>
      <c r="B1283">
        <v>77</v>
      </c>
      <c r="D1283" s="5" t="s">
        <v>8221</v>
      </c>
      <c r="E1283">
        <v>21</v>
      </c>
    </row>
    <row r="1284" spans="1:5" x14ac:dyDescent="0.25">
      <c r="A1284" s="5" t="s">
        <v>8219</v>
      </c>
      <c r="B1284">
        <v>77</v>
      </c>
      <c r="D1284" s="5" t="s">
        <v>8221</v>
      </c>
      <c r="E1284">
        <v>21</v>
      </c>
    </row>
    <row r="1285" spans="1:5" x14ac:dyDescent="0.25">
      <c r="A1285" s="5" t="s">
        <v>8219</v>
      </c>
      <c r="B1285">
        <v>78</v>
      </c>
      <c r="D1285" s="5" t="s">
        <v>8221</v>
      </c>
      <c r="E1285">
        <v>22</v>
      </c>
    </row>
    <row r="1286" spans="1:5" x14ac:dyDescent="0.25">
      <c r="A1286" s="5" t="s">
        <v>8219</v>
      </c>
      <c r="B1286">
        <v>78</v>
      </c>
      <c r="D1286" s="5" t="s">
        <v>8221</v>
      </c>
      <c r="E1286">
        <v>22</v>
      </c>
    </row>
    <row r="1287" spans="1:5" x14ac:dyDescent="0.25">
      <c r="A1287" s="5" t="s">
        <v>8219</v>
      </c>
      <c r="B1287">
        <v>78</v>
      </c>
      <c r="D1287" s="5" t="s">
        <v>8221</v>
      </c>
      <c r="E1287">
        <v>22</v>
      </c>
    </row>
    <row r="1288" spans="1:5" x14ac:dyDescent="0.25">
      <c r="A1288" s="5" t="s">
        <v>8219</v>
      </c>
      <c r="B1288">
        <v>78</v>
      </c>
      <c r="D1288" s="5" t="s">
        <v>8221</v>
      </c>
      <c r="E1288">
        <v>22</v>
      </c>
    </row>
    <row r="1289" spans="1:5" x14ac:dyDescent="0.25">
      <c r="A1289" s="5" t="s">
        <v>8219</v>
      </c>
      <c r="B1289">
        <v>78</v>
      </c>
      <c r="D1289" s="5" t="s">
        <v>8221</v>
      </c>
      <c r="E1289">
        <v>22</v>
      </c>
    </row>
    <row r="1290" spans="1:5" x14ac:dyDescent="0.25">
      <c r="A1290" s="5" t="s">
        <v>8219</v>
      </c>
      <c r="B1290">
        <v>78</v>
      </c>
      <c r="D1290" s="5" t="s">
        <v>8221</v>
      </c>
      <c r="E1290">
        <v>22</v>
      </c>
    </row>
    <row r="1291" spans="1:5" x14ac:dyDescent="0.25">
      <c r="A1291" s="5" t="s">
        <v>8219</v>
      </c>
      <c r="B1291">
        <v>78</v>
      </c>
      <c r="D1291" s="5" t="s">
        <v>8221</v>
      </c>
      <c r="E1291">
        <v>22</v>
      </c>
    </row>
    <row r="1292" spans="1:5" x14ac:dyDescent="0.25">
      <c r="A1292" s="5" t="s">
        <v>8219</v>
      </c>
      <c r="B1292">
        <v>78</v>
      </c>
      <c r="D1292" s="5" t="s">
        <v>8221</v>
      </c>
      <c r="E1292">
        <v>23</v>
      </c>
    </row>
    <row r="1293" spans="1:5" x14ac:dyDescent="0.25">
      <c r="A1293" s="5" t="s">
        <v>8219</v>
      </c>
      <c r="B1293">
        <v>78</v>
      </c>
      <c r="D1293" s="5" t="s">
        <v>8221</v>
      </c>
      <c r="E1293">
        <v>23</v>
      </c>
    </row>
    <row r="1294" spans="1:5" x14ac:dyDescent="0.25">
      <c r="A1294" s="5" t="s">
        <v>8219</v>
      </c>
      <c r="B1294">
        <v>78</v>
      </c>
      <c r="D1294" s="5" t="s">
        <v>8221</v>
      </c>
      <c r="E1294">
        <v>23</v>
      </c>
    </row>
    <row r="1295" spans="1:5" x14ac:dyDescent="0.25">
      <c r="A1295" s="5" t="s">
        <v>8219</v>
      </c>
      <c r="B1295">
        <v>78</v>
      </c>
      <c r="D1295" s="5" t="s">
        <v>8221</v>
      </c>
      <c r="E1295">
        <v>23</v>
      </c>
    </row>
    <row r="1296" spans="1:5" x14ac:dyDescent="0.25">
      <c r="A1296" s="5" t="s">
        <v>8219</v>
      </c>
      <c r="B1296">
        <v>78</v>
      </c>
      <c r="D1296" s="5" t="s">
        <v>8221</v>
      </c>
      <c r="E1296">
        <v>23</v>
      </c>
    </row>
    <row r="1297" spans="1:5" x14ac:dyDescent="0.25">
      <c r="A1297" s="5" t="s">
        <v>8219</v>
      </c>
      <c r="B1297">
        <v>78</v>
      </c>
      <c r="D1297" s="5" t="s">
        <v>8221</v>
      </c>
      <c r="E1297">
        <v>23</v>
      </c>
    </row>
    <row r="1298" spans="1:5" x14ac:dyDescent="0.25">
      <c r="A1298" s="5" t="s">
        <v>8219</v>
      </c>
      <c r="B1298">
        <v>79</v>
      </c>
      <c r="D1298" s="5" t="s">
        <v>8221</v>
      </c>
      <c r="E1298">
        <v>23</v>
      </c>
    </row>
    <row r="1299" spans="1:5" x14ac:dyDescent="0.25">
      <c r="A1299" s="5" t="s">
        <v>8219</v>
      </c>
      <c r="B1299">
        <v>79</v>
      </c>
      <c r="D1299" s="5" t="s">
        <v>8221</v>
      </c>
      <c r="E1299">
        <v>24</v>
      </c>
    </row>
    <row r="1300" spans="1:5" x14ac:dyDescent="0.25">
      <c r="A1300" s="5" t="s">
        <v>8219</v>
      </c>
      <c r="B1300">
        <v>79</v>
      </c>
      <c r="D1300" s="5" t="s">
        <v>8221</v>
      </c>
      <c r="E1300">
        <v>24</v>
      </c>
    </row>
    <row r="1301" spans="1:5" x14ac:dyDescent="0.25">
      <c r="A1301" s="5" t="s">
        <v>8219</v>
      </c>
      <c r="B1301">
        <v>79</v>
      </c>
      <c r="D1301" s="5" t="s">
        <v>8221</v>
      </c>
      <c r="E1301">
        <v>24</v>
      </c>
    </row>
    <row r="1302" spans="1:5" x14ac:dyDescent="0.25">
      <c r="A1302" s="5" t="s">
        <v>8219</v>
      </c>
      <c r="B1302">
        <v>79</v>
      </c>
      <c r="D1302" s="5" t="s">
        <v>8221</v>
      </c>
      <c r="E1302">
        <v>24</v>
      </c>
    </row>
    <row r="1303" spans="1:5" x14ac:dyDescent="0.25">
      <c r="A1303" s="5" t="s">
        <v>8219</v>
      </c>
      <c r="B1303">
        <v>79</v>
      </c>
      <c r="D1303" s="5" t="s">
        <v>8221</v>
      </c>
      <c r="E1303">
        <v>24</v>
      </c>
    </row>
    <row r="1304" spans="1:5" x14ac:dyDescent="0.25">
      <c r="A1304" s="5" t="s">
        <v>8219</v>
      </c>
      <c r="B1304">
        <v>79</v>
      </c>
      <c r="D1304" s="5" t="s">
        <v>8221</v>
      </c>
      <c r="E1304">
        <v>24</v>
      </c>
    </row>
    <row r="1305" spans="1:5" x14ac:dyDescent="0.25">
      <c r="A1305" s="5" t="s">
        <v>8219</v>
      </c>
      <c r="B1305">
        <v>79</v>
      </c>
      <c r="D1305" s="5" t="s">
        <v>8221</v>
      </c>
      <c r="E1305">
        <v>24</v>
      </c>
    </row>
    <row r="1306" spans="1:5" x14ac:dyDescent="0.25">
      <c r="A1306" s="5" t="s">
        <v>8219</v>
      </c>
      <c r="B1306">
        <v>79</v>
      </c>
      <c r="D1306" s="5" t="s">
        <v>8221</v>
      </c>
      <c r="E1306">
        <v>24</v>
      </c>
    </row>
    <row r="1307" spans="1:5" x14ac:dyDescent="0.25">
      <c r="A1307" s="5" t="s">
        <v>8219</v>
      </c>
      <c r="B1307">
        <v>79</v>
      </c>
      <c r="D1307" s="5" t="s">
        <v>8221</v>
      </c>
      <c r="E1307">
        <v>24</v>
      </c>
    </row>
    <row r="1308" spans="1:5" x14ac:dyDescent="0.25">
      <c r="A1308" s="5" t="s">
        <v>8219</v>
      </c>
      <c r="B1308">
        <v>79</v>
      </c>
      <c r="D1308" s="5" t="s">
        <v>8221</v>
      </c>
      <c r="E1308">
        <v>24</v>
      </c>
    </row>
    <row r="1309" spans="1:5" x14ac:dyDescent="0.25">
      <c r="A1309" s="5" t="s">
        <v>8219</v>
      </c>
      <c r="B1309">
        <v>80</v>
      </c>
      <c r="D1309" s="5" t="s">
        <v>8221</v>
      </c>
      <c r="E1309">
        <v>24</v>
      </c>
    </row>
    <row r="1310" spans="1:5" x14ac:dyDescent="0.25">
      <c r="A1310" s="5" t="s">
        <v>8219</v>
      </c>
      <c r="B1310">
        <v>80</v>
      </c>
      <c r="D1310" s="5" t="s">
        <v>8221</v>
      </c>
      <c r="E1310">
        <v>24</v>
      </c>
    </row>
    <row r="1311" spans="1:5" x14ac:dyDescent="0.25">
      <c r="A1311" s="5" t="s">
        <v>8219</v>
      </c>
      <c r="B1311">
        <v>80</v>
      </c>
      <c r="D1311" s="5" t="s">
        <v>8221</v>
      </c>
      <c r="E1311">
        <v>24</v>
      </c>
    </row>
    <row r="1312" spans="1:5" x14ac:dyDescent="0.25">
      <c r="A1312" s="5" t="s">
        <v>8219</v>
      </c>
      <c r="B1312">
        <v>80</v>
      </c>
      <c r="D1312" s="5" t="s">
        <v>8221</v>
      </c>
      <c r="E1312">
        <v>25</v>
      </c>
    </row>
    <row r="1313" spans="1:5" x14ac:dyDescent="0.25">
      <c r="A1313" s="5" t="s">
        <v>8219</v>
      </c>
      <c r="B1313">
        <v>80</v>
      </c>
      <c r="D1313" s="5" t="s">
        <v>8221</v>
      </c>
      <c r="E1313">
        <v>25</v>
      </c>
    </row>
    <row r="1314" spans="1:5" x14ac:dyDescent="0.25">
      <c r="A1314" s="5" t="s">
        <v>8219</v>
      </c>
      <c r="B1314">
        <v>80</v>
      </c>
      <c r="D1314" s="5" t="s">
        <v>8221</v>
      </c>
      <c r="E1314">
        <v>25</v>
      </c>
    </row>
    <row r="1315" spans="1:5" x14ac:dyDescent="0.25">
      <c r="A1315" s="5" t="s">
        <v>8219</v>
      </c>
      <c r="B1315">
        <v>80</v>
      </c>
      <c r="D1315" s="5" t="s">
        <v>8221</v>
      </c>
      <c r="E1315">
        <v>25</v>
      </c>
    </row>
    <row r="1316" spans="1:5" x14ac:dyDescent="0.25">
      <c r="A1316" s="5" t="s">
        <v>8219</v>
      </c>
      <c r="B1316">
        <v>80</v>
      </c>
      <c r="D1316" s="5" t="s">
        <v>8221</v>
      </c>
      <c r="E1316">
        <v>25</v>
      </c>
    </row>
    <row r="1317" spans="1:5" x14ac:dyDescent="0.25">
      <c r="A1317" s="5" t="s">
        <v>8219</v>
      </c>
      <c r="B1317">
        <v>81</v>
      </c>
      <c r="D1317" s="5" t="s">
        <v>8221</v>
      </c>
      <c r="E1317">
        <v>25</v>
      </c>
    </row>
    <row r="1318" spans="1:5" x14ac:dyDescent="0.25">
      <c r="A1318" s="5" t="s">
        <v>8219</v>
      </c>
      <c r="B1318">
        <v>81</v>
      </c>
      <c r="D1318" s="5" t="s">
        <v>8221</v>
      </c>
      <c r="E1318">
        <v>25</v>
      </c>
    </row>
    <row r="1319" spans="1:5" x14ac:dyDescent="0.25">
      <c r="A1319" s="5" t="s">
        <v>8219</v>
      </c>
      <c r="B1319">
        <v>81</v>
      </c>
      <c r="D1319" s="5" t="s">
        <v>8221</v>
      </c>
      <c r="E1319">
        <v>26</v>
      </c>
    </row>
    <row r="1320" spans="1:5" x14ac:dyDescent="0.25">
      <c r="A1320" s="5" t="s">
        <v>8219</v>
      </c>
      <c r="B1320">
        <v>81</v>
      </c>
      <c r="D1320" s="5" t="s">
        <v>8221</v>
      </c>
      <c r="E1320">
        <v>26</v>
      </c>
    </row>
    <row r="1321" spans="1:5" x14ac:dyDescent="0.25">
      <c r="A1321" s="5" t="s">
        <v>8219</v>
      </c>
      <c r="B1321">
        <v>81</v>
      </c>
      <c r="D1321" s="5" t="s">
        <v>8221</v>
      </c>
      <c r="E1321">
        <v>26</v>
      </c>
    </row>
    <row r="1322" spans="1:5" x14ac:dyDescent="0.25">
      <c r="A1322" s="5" t="s">
        <v>8219</v>
      </c>
      <c r="B1322">
        <v>81</v>
      </c>
      <c r="D1322" s="5" t="s">
        <v>8221</v>
      </c>
      <c r="E1322">
        <v>26</v>
      </c>
    </row>
    <row r="1323" spans="1:5" x14ac:dyDescent="0.25">
      <c r="A1323" s="5" t="s">
        <v>8219</v>
      </c>
      <c r="B1323">
        <v>81</v>
      </c>
      <c r="D1323" s="5" t="s">
        <v>8221</v>
      </c>
      <c r="E1323">
        <v>26</v>
      </c>
    </row>
    <row r="1324" spans="1:5" x14ac:dyDescent="0.25">
      <c r="A1324" s="5" t="s">
        <v>8219</v>
      </c>
      <c r="B1324">
        <v>81</v>
      </c>
      <c r="D1324" s="5" t="s">
        <v>8221</v>
      </c>
      <c r="E1324">
        <v>26</v>
      </c>
    </row>
    <row r="1325" spans="1:5" x14ac:dyDescent="0.25">
      <c r="A1325" s="5" t="s">
        <v>8219</v>
      </c>
      <c r="B1325">
        <v>81</v>
      </c>
      <c r="D1325" s="5" t="s">
        <v>8221</v>
      </c>
      <c r="E1325">
        <v>27</v>
      </c>
    </row>
    <row r="1326" spans="1:5" x14ac:dyDescent="0.25">
      <c r="A1326" s="5" t="s">
        <v>8219</v>
      </c>
      <c r="B1326">
        <v>81</v>
      </c>
      <c r="D1326" s="5" t="s">
        <v>8221</v>
      </c>
      <c r="E1326">
        <v>27</v>
      </c>
    </row>
    <row r="1327" spans="1:5" x14ac:dyDescent="0.25">
      <c r="A1327" s="5" t="s">
        <v>8219</v>
      </c>
      <c r="B1327">
        <v>82</v>
      </c>
      <c r="D1327" s="5" t="s">
        <v>8221</v>
      </c>
      <c r="E1327">
        <v>27</v>
      </c>
    </row>
    <row r="1328" spans="1:5" x14ac:dyDescent="0.25">
      <c r="A1328" s="5" t="s">
        <v>8219</v>
      </c>
      <c r="B1328">
        <v>82</v>
      </c>
      <c r="D1328" s="5" t="s">
        <v>8221</v>
      </c>
      <c r="E1328">
        <v>27</v>
      </c>
    </row>
    <row r="1329" spans="1:5" x14ac:dyDescent="0.25">
      <c r="A1329" s="5" t="s">
        <v>8219</v>
      </c>
      <c r="B1329">
        <v>82</v>
      </c>
      <c r="D1329" s="5" t="s">
        <v>8221</v>
      </c>
      <c r="E1329">
        <v>27</v>
      </c>
    </row>
    <row r="1330" spans="1:5" x14ac:dyDescent="0.25">
      <c r="A1330" s="5" t="s">
        <v>8219</v>
      </c>
      <c r="B1330">
        <v>82</v>
      </c>
      <c r="D1330" s="5" t="s">
        <v>8221</v>
      </c>
      <c r="E1330">
        <v>27</v>
      </c>
    </row>
    <row r="1331" spans="1:5" x14ac:dyDescent="0.25">
      <c r="A1331" s="5" t="s">
        <v>8219</v>
      </c>
      <c r="B1331">
        <v>82</v>
      </c>
      <c r="D1331" s="5" t="s">
        <v>8221</v>
      </c>
      <c r="E1331">
        <v>27</v>
      </c>
    </row>
    <row r="1332" spans="1:5" x14ac:dyDescent="0.25">
      <c r="A1332" s="5" t="s">
        <v>8219</v>
      </c>
      <c r="B1332">
        <v>82</v>
      </c>
      <c r="D1332" s="5" t="s">
        <v>8221</v>
      </c>
      <c r="E1332">
        <v>28</v>
      </c>
    </row>
    <row r="1333" spans="1:5" x14ac:dyDescent="0.25">
      <c r="A1333" s="5" t="s">
        <v>8219</v>
      </c>
      <c r="B1333">
        <v>82</v>
      </c>
      <c r="D1333" s="5" t="s">
        <v>8221</v>
      </c>
      <c r="E1333">
        <v>28</v>
      </c>
    </row>
    <row r="1334" spans="1:5" x14ac:dyDescent="0.25">
      <c r="A1334" s="5" t="s">
        <v>8219</v>
      </c>
      <c r="B1334">
        <v>82</v>
      </c>
      <c r="D1334" s="5" t="s">
        <v>8221</v>
      </c>
      <c r="E1334">
        <v>28</v>
      </c>
    </row>
    <row r="1335" spans="1:5" x14ac:dyDescent="0.25">
      <c r="A1335" s="5" t="s">
        <v>8219</v>
      </c>
      <c r="B1335">
        <v>82</v>
      </c>
      <c r="D1335" s="5" t="s">
        <v>8221</v>
      </c>
      <c r="E1335">
        <v>28</v>
      </c>
    </row>
    <row r="1336" spans="1:5" x14ac:dyDescent="0.25">
      <c r="A1336" s="5" t="s">
        <v>8219</v>
      </c>
      <c r="B1336">
        <v>83</v>
      </c>
      <c r="D1336" s="5" t="s">
        <v>8221</v>
      </c>
      <c r="E1336">
        <v>28</v>
      </c>
    </row>
    <row r="1337" spans="1:5" x14ac:dyDescent="0.25">
      <c r="A1337" s="5" t="s">
        <v>8219</v>
      </c>
      <c r="B1337">
        <v>83</v>
      </c>
      <c r="D1337" s="5" t="s">
        <v>8221</v>
      </c>
      <c r="E1337">
        <v>28</v>
      </c>
    </row>
    <row r="1338" spans="1:5" x14ac:dyDescent="0.25">
      <c r="A1338" s="5" t="s">
        <v>8219</v>
      </c>
      <c r="B1338">
        <v>83</v>
      </c>
      <c r="D1338" s="5" t="s">
        <v>8221</v>
      </c>
      <c r="E1338">
        <v>28</v>
      </c>
    </row>
    <row r="1339" spans="1:5" x14ac:dyDescent="0.25">
      <c r="A1339" s="5" t="s">
        <v>8219</v>
      </c>
      <c r="B1339">
        <v>83</v>
      </c>
      <c r="D1339" s="5" t="s">
        <v>8221</v>
      </c>
      <c r="E1339">
        <v>28</v>
      </c>
    </row>
    <row r="1340" spans="1:5" x14ac:dyDescent="0.25">
      <c r="A1340" s="5" t="s">
        <v>8219</v>
      </c>
      <c r="B1340">
        <v>83</v>
      </c>
      <c r="D1340" s="5" t="s">
        <v>8221</v>
      </c>
      <c r="E1340">
        <v>29</v>
      </c>
    </row>
    <row r="1341" spans="1:5" x14ac:dyDescent="0.25">
      <c r="A1341" s="5" t="s">
        <v>8219</v>
      </c>
      <c r="B1341">
        <v>83</v>
      </c>
      <c r="D1341" s="5" t="s">
        <v>8221</v>
      </c>
      <c r="E1341">
        <v>29</v>
      </c>
    </row>
    <row r="1342" spans="1:5" x14ac:dyDescent="0.25">
      <c r="A1342" s="5" t="s">
        <v>8219</v>
      </c>
      <c r="B1342">
        <v>83</v>
      </c>
      <c r="D1342" s="5" t="s">
        <v>8221</v>
      </c>
      <c r="E1342">
        <v>29</v>
      </c>
    </row>
    <row r="1343" spans="1:5" x14ac:dyDescent="0.25">
      <c r="A1343" s="5" t="s">
        <v>8219</v>
      </c>
      <c r="B1343">
        <v>83</v>
      </c>
      <c r="D1343" s="5" t="s">
        <v>8221</v>
      </c>
      <c r="E1343">
        <v>29</v>
      </c>
    </row>
    <row r="1344" spans="1:5" x14ac:dyDescent="0.25">
      <c r="A1344" s="5" t="s">
        <v>8219</v>
      </c>
      <c r="B1344">
        <v>84</v>
      </c>
      <c r="D1344" s="5" t="s">
        <v>8221</v>
      </c>
      <c r="E1344">
        <v>29</v>
      </c>
    </row>
    <row r="1345" spans="1:5" x14ac:dyDescent="0.25">
      <c r="A1345" s="5" t="s">
        <v>8219</v>
      </c>
      <c r="B1345">
        <v>84</v>
      </c>
      <c r="D1345" s="5" t="s">
        <v>8221</v>
      </c>
      <c r="E1345">
        <v>29</v>
      </c>
    </row>
    <row r="1346" spans="1:5" x14ac:dyDescent="0.25">
      <c r="A1346" s="5" t="s">
        <v>8219</v>
      </c>
      <c r="B1346">
        <v>84</v>
      </c>
      <c r="D1346" s="5" t="s">
        <v>8221</v>
      </c>
      <c r="E1346">
        <v>29</v>
      </c>
    </row>
    <row r="1347" spans="1:5" x14ac:dyDescent="0.25">
      <c r="A1347" s="5" t="s">
        <v>8219</v>
      </c>
      <c r="B1347">
        <v>84</v>
      </c>
      <c r="D1347" s="5" t="s">
        <v>8221</v>
      </c>
      <c r="E1347">
        <v>29</v>
      </c>
    </row>
    <row r="1348" spans="1:5" x14ac:dyDescent="0.25">
      <c r="A1348" s="5" t="s">
        <v>8219</v>
      </c>
      <c r="B1348">
        <v>84</v>
      </c>
      <c r="D1348" s="5" t="s">
        <v>8221</v>
      </c>
      <c r="E1348">
        <v>29</v>
      </c>
    </row>
    <row r="1349" spans="1:5" x14ac:dyDescent="0.25">
      <c r="A1349" s="5" t="s">
        <v>8219</v>
      </c>
      <c r="B1349">
        <v>84</v>
      </c>
      <c r="D1349" s="5" t="s">
        <v>8221</v>
      </c>
      <c r="E1349">
        <v>30</v>
      </c>
    </row>
    <row r="1350" spans="1:5" x14ac:dyDescent="0.25">
      <c r="A1350" s="5" t="s">
        <v>8219</v>
      </c>
      <c r="B1350">
        <v>85</v>
      </c>
      <c r="D1350" s="5" t="s">
        <v>8221</v>
      </c>
      <c r="E1350">
        <v>30</v>
      </c>
    </row>
    <row r="1351" spans="1:5" x14ac:dyDescent="0.25">
      <c r="A1351" s="5" t="s">
        <v>8219</v>
      </c>
      <c r="B1351">
        <v>85</v>
      </c>
      <c r="D1351" s="5" t="s">
        <v>8221</v>
      </c>
      <c r="E1351">
        <v>30</v>
      </c>
    </row>
    <row r="1352" spans="1:5" x14ac:dyDescent="0.25">
      <c r="A1352" s="5" t="s">
        <v>8219</v>
      </c>
      <c r="B1352">
        <v>85</v>
      </c>
      <c r="D1352" s="5" t="s">
        <v>8221</v>
      </c>
      <c r="E1352">
        <v>30</v>
      </c>
    </row>
    <row r="1353" spans="1:5" x14ac:dyDescent="0.25">
      <c r="A1353" s="5" t="s">
        <v>8219</v>
      </c>
      <c r="B1353">
        <v>85</v>
      </c>
      <c r="D1353" s="5" t="s">
        <v>8221</v>
      </c>
      <c r="E1353">
        <v>30</v>
      </c>
    </row>
    <row r="1354" spans="1:5" x14ac:dyDescent="0.25">
      <c r="A1354" s="5" t="s">
        <v>8219</v>
      </c>
      <c r="B1354">
        <v>86</v>
      </c>
      <c r="D1354" s="5" t="s">
        <v>8221</v>
      </c>
      <c r="E1354">
        <v>30</v>
      </c>
    </row>
    <row r="1355" spans="1:5" x14ac:dyDescent="0.25">
      <c r="A1355" s="5" t="s">
        <v>8219</v>
      </c>
      <c r="B1355">
        <v>86</v>
      </c>
      <c r="D1355" s="5" t="s">
        <v>8221</v>
      </c>
      <c r="E1355">
        <v>30</v>
      </c>
    </row>
    <row r="1356" spans="1:5" x14ac:dyDescent="0.25">
      <c r="A1356" s="5" t="s">
        <v>8219</v>
      </c>
      <c r="B1356">
        <v>86</v>
      </c>
      <c r="D1356" s="5" t="s">
        <v>8221</v>
      </c>
      <c r="E1356">
        <v>31</v>
      </c>
    </row>
    <row r="1357" spans="1:5" x14ac:dyDescent="0.25">
      <c r="A1357" s="5" t="s">
        <v>8219</v>
      </c>
      <c r="B1357">
        <v>86</v>
      </c>
      <c r="D1357" s="5" t="s">
        <v>8221</v>
      </c>
      <c r="E1357">
        <v>31</v>
      </c>
    </row>
    <row r="1358" spans="1:5" x14ac:dyDescent="0.25">
      <c r="A1358" s="5" t="s">
        <v>8219</v>
      </c>
      <c r="B1358">
        <v>86</v>
      </c>
      <c r="D1358" s="5" t="s">
        <v>8221</v>
      </c>
      <c r="E1358">
        <v>31</v>
      </c>
    </row>
    <row r="1359" spans="1:5" x14ac:dyDescent="0.25">
      <c r="A1359" s="5" t="s">
        <v>8219</v>
      </c>
      <c r="B1359">
        <v>86</v>
      </c>
      <c r="D1359" s="5" t="s">
        <v>8221</v>
      </c>
      <c r="E1359">
        <v>31</v>
      </c>
    </row>
    <row r="1360" spans="1:5" x14ac:dyDescent="0.25">
      <c r="A1360" s="5" t="s">
        <v>8219</v>
      </c>
      <c r="B1360">
        <v>87</v>
      </c>
      <c r="D1360" s="5" t="s">
        <v>8221</v>
      </c>
      <c r="E1360">
        <v>31</v>
      </c>
    </row>
    <row r="1361" spans="1:5" x14ac:dyDescent="0.25">
      <c r="A1361" s="5" t="s">
        <v>8219</v>
      </c>
      <c r="B1361">
        <v>87</v>
      </c>
      <c r="D1361" s="5" t="s">
        <v>8221</v>
      </c>
      <c r="E1361">
        <v>31</v>
      </c>
    </row>
    <row r="1362" spans="1:5" x14ac:dyDescent="0.25">
      <c r="A1362" s="5" t="s">
        <v>8219</v>
      </c>
      <c r="B1362">
        <v>87</v>
      </c>
      <c r="D1362" s="5" t="s">
        <v>8221</v>
      </c>
      <c r="E1362">
        <v>31</v>
      </c>
    </row>
    <row r="1363" spans="1:5" x14ac:dyDescent="0.25">
      <c r="A1363" s="5" t="s">
        <v>8219</v>
      </c>
      <c r="B1363">
        <v>87</v>
      </c>
      <c r="D1363" s="5" t="s">
        <v>8221</v>
      </c>
      <c r="E1363">
        <v>32</v>
      </c>
    </row>
    <row r="1364" spans="1:5" x14ac:dyDescent="0.25">
      <c r="A1364" s="5" t="s">
        <v>8219</v>
      </c>
      <c r="B1364">
        <v>87</v>
      </c>
      <c r="D1364" s="5" t="s">
        <v>8221</v>
      </c>
      <c r="E1364">
        <v>32</v>
      </c>
    </row>
    <row r="1365" spans="1:5" x14ac:dyDescent="0.25">
      <c r="A1365" s="5" t="s">
        <v>8219</v>
      </c>
      <c r="B1365">
        <v>87</v>
      </c>
      <c r="D1365" s="5" t="s">
        <v>8221</v>
      </c>
      <c r="E1365">
        <v>32</v>
      </c>
    </row>
    <row r="1366" spans="1:5" x14ac:dyDescent="0.25">
      <c r="A1366" s="5" t="s">
        <v>8219</v>
      </c>
      <c r="B1366">
        <v>87</v>
      </c>
      <c r="D1366" s="5" t="s">
        <v>8221</v>
      </c>
      <c r="E1366">
        <v>33</v>
      </c>
    </row>
    <row r="1367" spans="1:5" x14ac:dyDescent="0.25">
      <c r="A1367" s="5" t="s">
        <v>8219</v>
      </c>
      <c r="B1367">
        <v>87</v>
      </c>
      <c r="D1367" s="5" t="s">
        <v>8221</v>
      </c>
      <c r="E1367">
        <v>33</v>
      </c>
    </row>
    <row r="1368" spans="1:5" x14ac:dyDescent="0.25">
      <c r="A1368" s="5" t="s">
        <v>8219</v>
      </c>
      <c r="B1368">
        <v>87</v>
      </c>
      <c r="D1368" s="5" t="s">
        <v>8221</v>
      </c>
      <c r="E1368">
        <v>33</v>
      </c>
    </row>
    <row r="1369" spans="1:5" x14ac:dyDescent="0.25">
      <c r="A1369" s="5" t="s">
        <v>8219</v>
      </c>
      <c r="B1369">
        <v>88</v>
      </c>
      <c r="D1369" s="5" t="s">
        <v>8221</v>
      </c>
      <c r="E1369">
        <v>33</v>
      </c>
    </row>
    <row r="1370" spans="1:5" x14ac:dyDescent="0.25">
      <c r="A1370" s="5" t="s">
        <v>8219</v>
      </c>
      <c r="B1370">
        <v>88</v>
      </c>
      <c r="D1370" s="5" t="s">
        <v>8221</v>
      </c>
      <c r="E1370">
        <v>33</v>
      </c>
    </row>
    <row r="1371" spans="1:5" x14ac:dyDescent="0.25">
      <c r="A1371" s="5" t="s">
        <v>8219</v>
      </c>
      <c r="B1371">
        <v>88</v>
      </c>
      <c r="D1371" s="5" t="s">
        <v>8221</v>
      </c>
      <c r="E1371">
        <v>33</v>
      </c>
    </row>
    <row r="1372" spans="1:5" x14ac:dyDescent="0.25">
      <c r="A1372" s="5" t="s">
        <v>8219</v>
      </c>
      <c r="B1372">
        <v>88</v>
      </c>
      <c r="D1372" s="5" t="s">
        <v>8221</v>
      </c>
      <c r="E1372">
        <v>33</v>
      </c>
    </row>
    <row r="1373" spans="1:5" x14ac:dyDescent="0.25">
      <c r="A1373" s="5" t="s">
        <v>8219</v>
      </c>
      <c r="B1373">
        <v>88</v>
      </c>
      <c r="D1373" s="5" t="s">
        <v>8221</v>
      </c>
      <c r="E1373">
        <v>34</v>
      </c>
    </row>
    <row r="1374" spans="1:5" x14ac:dyDescent="0.25">
      <c r="A1374" s="5" t="s">
        <v>8219</v>
      </c>
      <c r="B1374">
        <v>88</v>
      </c>
      <c r="D1374" s="5" t="s">
        <v>8221</v>
      </c>
      <c r="E1374">
        <v>34</v>
      </c>
    </row>
    <row r="1375" spans="1:5" x14ac:dyDescent="0.25">
      <c r="A1375" s="5" t="s">
        <v>8219</v>
      </c>
      <c r="B1375">
        <v>89</v>
      </c>
      <c r="D1375" s="5" t="s">
        <v>8221</v>
      </c>
      <c r="E1375">
        <v>34</v>
      </c>
    </row>
    <row r="1376" spans="1:5" x14ac:dyDescent="0.25">
      <c r="A1376" s="5" t="s">
        <v>8219</v>
      </c>
      <c r="B1376">
        <v>89</v>
      </c>
      <c r="D1376" s="5" t="s">
        <v>8221</v>
      </c>
      <c r="E1376">
        <v>34</v>
      </c>
    </row>
    <row r="1377" spans="1:5" x14ac:dyDescent="0.25">
      <c r="A1377" s="5" t="s">
        <v>8219</v>
      </c>
      <c r="B1377">
        <v>89</v>
      </c>
      <c r="D1377" s="5" t="s">
        <v>8221</v>
      </c>
      <c r="E1377">
        <v>34</v>
      </c>
    </row>
    <row r="1378" spans="1:5" x14ac:dyDescent="0.25">
      <c r="A1378" s="5" t="s">
        <v>8219</v>
      </c>
      <c r="B1378">
        <v>89</v>
      </c>
      <c r="D1378" s="5" t="s">
        <v>8221</v>
      </c>
      <c r="E1378">
        <v>35</v>
      </c>
    </row>
    <row r="1379" spans="1:5" x14ac:dyDescent="0.25">
      <c r="A1379" s="5" t="s">
        <v>8219</v>
      </c>
      <c r="B1379">
        <v>89</v>
      </c>
      <c r="D1379" s="5" t="s">
        <v>8221</v>
      </c>
      <c r="E1379">
        <v>36</v>
      </c>
    </row>
    <row r="1380" spans="1:5" x14ac:dyDescent="0.25">
      <c r="A1380" s="5" t="s">
        <v>8219</v>
      </c>
      <c r="B1380">
        <v>89</v>
      </c>
      <c r="D1380" s="5" t="s">
        <v>8221</v>
      </c>
      <c r="E1380">
        <v>36</v>
      </c>
    </row>
    <row r="1381" spans="1:5" x14ac:dyDescent="0.25">
      <c r="A1381" s="5" t="s">
        <v>8219</v>
      </c>
      <c r="B1381">
        <v>89</v>
      </c>
      <c r="D1381" s="5" t="s">
        <v>8221</v>
      </c>
      <c r="E1381">
        <v>36</v>
      </c>
    </row>
    <row r="1382" spans="1:5" x14ac:dyDescent="0.25">
      <c r="A1382" s="5" t="s">
        <v>8219</v>
      </c>
      <c r="B1382">
        <v>89</v>
      </c>
      <c r="D1382" s="5" t="s">
        <v>8221</v>
      </c>
      <c r="E1382">
        <v>36</v>
      </c>
    </row>
    <row r="1383" spans="1:5" x14ac:dyDescent="0.25">
      <c r="A1383" s="5" t="s">
        <v>8219</v>
      </c>
      <c r="B1383">
        <v>89</v>
      </c>
      <c r="D1383" s="5" t="s">
        <v>8221</v>
      </c>
      <c r="E1383">
        <v>36</v>
      </c>
    </row>
    <row r="1384" spans="1:5" x14ac:dyDescent="0.25">
      <c r="A1384" s="5" t="s">
        <v>8219</v>
      </c>
      <c r="B1384">
        <v>89</v>
      </c>
      <c r="D1384" s="5" t="s">
        <v>8221</v>
      </c>
      <c r="E1384">
        <v>37</v>
      </c>
    </row>
    <row r="1385" spans="1:5" x14ac:dyDescent="0.25">
      <c r="A1385" s="5" t="s">
        <v>8219</v>
      </c>
      <c r="B1385">
        <v>89</v>
      </c>
      <c r="D1385" s="5" t="s">
        <v>8221</v>
      </c>
      <c r="E1385">
        <v>37</v>
      </c>
    </row>
    <row r="1386" spans="1:5" x14ac:dyDescent="0.25">
      <c r="A1386" s="5" t="s">
        <v>8219</v>
      </c>
      <c r="B1386">
        <v>90</v>
      </c>
      <c r="D1386" s="5" t="s">
        <v>8221</v>
      </c>
      <c r="E1386">
        <v>37</v>
      </c>
    </row>
    <row r="1387" spans="1:5" x14ac:dyDescent="0.25">
      <c r="A1387" s="5" t="s">
        <v>8219</v>
      </c>
      <c r="B1387">
        <v>90</v>
      </c>
      <c r="D1387" s="5" t="s">
        <v>8221</v>
      </c>
      <c r="E1387">
        <v>37</v>
      </c>
    </row>
    <row r="1388" spans="1:5" x14ac:dyDescent="0.25">
      <c r="A1388" s="5" t="s">
        <v>8219</v>
      </c>
      <c r="B1388">
        <v>90</v>
      </c>
      <c r="D1388" s="5" t="s">
        <v>8221</v>
      </c>
      <c r="E1388">
        <v>37</v>
      </c>
    </row>
    <row r="1389" spans="1:5" x14ac:dyDescent="0.25">
      <c r="A1389" s="5" t="s">
        <v>8219</v>
      </c>
      <c r="B1389">
        <v>90</v>
      </c>
      <c r="D1389" s="5" t="s">
        <v>8221</v>
      </c>
      <c r="E1389">
        <v>37</v>
      </c>
    </row>
    <row r="1390" spans="1:5" x14ac:dyDescent="0.25">
      <c r="A1390" s="5" t="s">
        <v>8219</v>
      </c>
      <c r="B1390">
        <v>90</v>
      </c>
      <c r="D1390" s="5" t="s">
        <v>8221</v>
      </c>
      <c r="E1390">
        <v>37</v>
      </c>
    </row>
    <row r="1391" spans="1:5" x14ac:dyDescent="0.25">
      <c r="A1391" s="5" t="s">
        <v>8219</v>
      </c>
      <c r="B1391">
        <v>90</v>
      </c>
      <c r="D1391" s="5" t="s">
        <v>8221</v>
      </c>
      <c r="E1391">
        <v>37</v>
      </c>
    </row>
    <row r="1392" spans="1:5" x14ac:dyDescent="0.25">
      <c r="A1392" s="5" t="s">
        <v>8219</v>
      </c>
      <c r="B1392">
        <v>90</v>
      </c>
      <c r="D1392" s="5" t="s">
        <v>8221</v>
      </c>
      <c r="E1392">
        <v>38</v>
      </c>
    </row>
    <row r="1393" spans="1:5" x14ac:dyDescent="0.25">
      <c r="A1393" s="5" t="s">
        <v>8219</v>
      </c>
      <c r="B1393">
        <v>90</v>
      </c>
      <c r="D1393" s="5" t="s">
        <v>8221</v>
      </c>
      <c r="E1393">
        <v>38</v>
      </c>
    </row>
    <row r="1394" spans="1:5" x14ac:dyDescent="0.25">
      <c r="A1394" s="5" t="s">
        <v>8219</v>
      </c>
      <c r="B1394">
        <v>90</v>
      </c>
      <c r="D1394" s="5" t="s">
        <v>8221</v>
      </c>
      <c r="E1394">
        <v>38</v>
      </c>
    </row>
    <row r="1395" spans="1:5" x14ac:dyDescent="0.25">
      <c r="A1395" s="5" t="s">
        <v>8219</v>
      </c>
      <c r="B1395">
        <v>91</v>
      </c>
      <c r="D1395" s="5" t="s">
        <v>8221</v>
      </c>
      <c r="E1395">
        <v>38</v>
      </c>
    </row>
    <row r="1396" spans="1:5" x14ac:dyDescent="0.25">
      <c r="A1396" s="5" t="s">
        <v>8219</v>
      </c>
      <c r="B1396">
        <v>91</v>
      </c>
      <c r="D1396" s="5" t="s">
        <v>8221</v>
      </c>
      <c r="E1396">
        <v>38</v>
      </c>
    </row>
    <row r="1397" spans="1:5" x14ac:dyDescent="0.25">
      <c r="A1397" s="5" t="s">
        <v>8219</v>
      </c>
      <c r="B1397">
        <v>91</v>
      </c>
      <c r="D1397" s="5" t="s">
        <v>8221</v>
      </c>
      <c r="E1397">
        <v>39</v>
      </c>
    </row>
    <row r="1398" spans="1:5" x14ac:dyDescent="0.25">
      <c r="A1398" s="5" t="s">
        <v>8219</v>
      </c>
      <c r="B1398">
        <v>91</v>
      </c>
      <c r="D1398" s="5" t="s">
        <v>8221</v>
      </c>
      <c r="E1398">
        <v>39</v>
      </c>
    </row>
    <row r="1399" spans="1:5" x14ac:dyDescent="0.25">
      <c r="A1399" s="5" t="s">
        <v>8219</v>
      </c>
      <c r="B1399">
        <v>91</v>
      </c>
      <c r="D1399" s="5" t="s">
        <v>8221</v>
      </c>
      <c r="E1399">
        <v>39</v>
      </c>
    </row>
    <row r="1400" spans="1:5" x14ac:dyDescent="0.25">
      <c r="A1400" s="5" t="s">
        <v>8219</v>
      </c>
      <c r="B1400">
        <v>92</v>
      </c>
      <c r="D1400" s="5" t="s">
        <v>8221</v>
      </c>
      <c r="E1400">
        <v>39</v>
      </c>
    </row>
    <row r="1401" spans="1:5" x14ac:dyDescent="0.25">
      <c r="A1401" s="5" t="s">
        <v>8219</v>
      </c>
      <c r="B1401">
        <v>92</v>
      </c>
      <c r="D1401" s="5" t="s">
        <v>8221</v>
      </c>
      <c r="E1401">
        <v>39</v>
      </c>
    </row>
    <row r="1402" spans="1:5" x14ac:dyDescent="0.25">
      <c r="A1402" s="5" t="s">
        <v>8219</v>
      </c>
      <c r="B1402">
        <v>92</v>
      </c>
      <c r="D1402" s="5" t="s">
        <v>8221</v>
      </c>
      <c r="E1402">
        <v>39</v>
      </c>
    </row>
    <row r="1403" spans="1:5" x14ac:dyDescent="0.25">
      <c r="A1403" s="5" t="s">
        <v>8219</v>
      </c>
      <c r="B1403">
        <v>93</v>
      </c>
      <c r="D1403" s="5" t="s">
        <v>8221</v>
      </c>
      <c r="E1403">
        <v>40</v>
      </c>
    </row>
    <row r="1404" spans="1:5" x14ac:dyDescent="0.25">
      <c r="A1404" s="5" t="s">
        <v>8219</v>
      </c>
      <c r="B1404">
        <v>93</v>
      </c>
      <c r="D1404" s="5" t="s">
        <v>8221</v>
      </c>
      <c r="E1404">
        <v>40</v>
      </c>
    </row>
    <row r="1405" spans="1:5" x14ac:dyDescent="0.25">
      <c r="A1405" s="5" t="s">
        <v>8219</v>
      </c>
      <c r="B1405">
        <v>93</v>
      </c>
      <c r="D1405" s="5" t="s">
        <v>8221</v>
      </c>
      <c r="E1405">
        <v>40</v>
      </c>
    </row>
    <row r="1406" spans="1:5" x14ac:dyDescent="0.25">
      <c r="A1406" s="5" t="s">
        <v>8219</v>
      </c>
      <c r="B1406">
        <v>93</v>
      </c>
      <c r="D1406" s="5" t="s">
        <v>8221</v>
      </c>
      <c r="E1406">
        <v>41</v>
      </c>
    </row>
    <row r="1407" spans="1:5" x14ac:dyDescent="0.25">
      <c r="A1407" s="5" t="s">
        <v>8219</v>
      </c>
      <c r="B1407">
        <v>93</v>
      </c>
      <c r="D1407" s="5" t="s">
        <v>8221</v>
      </c>
      <c r="E1407">
        <v>41</v>
      </c>
    </row>
    <row r="1408" spans="1:5" x14ac:dyDescent="0.25">
      <c r="A1408" s="5" t="s">
        <v>8219</v>
      </c>
      <c r="B1408">
        <v>93</v>
      </c>
      <c r="D1408" s="5" t="s">
        <v>8221</v>
      </c>
      <c r="E1408">
        <v>41</v>
      </c>
    </row>
    <row r="1409" spans="1:5" x14ac:dyDescent="0.25">
      <c r="A1409" s="5" t="s">
        <v>8219</v>
      </c>
      <c r="B1409">
        <v>94</v>
      </c>
      <c r="D1409" s="5" t="s">
        <v>8221</v>
      </c>
      <c r="E1409">
        <v>42</v>
      </c>
    </row>
    <row r="1410" spans="1:5" x14ac:dyDescent="0.25">
      <c r="A1410" s="5" t="s">
        <v>8219</v>
      </c>
      <c r="B1410">
        <v>94</v>
      </c>
      <c r="D1410" s="5" t="s">
        <v>8221</v>
      </c>
      <c r="E1410">
        <v>42</v>
      </c>
    </row>
    <row r="1411" spans="1:5" x14ac:dyDescent="0.25">
      <c r="A1411" s="5" t="s">
        <v>8219</v>
      </c>
      <c r="B1411">
        <v>94</v>
      </c>
      <c r="D1411" s="5" t="s">
        <v>8221</v>
      </c>
      <c r="E1411">
        <v>43</v>
      </c>
    </row>
    <row r="1412" spans="1:5" x14ac:dyDescent="0.25">
      <c r="A1412" s="5" t="s">
        <v>8219</v>
      </c>
      <c r="B1412">
        <v>94</v>
      </c>
      <c r="D1412" s="5" t="s">
        <v>8221</v>
      </c>
      <c r="E1412">
        <v>44</v>
      </c>
    </row>
    <row r="1413" spans="1:5" x14ac:dyDescent="0.25">
      <c r="A1413" s="5" t="s">
        <v>8219</v>
      </c>
      <c r="B1413">
        <v>94</v>
      </c>
      <c r="D1413" s="5" t="s">
        <v>8221</v>
      </c>
      <c r="E1413">
        <v>45</v>
      </c>
    </row>
    <row r="1414" spans="1:5" x14ac:dyDescent="0.25">
      <c r="A1414" s="5" t="s">
        <v>8219</v>
      </c>
      <c r="B1414">
        <v>94</v>
      </c>
      <c r="D1414" s="5" t="s">
        <v>8221</v>
      </c>
      <c r="E1414">
        <v>45</v>
      </c>
    </row>
    <row r="1415" spans="1:5" x14ac:dyDescent="0.25">
      <c r="A1415" s="5" t="s">
        <v>8219</v>
      </c>
      <c r="B1415">
        <v>94</v>
      </c>
      <c r="D1415" s="5" t="s">
        <v>8221</v>
      </c>
      <c r="E1415">
        <v>45</v>
      </c>
    </row>
    <row r="1416" spans="1:5" x14ac:dyDescent="0.25">
      <c r="A1416" s="5" t="s">
        <v>8219</v>
      </c>
      <c r="B1416">
        <v>94</v>
      </c>
      <c r="D1416" s="5" t="s">
        <v>8221</v>
      </c>
      <c r="E1416">
        <v>46</v>
      </c>
    </row>
    <row r="1417" spans="1:5" x14ac:dyDescent="0.25">
      <c r="A1417" s="5" t="s">
        <v>8219</v>
      </c>
      <c r="B1417">
        <v>95</v>
      </c>
      <c r="D1417" s="5" t="s">
        <v>8221</v>
      </c>
      <c r="E1417">
        <v>47</v>
      </c>
    </row>
    <row r="1418" spans="1:5" x14ac:dyDescent="0.25">
      <c r="A1418" s="5" t="s">
        <v>8219</v>
      </c>
      <c r="B1418">
        <v>95</v>
      </c>
      <c r="D1418" s="5" t="s">
        <v>8221</v>
      </c>
      <c r="E1418">
        <v>47</v>
      </c>
    </row>
    <row r="1419" spans="1:5" x14ac:dyDescent="0.25">
      <c r="A1419" s="5" t="s">
        <v>8219</v>
      </c>
      <c r="B1419">
        <v>95</v>
      </c>
      <c r="D1419" s="5" t="s">
        <v>8221</v>
      </c>
      <c r="E1419">
        <v>48</v>
      </c>
    </row>
    <row r="1420" spans="1:5" x14ac:dyDescent="0.25">
      <c r="A1420" s="5" t="s">
        <v>8219</v>
      </c>
      <c r="B1420">
        <v>95</v>
      </c>
      <c r="D1420" s="5" t="s">
        <v>8221</v>
      </c>
      <c r="E1420">
        <v>48</v>
      </c>
    </row>
    <row r="1421" spans="1:5" x14ac:dyDescent="0.25">
      <c r="A1421" s="5" t="s">
        <v>8219</v>
      </c>
      <c r="B1421">
        <v>95</v>
      </c>
      <c r="D1421" s="5" t="s">
        <v>8221</v>
      </c>
      <c r="E1421">
        <v>49</v>
      </c>
    </row>
    <row r="1422" spans="1:5" x14ac:dyDescent="0.25">
      <c r="A1422" s="5" t="s">
        <v>8219</v>
      </c>
      <c r="B1422">
        <v>95</v>
      </c>
      <c r="D1422" s="5" t="s">
        <v>8221</v>
      </c>
      <c r="E1422">
        <v>49</v>
      </c>
    </row>
    <row r="1423" spans="1:5" x14ac:dyDescent="0.25">
      <c r="A1423" s="5" t="s">
        <v>8219</v>
      </c>
      <c r="B1423">
        <v>95</v>
      </c>
      <c r="D1423" s="5" t="s">
        <v>8221</v>
      </c>
      <c r="E1423">
        <v>49</v>
      </c>
    </row>
    <row r="1424" spans="1:5" x14ac:dyDescent="0.25">
      <c r="A1424" s="5" t="s">
        <v>8219</v>
      </c>
      <c r="B1424">
        <v>96</v>
      </c>
      <c r="D1424" s="5" t="s">
        <v>8221</v>
      </c>
      <c r="E1424">
        <v>50</v>
      </c>
    </row>
    <row r="1425" spans="1:5" x14ac:dyDescent="0.25">
      <c r="A1425" s="5" t="s">
        <v>8219</v>
      </c>
      <c r="B1425">
        <v>96</v>
      </c>
      <c r="D1425" s="5" t="s">
        <v>8221</v>
      </c>
      <c r="E1425">
        <v>50</v>
      </c>
    </row>
    <row r="1426" spans="1:5" x14ac:dyDescent="0.25">
      <c r="A1426" s="5" t="s">
        <v>8219</v>
      </c>
      <c r="B1426">
        <v>96</v>
      </c>
      <c r="D1426" s="5" t="s">
        <v>8221</v>
      </c>
      <c r="E1426">
        <v>52</v>
      </c>
    </row>
    <row r="1427" spans="1:5" x14ac:dyDescent="0.25">
      <c r="A1427" s="5" t="s">
        <v>8219</v>
      </c>
      <c r="B1427">
        <v>96</v>
      </c>
      <c r="D1427" s="5" t="s">
        <v>8221</v>
      </c>
      <c r="E1427">
        <v>52</v>
      </c>
    </row>
    <row r="1428" spans="1:5" x14ac:dyDescent="0.25">
      <c r="A1428" s="5" t="s">
        <v>8219</v>
      </c>
      <c r="B1428">
        <v>96</v>
      </c>
      <c r="D1428" s="5" t="s">
        <v>8221</v>
      </c>
      <c r="E1428">
        <v>52</v>
      </c>
    </row>
    <row r="1429" spans="1:5" x14ac:dyDescent="0.25">
      <c r="A1429" s="5" t="s">
        <v>8219</v>
      </c>
      <c r="B1429">
        <v>96</v>
      </c>
      <c r="D1429" s="5" t="s">
        <v>8221</v>
      </c>
      <c r="E1429">
        <v>53</v>
      </c>
    </row>
    <row r="1430" spans="1:5" x14ac:dyDescent="0.25">
      <c r="A1430" s="5" t="s">
        <v>8219</v>
      </c>
      <c r="B1430">
        <v>96</v>
      </c>
      <c r="D1430" s="5" t="s">
        <v>8221</v>
      </c>
      <c r="E1430">
        <v>53</v>
      </c>
    </row>
    <row r="1431" spans="1:5" x14ac:dyDescent="0.25">
      <c r="A1431" s="5" t="s">
        <v>8219</v>
      </c>
      <c r="B1431">
        <v>96</v>
      </c>
      <c r="D1431" s="5" t="s">
        <v>8221</v>
      </c>
      <c r="E1431">
        <v>55</v>
      </c>
    </row>
    <row r="1432" spans="1:5" x14ac:dyDescent="0.25">
      <c r="A1432" s="5" t="s">
        <v>8219</v>
      </c>
      <c r="B1432">
        <v>96</v>
      </c>
      <c r="D1432" s="5" t="s">
        <v>8221</v>
      </c>
      <c r="E1432">
        <v>55</v>
      </c>
    </row>
    <row r="1433" spans="1:5" x14ac:dyDescent="0.25">
      <c r="A1433" s="5" t="s">
        <v>8219</v>
      </c>
      <c r="B1433">
        <v>96</v>
      </c>
      <c r="D1433" s="5" t="s">
        <v>8221</v>
      </c>
      <c r="E1433">
        <v>56</v>
      </c>
    </row>
    <row r="1434" spans="1:5" x14ac:dyDescent="0.25">
      <c r="A1434" s="5" t="s">
        <v>8219</v>
      </c>
      <c r="B1434">
        <v>97</v>
      </c>
      <c r="D1434" s="5" t="s">
        <v>8221</v>
      </c>
      <c r="E1434">
        <v>57</v>
      </c>
    </row>
    <row r="1435" spans="1:5" x14ac:dyDescent="0.25">
      <c r="A1435" s="5" t="s">
        <v>8219</v>
      </c>
      <c r="B1435">
        <v>97</v>
      </c>
      <c r="D1435" s="5" t="s">
        <v>8221</v>
      </c>
      <c r="E1435">
        <v>57</v>
      </c>
    </row>
    <row r="1436" spans="1:5" x14ac:dyDescent="0.25">
      <c r="A1436" s="5" t="s">
        <v>8219</v>
      </c>
      <c r="B1436">
        <v>97</v>
      </c>
      <c r="D1436" s="5" t="s">
        <v>8221</v>
      </c>
      <c r="E1436">
        <v>59</v>
      </c>
    </row>
    <row r="1437" spans="1:5" x14ac:dyDescent="0.25">
      <c r="A1437" s="5" t="s">
        <v>8219</v>
      </c>
      <c r="B1437">
        <v>97</v>
      </c>
      <c r="D1437" s="5" t="s">
        <v>8221</v>
      </c>
      <c r="E1437">
        <v>60</v>
      </c>
    </row>
    <row r="1438" spans="1:5" x14ac:dyDescent="0.25">
      <c r="A1438" s="5" t="s">
        <v>8219</v>
      </c>
      <c r="B1438">
        <v>97</v>
      </c>
      <c r="D1438" s="5" t="s">
        <v>8221</v>
      </c>
      <c r="E1438">
        <v>60</v>
      </c>
    </row>
    <row r="1439" spans="1:5" x14ac:dyDescent="0.25">
      <c r="A1439" s="5" t="s">
        <v>8219</v>
      </c>
      <c r="B1439">
        <v>97</v>
      </c>
      <c r="D1439" s="5" t="s">
        <v>8221</v>
      </c>
      <c r="E1439">
        <v>66</v>
      </c>
    </row>
    <row r="1440" spans="1:5" x14ac:dyDescent="0.25">
      <c r="A1440" s="5" t="s">
        <v>8219</v>
      </c>
      <c r="B1440">
        <v>97</v>
      </c>
      <c r="D1440" s="5" t="s">
        <v>8221</v>
      </c>
      <c r="E1440">
        <v>67</v>
      </c>
    </row>
    <row r="1441" spans="1:5" x14ac:dyDescent="0.25">
      <c r="A1441" s="5" t="s">
        <v>8219</v>
      </c>
      <c r="B1441">
        <v>98</v>
      </c>
      <c r="D1441" s="5" t="s">
        <v>8221</v>
      </c>
      <c r="E1441">
        <v>68</v>
      </c>
    </row>
    <row r="1442" spans="1:5" x14ac:dyDescent="0.25">
      <c r="A1442" s="5" t="s">
        <v>8219</v>
      </c>
      <c r="B1442">
        <v>98</v>
      </c>
      <c r="D1442" s="5" t="s">
        <v>8221</v>
      </c>
      <c r="E1442">
        <v>70</v>
      </c>
    </row>
    <row r="1443" spans="1:5" x14ac:dyDescent="0.25">
      <c r="A1443" s="5" t="s">
        <v>8219</v>
      </c>
      <c r="B1443">
        <v>98</v>
      </c>
      <c r="D1443" s="5" t="s">
        <v>8221</v>
      </c>
      <c r="E1443">
        <v>70</v>
      </c>
    </row>
    <row r="1444" spans="1:5" x14ac:dyDescent="0.25">
      <c r="A1444" s="5" t="s">
        <v>8219</v>
      </c>
      <c r="B1444">
        <v>98</v>
      </c>
      <c r="D1444" s="5" t="s">
        <v>8221</v>
      </c>
      <c r="E1444">
        <v>72</v>
      </c>
    </row>
    <row r="1445" spans="1:5" x14ac:dyDescent="0.25">
      <c r="A1445" s="5" t="s">
        <v>8219</v>
      </c>
      <c r="B1445">
        <v>98</v>
      </c>
      <c r="D1445" s="5" t="s">
        <v>8221</v>
      </c>
      <c r="E1445">
        <v>72</v>
      </c>
    </row>
    <row r="1446" spans="1:5" x14ac:dyDescent="0.25">
      <c r="A1446" s="5" t="s">
        <v>8219</v>
      </c>
      <c r="B1446">
        <v>98</v>
      </c>
      <c r="D1446" s="5" t="s">
        <v>8221</v>
      </c>
      <c r="E1446">
        <v>73</v>
      </c>
    </row>
    <row r="1447" spans="1:5" x14ac:dyDescent="0.25">
      <c r="A1447" s="5" t="s">
        <v>8219</v>
      </c>
      <c r="B1447">
        <v>99</v>
      </c>
      <c r="D1447" s="5" t="s">
        <v>8221</v>
      </c>
      <c r="E1447">
        <v>75</v>
      </c>
    </row>
    <row r="1448" spans="1:5" x14ac:dyDescent="0.25">
      <c r="A1448" s="5" t="s">
        <v>8219</v>
      </c>
      <c r="B1448">
        <v>99</v>
      </c>
      <c r="D1448" s="5" t="s">
        <v>8221</v>
      </c>
      <c r="E1448">
        <v>76</v>
      </c>
    </row>
    <row r="1449" spans="1:5" x14ac:dyDescent="0.25">
      <c r="A1449" s="5" t="s">
        <v>8219</v>
      </c>
      <c r="B1449">
        <v>99</v>
      </c>
      <c r="D1449" s="5" t="s">
        <v>8221</v>
      </c>
      <c r="E1449">
        <v>76</v>
      </c>
    </row>
    <row r="1450" spans="1:5" x14ac:dyDescent="0.25">
      <c r="A1450" s="5" t="s">
        <v>8219</v>
      </c>
      <c r="B1450">
        <v>99</v>
      </c>
      <c r="D1450" s="5" t="s">
        <v>8221</v>
      </c>
      <c r="E1450">
        <v>76</v>
      </c>
    </row>
    <row r="1451" spans="1:5" x14ac:dyDescent="0.25">
      <c r="A1451" s="5" t="s">
        <v>8219</v>
      </c>
      <c r="B1451">
        <v>99</v>
      </c>
      <c r="D1451" s="5" t="s">
        <v>8221</v>
      </c>
      <c r="E1451">
        <v>79</v>
      </c>
    </row>
    <row r="1452" spans="1:5" x14ac:dyDescent="0.25">
      <c r="A1452" s="5" t="s">
        <v>8219</v>
      </c>
      <c r="B1452">
        <v>99</v>
      </c>
      <c r="D1452" s="5" t="s">
        <v>8221</v>
      </c>
      <c r="E1452">
        <v>81</v>
      </c>
    </row>
    <row r="1453" spans="1:5" x14ac:dyDescent="0.25">
      <c r="A1453" s="5" t="s">
        <v>8219</v>
      </c>
      <c r="B1453">
        <v>99</v>
      </c>
      <c r="D1453" s="5" t="s">
        <v>8221</v>
      </c>
      <c r="E1453">
        <v>81</v>
      </c>
    </row>
    <row r="1454" spans="1:5" x14ac:dyDescent="0.25">
      <c r="A1454" s="5" t="s">
        <v>8219</v>
      </c>
      <c r="B1454">
        <v>100</v>
      </c>
      <c r="D1454" s="5" t="s">
        <v>8221</v>
      </c>
      <c r="E1454">
        <v>83</v>
      </c>
    </row>
    <row r="1455" spans="1:5" x14ac:dyDescent="0.25">
      <c r="A1455" s="5" t="s">
        <v>8219</v>
      </c>
      <c r="B1455">
        <v>100</v>
      </c>
      <c r="D1455" s="5" t="s">
        <v>8221</v>
      </c>
      <c r="E1455">
        <v>84</v>
      </c>
    </row>
    <row r="1456" spans="1:5" x14ac:dyDescent="0.25">
      <c r="A1456" s="5" t="s">
        <v>8219</v>
      </c>
      <c r="B1456">
        <v>100</v>
      </c>
      <c r="D1456" s="5" t="s">
        <v>8221</v>
      </c>
      <c r="E1456">
        <v>84</v>
      </c>
    </row>
    <row r="1457" spans="1:5" x14ac:dyDescent="0.25">
      <c r="A1457" s="5" t="s">
        <v>8219</v>
      </c>
      <c r="B1457">
        <v>100</v>
      </c>
      <c r="D1457" s="5" t="s">
        <v>8221</v>
      </c>
      <c r="E1457">
        <v>84</v>
      </c>
    </row>
    <row r="1458" spans="1:5" x14ac:dyDescent="0.25">
      <c r="A1458" s="5" t="s">
        <v>8219</v>
      </c>
      <c r="B1458">
        <v>100</v>
      </c>
      <c r="D1458" s="5" t="s">
        <v>8221</v>
      </c>
      <c r="E1458">
        <v>85</v>
      </c>
    </row>
    <row r="1459" spans="1:5" x14ac:dyDescent="0.25">
      <c r="A1459" s="5" t="s">
        <v>8219</v>
      </c>
      <c r="B1459">
        <v>100</v>
      </c>
      <c r="D1459" s="5" t="s">
        <v>8221</v>
      </c>
      <c r="E1459">
        <v>86</v>
      </c>
    </row>
    <row r="1460" spans="1:5" x14ac:dyDescent="0.25">
      <c r="A1460" s="5" t="s">
        <v>8219</v>
      </c>
      <c r="B1460">
        <v>100</v>
      </c>
      <c r="D1460" s="5" t="s">
        <v>8221</v>
      </c>
      <c r="E1460">
        <v>89</v>
      </c>
    </row>
    <row r="1461" spans="1:5" x14ac:dyDescent="0.25">
      <c r="A1461" s="5" t="s">
        <v>8219</v>
      </c>
      <c r="B1461">
        <v>100</v>
      </c>
      <c r="D1461" s="5" t="s">
        <v>8221</v>
      </c>
      <c r="E1461">
        <v>90</v>
      </c>
    </row>
    <row r="1462" spans="1:5" x14ac:dyDescent="0.25">
      <c r="A1462" s="5" t="s">
        <v>8219</v>
      </c>
      <c r="B1462">
        <v>101</v>
      </c>
      <c r="D1462" s="5" t="s">
        <v>8221</v>
      </c>
      <c r="E1462">
        <v>91</v>
      </c>
    </row>
    <row r="1463" spans="1:5" x14ac:dyDescent="0.25">
      <c r="A1463" s="5" t="s">
        <v>8219</v>
      </c>
      <c r="B1463">
        <v>101</v>
      </c>
      <c r="D1463" s="5" t="s">
        <v>8221</v>
      </c>
      <c r="E1463">
        <v>92</v>
      </c>
    </row>
    <row r="1464" spans="1:5" x14ac:dyDescent="0.25">
      <c r="A1464" s="5" t="s">
        <v>8219</v>
      </c>
      <c r="B1464">
        <v>101</v>
      </c>
      <c r="D1464" s="5" t="s">
        <v>8221</v>
      </c>
      <c r="E1464">
        <v>92</v>
      </c>
    </row>
    <row r="1465" spans="1:5" x14ac:dyDescent="0.25">
      <c r="A1465" s="5" t="s">
        <v>8219</v>
      </c>
      <c r="B1465">
        <v>101</v>
      </c>
      <c r="D1465" s="5" t="s">
        <v>8221</v>
      </c>
      <c r="E1465">
        <v>93</v>
      </c>
    </row>
    <row r="1466" spans="1:5" x14ac:dyDescent="0.25">
      <c r="A1466" s="5" t="s">
        <v>8219</v>
      </c>
      <c r="B1466">
        <v>102</v>
      </c>
      <c r="D1466" s="5" t="s">
        <v>8221</v>
      </c>
      <c r="E1466">
        <v>94</v>
      </c>
    </row>
    <row r="1467" spans="1:5" x14ac:dyDescent="0.25">
      <c r="A1467" s="5" t="s">
        <v>8219</v>
      </c>
      <c r="B1467">
        <v>102</v>
      </c>
      <c r="D1467" s="5" t="s">
        <v>8221</v>
      </c>
      <c r="E1467">
        <v>94</v>
      </c>
    </row>
    <row r="1468" spans="1:5" x14ac:dyDescent="0.25">
      <c r="A1468" s="5" t="s">
        <v>8219</v>
      </c>
      <c r="B1468">
        <v>102</v>
      </c>
      <c r="D1468" s="5" t="s">
        <v>8221</v>
      </c>
      <c r="E1468">
        <v>94</v>
      </c>
    </row>
    <row r="1469" spans="1:5" x14ac:dyDescent="0.25">
      <c r="A1469" s="5" t="s">
        <v>8219</v>
      </c>
      <c r="B1469">
        <v>102</v>
      </c>
      <c r="D1469" s="5" t="s">
        <v>8221</v>
      </c>
      <c r="E1469">
        <v>95</v>
      </c>
    </row>
    <row r="1470" spans="1:5" x14ac:dyDescent="0.25">
      <c r="A1470" s="5" t="s">
        <v>8219</v>
      </c>
      <c r="B1470">
        <v>102</v>
      </c>
      <c r="D1470" s="5" t="s">
        <v>8221</v>
      </c>
      <c r="E1470">
        <v>96</v>
      </c>
    </row>
    <row r="1471" spans="1:5" x14ac:dyDescent="0.25">
      <c r="A1471" s="5" t="s">
        <v>8219</v>
      </c>
      <c r="B1471">
        <v>103</v>
      </c>
      <c r="D1471" s="5" t="s">
        <v>8221</v>
      </c>
      <c r="E1471">
        <v>96</v>
      </c>
    </row>
    <row r="1472" spans="1:5" x14ac:dyDescent="0.25">
      <c r="A1472" s="5" t="s">
        <v>8219</v>
      </c>
      <c r="B1472">
        <v>103</v>
      </c>
      <c r="D1472" s="5" t="s">
        <v>8221</v>
      </c>
      <c r="E1472">
        <v>96</v>
      </c>
    </row>
    <row r="1473" spans="1:5" x14ac:dyDescent="0.25">
      <c r="A1473" s="5" t="s">
        <v>8219</v>
      </c>
      <c r="B1473">
        <v>103</v>
      </c>
      <c r="D1473" s="5" t="s">
        <v>8221</v>
      </c>
      <c r="E1473">
        <v>96</v>
      </c>
    </row>
    <row r="1474" spans="1:5" x14ac:dyDescent="0.25">
      <c r="A1474" s="5" t="s">
        <v>8219</v>
      </c>
      <c r="B1474">
        <v>103</v>
      </c>
      <c r="D1474" s="5" t="s">
        <v>8221</v>
      </c>
      <c r="E1474">
        <v>98</v>
      </c>
    </row>
    <row r="1475" spans="1:5" x14ac:dyDescent="0.25">
      <c r="A1475" s="5" t="s">
        <v>8219</v>
      </c>
      <c r="B1475">
        <v>103</v>
      </c>
      <c r="D1475" s="5" t="s">
        <v>8221</v>
      </c>
      <c r="E1475">
        <v>99</v>
      </c>
    </row>
    <row r="1476" spans="1:5" x14ac:dyDescent="0.25">
      <c r="A1476" s="5" t="s">
        <v>8219</v>
      </c>
      <c r="B1476">
        <v>103</v>
      </c>
      <c r="D1476" s="5" t="s">
        <v>8221</v>
      </c>
      <c r="E1476">
        <v>99</v>
      </c>
    </row>
    <row r="1477" spans="1:5" x14ac:dyDescent="0.25">
      <c r="A1477" s="5" t="s">
        <v>8219</v>
      </c>
      <c r="B1477">
        <v>104</v>
      </c>
      <c r="D1477" s="5" t="s">
        <v>8221</v>
      </c>
      <c r="E1477">
        <v>100</v>
      </c>
    </row>
    <row r="1478" spans="1:5" x14ac:dyDescent="0.25">
      <c r="A1478" s="5" t="s">
        <v>8219</v>
      </c>
      <c r="B1478">
        <v>104</v>
      </c>
      <c r="D1478" s="5" t="s">
        <v>8221</v>
      </c>
      <c r="E1478">
        <v>103</v>
      </c>
    </row>
    <row r="1479" spans="1:5" x14ac:dyDescent="0.25">
      <c r="A1479" s="5" t="s">
        <v>8219</v>
      </c>
      <c r="B1479">
        <v>104</v>
      </c>
      <c r="D1479" s="5" t="s">
        <v>8221</v>
      </c>
      <c r="E1479">
        <v>105</v>
      </c>
    </row>
    <row r="1480" spans="1:5" x14ac:dyDescent="0.25">
      <c r="A1480" s="5" t="s">
        <v>8219</v>
      </c>
      <c r="B1480">
        <v>104</v>
      </c>
      <c r="D1480" s="5" t="s">
        <v>8221</v>
      </c>
      <c r="E1480">
        <v>108</v>
      </c>
    </row>
    <row r="1481" spans="1:5" x14ac:dyDescent="0.25">
      <c r="A1481" s="5" t="s">
        <v>8219</v>
      </c>
      <c r="B1481">
        <v>104</v>
      </c>
      <c r="D1481" s="5" t="s">
        <v>8221</v>
      </c>
      <c r="E1481">
        <v>110</v>
      </c>
    </row>
    <row r="1482" spans="1:5" x14ac:dyDescent="0.25">
      <c r="A1482" s="5" t="s">
        <v>8219</v>
      </c>
      <c r="B1482">
        <v>104</v>
      </c>
      <c r="D1482" s="5" t="s">
        <v>8221</v>
      </c>
      <c r="E1482">
        <v>113</v>
      </c>
    </row>
    <row r="1483" spans="1:5" x14ac:dyDescent="0.25">
      <c r="A1483" s="5" t="s">
        <v>8219</v>
      </c>
      <c r="B1483">
        <v>104</v>
      </c>
      <c r="D1483" s="5" t="s">
        <v>8221</v>
      </c>
      <c r="E1483">
        <v>114</v>
      </c>
    </row>
    <row r="1484" spans="1:5" x14ac:dyDescent="0.25">
      <c r="A1484" s="5" t="s">
        <v>8219</v>
      </c>
      <c r="B1484">
        <v>104</v>
      </c>
      <c r="D1484" s="5" t="s">
        <v>8221</v>
      </c>
      <c r="E1484">
        <v>114</v>
      </c>
    </row>
    <row r="1485" spans="1:5" x14ac:dyDescent="0.25">
      <c r="A1485" s="5" t="s">
        <v>8219</v>
      </c>
      <c r="B1485">
        <v>104</v>
      </c>
      <c r="D1485" s="5" t="s">
        <v>8221</v>
      </c>
      <c r="E1485">
        <v>117</v>
      </c>
    </row>
    <row r="1486" spans="1:5" x14ac:dyDescent="0.25">
      <c r="A1486" s="5" t="s">
        <v>8219</v>
      </c>
      <c r="B1486">
        <v>104</v>
      </c>
      <c r="D1486" s="5" t="s">
        <v>8221</v>
      </c>
      <c r="E1486">
        <v>118</v>
      </c>
    </row>
    <row r="1487" spans="1:5" x14ac:dyDescent="0.25">
      <c r="A1487" s="5" t="s">
        <v>8219</v>
      </c>
      <c r="B1487">
        <v>104</v>
      </c>
      <c r="D1487" s="5" t="s">
        <v>8221</v>
      </c>
      <c r="E1487">
        <v>121</v>
      </c>
    </row>
    <row r="1488" spans="1:5" x14ac:dyDescent="0.25">
      <c r="A1488" s="5" t="s">
        <v>8219</v>
      </c>
      <c r="B1488">
        <v>104</v>
      </c>
      <c r="D1488" s="5" t="s">
        <v>8221</v>
      </c>
      <c r="E1488">
        <v>122</v>
      </c>
    </row>
    <row r="1489" spans="1:5" x14ac:dyDescent="0.25">
      <c r="A1489" s="5" t="s">
        <v>8219</v>
      </c>
      <c r="B1489">
        <v>104</v>
      </c>
      <c r="D1489" s="5" t="s">
        <v>8221</v>
      </c>
      <c r="E1489">
        <v>123</v>
      </c>
    </row>
    <row r="1490" spans="1:5" x14ac:dyDescent="0.25">
      <c r="A1490" s="5" t="s">
        <v>8219</v>
      </c>
      <c r="B1490">
        <v>104</v>
      </c>
      <c r="D1490" s="5" t="s">
        <v>8221</v>
      </c>
      <c r="E1490">
        <v>123</v>
      </c>
    </row>
    <row r="1491" spans="1:5" x14ac:dyDescent="0.25">
      <c r="A1491" s="5" t="s">
        <v>8219</v>
      </c>
      <c r="B1491">
        <v>105</v>
      </c>
      <c r="D1491" s="5" t="s">
        <v>8221</v>
      </c>
      <c r="E1491">
        <v>124</v>
      </c>
    </row>
    <row r="1492" spans="1:5" x14ac:dyDescent="0.25">
      <c r="A1492" s="5" t="s">
        <v>8219</v>
      </c>
      <c r="B1492">
        <v>105</v>
      </c>
      <c r="D1492" s="5" t="s">
        <v>8221</v>
      </c>
      <c r="E1492">
        <v>124</v>
      </c>
    </row>
    <row r="1493" spans="1:5" x14ac:dyDescent="0.25">
      <c r="A1493" s="5" t="s">
        <v>8219</v>
      </c>
      <c r="B1493">
        <v>105</v>
      </c>
      <c r="D1493" s="5" t="s">
        <v>8221</v>
      </c>
      <c r="E1493">
        <v>125</v>
      </c>
    </row>
    <row r="1494" spans="1:5" x14ac:dyDescent="0.25">
      <c r="A1494" s="5" t="s">
        <v>8219</v>
      </c>
      <c r="B1494">
        <v>105</v>
      </c>
      <c r="D1494" s="5" t="s">
        <v>8221</v>
      </c>
      <c r="E1494">
        <v>129</v>
      </c>
    </row>
    <row r="1495" spans="1:5" x14ac:dyDescent="0.25">
      <c r="A1495" s="5" t="s">
        <v>8219</v>
      </c>
      <c r="B1495">
        <v>105</v>
      </c>
      <c r="D1495" s="5" t="s">
        <v>8221</v>
      </c>
      <c r="E1495">
        <v>135</v>
      </c>
    </row>
    <row r="1496" spans="1:5" x14ac:dyDescent="0.25">
      <c r="A1496" s="5" t="s">
        <v>8219</v>
      </c>
      <c r="B1496">
        <v>106</v>
      </c>
      <c r="D1496" s="5" t="s">
        <v>8221</v>
      </c>
      <c r="E1496">
        <v>139</v>
      </c>
    </row>
    <row r="1497" spans="1:5" x14ac:dyDescent="0.25">
      <c r="A1497" s="5" t="s">
        <v>8219</v>
      </c>
      <c r="B1497">
        <v>107</v>
      </c>
      <c r="D1497" s="5" t="s">
        <v>8221</v>
      </c>
      <c r="E1497">
        <v>140</v>
      </c>
    </row>
    <row r="1498" spans="1:5" x14ac:dyDescent="0.25">
      <c r="A1498" s="5" t="s">
        <v>8219</v>
      </c>
      <c r="B1498">
        <v>107</v>
      </c>
      <c r="D1498" s="5" t="s">
        <v>8221</v>
      </c>
      <c r="E1498">
        <v>140</v>
      </c>
    </row>
    <row r="1499" spans="1:5" x14ac:dyDescent="0.25">
      <c r="A1499" s="5" t="s">
        <v>8219</v>
      </c>
      <c r="B1499">
        <v>107</v>
      </c>
      <c r="D1499" s="5" t="s">
        <v>8221</v>
      </c>
      <c r="E1499">
        <v>140</v>
      </c>
    </row>
    <row r="1500" spans="1:5" x14ac:dyDescent="0.25">
      <c r="A1500" s="5" t="s">
        <v>8219</v>
      </c>
      <c r="B1500">
        <v>107</v>
      </c>
      <c r="D1500" s="5" t="s">
        <v>8221</v>
      </c>
      <c r="E1500">
        <v>147</v>
      </c>
    </row>
    <row r="1501" spans="1:5" x14ac:dyDescent="0.25">
      <c r="A1501" s="5" t="s">
        <v>8219</v>
      </c>
      <c r="B1501">
        <v>107</v>
      </c>
      <c r="D1501" s="5" t="s">
        <v>8221</v>
      </c>
      <c r="E1501">
        <v>147</v>
      </c>
    </row>
    <row r="1502" spans="1:5" x14ac:dyDescent="0.25">
      <c r="A1502" s="5" t="s">
        <v>8219</v>
      </c>
      <c r="B1502">
        <v>107</v>
      </c>
      <c r="D1502" s="5" t="s">
        <v>8221</v>
      </c>
      <c r="E1502">
        <v>148</v>
      </c>
    </row>
    <row r="1503" spans="1:5" x14ac:dyDescent="0.25">
      <c r="A1503" s="5" t="s">
        <v>8219</v>
      </c>
      <c r="B1503">
        <v>107</v>
      </c>
      <c r="D1503" s="5" t="s">
        <v>8221</v>
      </c>
      <c r="E1503">
        <v>152</v>
      </c>
    </row>
    <row r="1504" spans="1:5" x14ac:dyDescent="0.25">
      <c r="A1504" s="5" t="s">
        <v>8219</v>
      </c>
      <c r="B1504">
        <v>108</v>
      </c>
      <c r="D1504" s="5" t="s">
        <v>8221</v>
      </c>
      <c r="E1504">
        <v>167</v>
      </c>
    </row>
    <row r="1505" spans="1:5" x14ac:dyDescent="0.25">
      <c r="A1505" s="5" t="s">
        <v>8219</v>
      </c>
      <c r="B1505">
        <v>108</v>
      </c>
      <c r="D1505" s="5" t="s">
        <v>8221</v>
      </c>
      <c r="E1505">
        <v>170</v>
      </c>
    </row>
    <row r="1506" spans="1:5" x14ac:dyDescent="0.25">
      <c r="A1506" s="5" t="s">
        <v>8219</v>
      </c>
      <c r="B1506">
        <v>108</v>
      </c>
      <c r="D1506" s="5" t="s">
        <v>8221</v>
      </c>
      <c r="E1506">
        <v>171</v>
      </c>
    </row>
    <row r="1507" spans="1:5" x14ac:dyDescent="0.25">
      <c r="A1507" s="5" t="s">
        <v>8219</v>
      </c>
      <c r="B1507">
        <v>108</v>
      </c>
      <c r="D1507" s="5" t="s">
        <v>8221</v>
      </c>
      <c r="E1507">
        <v>171</v>
      </c>
    </row>
    <row r="1508" spans="1:5" x14ac:dyDescent="0.25">
      <c r="A1508" s="5" t="s">
        <v>8219</v>
      </c>
      <c r="B1508">
        <v>108</v>
      </c>
      <c r="D1508" s="5" t="s">
        <v>8221</v>
      </c>
      <c r="E1508">
        <v>179</v>
      </c>
    </row>
    <row r="1509" spans="1:5" x14ac:dyDescent="0.25">
      <c r="A1509" s="5" t="s">
        <v>8219</v>
      </c>
      <c r="B1509">
        <v>108</v>
      </c>
      <c r="D1509" s="5" t="s">
        <v>8221</v>
      </c>
      <c r="E1509">
        <v>185</v>
      </c>
    </row>
    <row r="1510" spans="1:5" x14ac:dyDescent="0.25">
      <c r="A1510" s="5" t="s">
        <v>8219</v>
      </c>
      <c r="B1510">
        <v>108</v>
      </c>
      <c r="D1510" s="5" t="s">
        <v>8221</v>
      </c>
      <c r="E1510">
        <v>188</v>
      </c>
    </row>
    <row r="1511" spans="1:5" x14ac:dyDescent="0.25">
      <c r="A1511" s="5" t="s">
        <v>8219</v>
      </c>
      <c r="B1511">
        <v>108</v>
      </c>
      <c r="D1511" s="5" t="s">
        <v>8221</v>
      </c>
      <c r="E1511">
        <v>196</v>
      </c>
    </row>
    <row r="1512" spans="1:5" x14ac:dyDescent="0.25">
      <c r="A1512" s="5" t="s">
        <v>8219</v>
      </c>
      <c r="B1512">
        <v>108</v>
      </c>
      <c r="D1512" s="5" t="s">
        <v>8221</v>
      </c>
      <c r="E1512">
        <v>196</v>
      </c>
    </row>
    <row r="1513" spans="1:5" x14ac:dyDescent="0.25">
      <c r="A1513" s="5" t="s">
        <v>8219</v>
      </c>
      <c r="B1513">
        <v>108</v>
      </c>
      <c r="D1513" s="5" t="s">
        <v>8221</v>
      </c>
      <c r="E1513">
        <v>197</v>
      </c>
    </row>
    <row r="1514" spans="1:5" x14ac:dyDescent="0.25">
      <c r="A1514" s="5" t="s">
        <v>8219</v>
      </c>
      <c r="B1514">
        <v>108</v>
      </c>
      <c r="D1514" s="5" t="s">
        <v>8221</v>
      </c>
      <c r="E1514">
        <v>201</v>
      </c>
    </row>
    <row r="1515" spans="1:5" x14ac:dyDescent="0.25">
      <c r="A1515" s="5" t="s">
        <v>8219</v>
      </c>
      <c r="B1515">
        <v>109</v>
      </c>
      <c r="D1515" s="5" t="s">
        <v>8221</v>
      </c>
      <c r="E1515">
        <v>202</v>
      </c>
    </row>
    <row r="1516" spans="1:5" x14ac:dyDescent="0.25">
      <c r="A1516" s="5" t="s">
        <v>8219</v>
      </c>
      <c r="B1516">
        <v>109</v>
      </c>
      <c r="D1516" s="5" t="s">
        <v>8221</v>
      </c>
      <c r="E1516">
        <v>215</v>
      </c>
    </row>
    <row r="1517" spans="1:5" x14ac:dyDescent="0.25">
      <c r="A1517" s="5" t="s">
        <v>8219</v>
      </c>
      <c r="B1517">
        <v>109</v>
      </c>
      <c r="D1517" s="5" t="s">
        <v>8221</v>
      </c>
      <c r="E1517">
        <v>229</v>
      </c>
    </row>
    <row r="1518" spans="1:5" x14ac:dyDescent="0.25">
      <c r="A1518" s="5" t="s">
        <v>8219</v>
      </c>
      <c r="B1518">
        <v>110</v>
      </c>
      <c r="D1518" s="5" t="s">
        <v>8221</v>
      </c>
      <c r="E1518">
        <v>236</v>
      </c>
    </row>
    <row r="1519" spans="1:5" x14ac:dyDescent="0.25">
      <c r="A1519" s="5" t="s">
        <v>8219</v>
      </c>
      <c r="B1519">
        <v>110</v>
      </c>
      <c r="D1519" s="5" t="s">
        <v>8221</v>
      </c>
      <c r="E1519">
        <v>285</v>
      </c>
    </row>
    <row r="1520" spans="1:5" x14ac:dyDescent="0.25">
      <c r="A1520" s="5" t="s">
        <v>8219</v>
      </c>
      <c r="B1520">
        <v>110</v>
      </c>
      <c r="D1520" s="5" t="s">
        <v>8221</v>
      </c>
      <c r="E1520">
        <v>296</v>
      </c>
    </row>
    <row r="1521" spans="1:5" x14ac:dyDescent="0.25">
      <c r="A1521" s="5" t="s">
        <v>8219</v>
      </c>
      <c r="B1521">
        <v>110</v>
      </c>
      <c r="D1521" s="5" t="s">
        <v>8221</v>
      </c>
      <c r="E1521">
        <v>310</v>
      </c>
    </row>
    <row r="1522" spans="1:5" x14ac:dyDescent="0.25">
      <c r="A1522" s="5" t="s">
        <v>8219</v>
      </c>
      <c r="B1522">
        <v>111</v>
      </c>
      <c r="D1522" s="5" t="s">
        <v>8221</v>
      </c>
      <c r="E1522">
        <v>311</v>
      </c>
    </row>
    <row r="1523" spans="1:5" x14ac:dyDescent="0.25">
      <c r="A1523" s="5" t="s">
        <v>8219</v>
      </c>
      <c r="B1523">
        <v>111</v>
      </c>
      <c r="D1523" s="5" t="s">
        <v>8221</v>
      </c>
      <c r="E1523">
        <v>312</v>
      </c>
    </row>
    <row r="1524" spans="1:5" x14ac:dyDescent="0.25">
      <c r="A1524" s="5" t="s">
        <v>8219</v>
      </c>
      <c r="B1524">
        <v>111</v>
      </c>
      <c r="D1524" s="5" t="s">
        <v>8221</v>
      </c>
      <c r="E1524">
        <v>336</v>
      </c>
    </row>
    <row r="1525" spans="1:5" x14ac:dyDescent="0.25">
      <c r="A1525" s="5" t="s">
        <v>8219</v>
      </c>
      <c r="B1525">
        <v>111</v>
      </c>
      <c r="D1525" s="5" t="s">
        <v>8221</v>
      </c>
      <c r="E1525">
        <v>338</v>
      </c>
    </row>
    <row r="1526" spans="1:5" x14ac:dyDescent="0.25">
      <c r="A1526" s="5" t="s">
        <v>8219</v>
      </c>
      <c r="B1526">
        <v>111</v>
      </c>
      <c r="D1526" s="5" t="s">
        <v>8221</v>
      </c>
      <c r="E1526">
        <v>369</v>
      </c>
    </row>
    <row r="1527" spans="1:5" x14ac:dyDescent="0.25">
      <c r="A1527" s="5" t="s">
        <v>8219</v>
      </c>
      <c r="B1527">
        <v>111</v>
      </c>
      <c r="D1527" s="5" t="s">
        <v>8221</v>
      </c>
      <c r="E1527">
        <v>456</v>
      </c>
    </row>
    <row r="1528" spans="1:5" x14ac:dyDescent="0.25">
      <c r="A1528" s="5" t="s">
        <v>8219</v>
      </c>
      <c r="B1528">
        <v>111</v>
      </c>
      <c r="D1528" s="5" t="s">
        <v>8221</v>
      </c>
      <c r="E1528">
        <v>534</v>
      </c>
    </row>
    <row r="1529" spans="1:5" x14ac:dyDescent="0.25">
      <c r="A1529" s="5" t="s">
        <v>8219</v>
      </c>
      <c r="B1529">
        <v>112</v>
      </c>
      <c r="D1529" s="5" t="s">
        <v>8221</v>
      </c>
      <c r="E1529">
        <v>890</v>
      </c>
    </row>
    <row r="1530" spans="1:5" x14ac:dyDescent="0.25">
      <c r="A1530" s="5" t="s">
        <v>8219</v>
      </c>
      <c r="B1530">
        <v>112</v>
      </c>
      <c r="D1530" s="5" t="s">
        <v>8221</v>
      </c>
      <c r="E1530">
        <v>975</v>
      </c>
    </row>
    <row r="1531" spans="1:5" x14ac:dyDescent="0.25">
      <c r="A1531" s="5" t="s">
        <v>8219</v>
      </c>
      <c r="B1531">
        <v>112</v>
      </c>
      <c r="D1531" s="5" t="s">
        <v>8221</v>
      </c>
      <c r="E1531">
        <v>1293</v>
      </c>
    </row>
    <row r="1532" spans="1:5" x14ac:dyDescent="0.25">
      <c r="A1532" s="5" t="s">
        <v>8219</v>
      </c>
      <c r="B1532">
        <v>112</v>
      </c>
    </row>
    <row r="1533" spans="1:5" x14ac:dyDescent="0.25">
      <c r="A1533" s="5" t="s">
        <v>8219</v>
      </c>
      <c r="B1533">
        <v>112</v>
      </c>
    </row>
    <row r="1534" spans="1:5" x14ac:dyDescent="0.25">
      <c r="A1534" s="5" t="s">
        <v>8219</v>
      </c>
      <c r="B1534">
        <v>113</v>
      </c>
    </row>
    <row r="1535" spans="1:5" x14ac:dyDescent="0.25">
      <c r="A1535" s="5" t="s">
        <v>8219</v>
      </c>
      <c r="B1535">
        <v>113</v>
      </c>
    </row>
    <row r="1536" spans="1:5" x14ac:dyDescent="0.25">
      <c r="A1536" s="5" t="s">
        <v>8219</v>
      </c>
      <c r="B1536">
        <v>113</v>
      </c>
    </row>
    <row r="1537" spans="1:2" x14ac:dyDescent="0.25">
      <c r="A1537" s="5" t="s">
        <v>8219</v>
      </c>
      <c r="B1537">
        <v>113</v>
      </c>
    </row>
    <row r="1538" spans="1:2" x14ac:dyDescent="0.25">
      <c r="A1538" s="5" t="s">
        <v>8219</v>
      </c>
      <c r="B1538">
        <v>113</v>
      </c>
    </row>
    <row r="1539" spans="1:2" x14ac:dyDescent="0.25">
      <c r="A1539" s="5" t="s">
        <v>8219</v>
      </c>
      <c r="B1539">
        <v>113</v>
      </c>
    </row>
    <row r="1540" spans="1:2" x14ac:dyDescent="0.25">
      <c r="A1540" s="5" t="s">
        <v>8219</v>
      </c>
      <c r="B1540">
        <v>113</v>
      </c>
    </row>
    <row r="1541" spans="1:2" x14ac:dyDescent="0.25">
      <c r="A1541" s="5" t="s">
        <v>8219</v>
      </c>
      <c r="B1541">
        <v>113</v>
      </c>
    </row>
    <row r="1542" spans="1:2" x14ac:dyDescent="0.25">
      <c r="A1542" s="5" t="s">
        <v>8219</v>
      </c>
      <c r="B1542">
        <v>114</v>
      </c>
    </row>
    <row r="1543" spans="1:2" x14ac:dyDescent="0.25">
      <c r="A1543" s="5" t="s">
        <v>8219</v>
      </c>
      <c r="B1543">
        <v>114</v>
      </c>
    </row>
    <row r="1544" spans="1:2" x14ac:dyDescent="0.25">
      <c r="A1544" s="5" t="s">
        <v>8219</v>
      </c>
      <c r="B1544">
        <v>114</v>
      </c>
    </row>
    <row r="1545" spans="1:2" x14ac:dyDescent="0.25">
      <c r="A1545" s="5" t="s">
        <v>8219</v>
      </c>
      <c r="B1545">
        <v>115</v>
      </c>
    </row>
    <row r="1546" spans="1:2" x14ac:dyDescent="0.25">
      <c r="A1546" s="5" t="s">
        <v>8219</v>
      </c>
      <c r="B1546">
        <v>115</v>
      </c>
    </row>
    <row r="1547" spans="1:2" x14ac:dyDescent="0.25">
      <c r="A1547" s="5" t="s">
        <v>8219</v>
      </c>
      <c r="B1547">
        <v>115</v>
      </c>
    </row>
    <row r="1548" spans="1:2" x14ac:dyDescent="0.25">
      <c r="A1548" s="5" t="s">
        <v>8219</v>
      </c>
      <c r="B1548">
        <v>115</v>
      </c>
    </row>
    <row r="1549" spans="1:2" x14ac:dyDescent="0.25">
      <c r="A1549" s="5" t="s">
        <v>8219</v>
      </c>
      <c r="B1549">
        <v>115</v>
      </c>
    </row>
    <row r="1550" spans="1:2" x14ac:dyDescent="0.25">
      <c r="A1550" s="5" t="s">
        <v>8219</v>
      </c>
      <c r="B1550">
        <v>115</v>
      </c>
    </row>
    <row r="1551" spans="1:2" x14ac:dyDescent="0.25">
      <c r="A1551" s="5" t="s">
        <v>8219</v>
      </c>
      <c r="B1551">
        <v>115</v>
      </c>
    </row>
    <row r="1552" spans="1:2" x14ac:dyDescent="0.25">
      <c r="A1552" s="5" t="s">
        <v>8219</v>
      </c>
      <c r="B1552">
        <v>115</v>
      </c>
    </row>
    <row r="1553" spans="1:2" x14ac:dyDescent="0.25">
      <c r="A1553" s="5" t="s">
        <v>8219</v>
      </c>
      <c r="B1553">
        <v>115</v>
      </c>
    </row>
    <row r="1554" spans="1:2" x14ac:dyDescent="0.25">
      <c r="A1554" s="5" t="s">
        <v>8219</v>
      </c>
      <c r="B1554">
        <v>115</v>
      </c>
    </row>
    <row r="1555" spans="1:2" x14ac:dyDescent="0.25">
      <c r="A1555" s="5" t="s">
        <v>8219</v>
      </c>
      <c r="B1555">
        <v>116</v>
      </c>
    </row>
    <row r="1556" spans="1:2" x14ac:dyDescent="0.25">
      <c r="A1556" s="5" t="s">
        <v>8219</v>
      </c>
      <c r="B1556">
        <v>116</v>
      </c>
    </row>
    <row r="1557" spans="1:2" x14ac:dyDescent="0.25">
      <c r="A1557" s="5" t="s">
        <v>8219</v>
      </c>
      <c r="B1557">
        <v>117</v>
      </c>
    </row>
    <row r="1558" spans="1:2" x14ac:dyDescent="0.25">
      <c r="A1558" s="5" t="s">
        <v>8219</v>
      </c>
      <c r="B1558">
        <v>117</v>
      </c>
    </row>
    <row r="1559" spans="1:2" x14ac:dyDescent="0.25">
      <c r="A1559" s="5" t="s">
        <v>8219</v>
      </c>
      <c r="B1559">
        <v>117</v>
      </c>
    </row>
    <row r="1560" spans="1:2" x14ac:dyDescent="0.25">
      <c r="A1560" s="5" t="s">
        <v>8219</v>
      </c>
      <c r="B1560">
        <v>117</v>
      </c>
    </row>
    <row r="1561" spans="1:2" x14ac:dyDescent="0.25">
      <c r="A1561" s="5" t="s">
        <v>8219</v>
      </c>
      <c r="B1561">
        <v>118</v>
      </c>
    </row>
    <row r="1562" spans="1:2" x14ac:dyDescent="0.25">
      <c r="A1562" s="5" t="s">
        <v>8219</v>
      </c>
      <c r="B1562">
        <v>118</v>
      </c>
    </row>
    <row r="1563" spans="1:2" x14ac:dyDescent="0.25">
      <c r="A1563" s="5" t="s">
        <v>8219</v>
      </c>
      <c r="B1563">
        <v>118</v>
      </c>
    </row>
    <row r="1564" spans="1:2" x14ac:dyDescent="0.25">
      <c r="A1564" s="5" t="s">
        <v>8219</v>
      </c>
      <c r="B1564">
        <v>119</v>
      </c>
    </row>
    <row r="1565" spans="1:2" x14ac:dyDescent="0.25">
      <c r="A1565" s="5" t="s">
        <v>8219</v>
      </c>
      <c r="B1565">
        <v>119</v>
      </c>
    </row>
    <row r="1566" spans="1:2" x14ac:dyDescent="0.25">
      <c r="A1566" s="5" t="s">
        <v>8219</v>
      </c>
      <c r="B1566">
        <v>119</v>
      </c>
    </row>
    <row r="1567" spans="1:2" x14ac:dyDescent="0.25">
      <c r="A1567" s="5" t="s">
        <v>8219</v>
      </c>
      <c r="B1567">
        <v>119</v>
      </c>
    </row>
    <row r="1568" spans="1:2" x14ac:dyDescent="0.25">
      <c r="A1568" s="5" t="s">
        <v>8219</v>
      </c>
      <c r="B1568">
        <v>119</v>
      </c>
    </row>
    <row r="1569" spans="1:2" x14ac:dyDescent="0.25">
      <c r="A1569" s="5" t="s">
        <v>8219</v>
      </c>
      <c r="B1569">
        <v>119</v>
      </c>
    </row>
    <row r="1570" spans="1:2" x14ac:dyDescent="0.25">
      <c r="A1570" s="5" t="s">
        <v>8219</v>
      </c>
      <c r="B1570">
        <v>120</v>
      </c>
    </row>
    <row r="1571" spans="1:2" x14ac:dyDescent="0.25">
      <c r="A1571" s="5" t="s">
        <v>8219</v>
      </c>
      <c r="B1571">
        <v>120</v>
      </c>
    </row>
    <row r="1572" spans="1:2" x14ac:dyDescent="0.25">
      <c r="A1572" s="5" t="s">
        <v>8219</v>
      </c>
      <c r="B1572">
        <v>120</v>
      </c>
    </row>
    <row r="1573" spans="1:2" x14ac:dyDescent="0.25">
      <c r="A1573" s="5" t="s">
        <v>8219</v>
      </c>
      <c r="B1573">
        <v>120</v>
      </c>
    </row>
    <row r="1574" spans="1:2" x14ac:dyDescent="0.25">
      <c r="A1574" s="5" t="s">
        <v>8219</v>
      </c>
      <c r="B1574">
        <v>120</v>
      </c>
    </row>
    <row r="1575" spans="1:2" x14ac:dyDescent="0.25">
      <c r="A1575" s="5" t="s">
        <v>8219</v>
      </c>
      <c r="B1575">
        <v>120</v>
      </c>
    </row>
    <row r="1576" spans="1:2" x14ac:dyDescent="0.25">
      <c r="A1576" s="5" t="s">
        <v>8219</v>
      </c>
      <c r="B1576">
        <v>120</v>
      </c>
    </row>
    <row r="1577" spans="1:2" x14ac:dyDescent="0.25">
      <c r="A1577" s="5" t="s">
        <v>8219</v>
      </c>
      <c r="B1577">
        <v>120</v>
      </c>
    </row>
    <row r="1578" spans="1:2" x14ac:dyDescent="0.25">
      <c r="A1578" s="5" t="s">
        <v>8219</v>
      </c>
      <c r="B1578">
        <v>120</v>
      </c>
    </row>
    <row r="1579" spans="1:2" x14ac:dyDescent="0.25">
      <c r="A1579" s="5" t="s">
        <v>8219</v>
      </c>
      <c r="B1579">
        <v>121</v>
      </c>
    </row>
    <row r="1580" spans="1:2" x14ac:dyDescent="0.25">
      <c r="A1580" s="5" t="s">
        <v>8219</v>
      </c>
      <c r="B1580">
        <v>121</v>
      </c>
    </row>
    <row r="1581" spans="1:2" x14ac:dyDescent="0.25">
      <c r="A1581" s="5" t="s">
        <v>8219</v>
      </c>
      <c r="B1581">
        <v>122</v>
      </c>
    </row>
    <row r="1582" spans="1:2" x14ac:dyDescent="0.25">
      <c r="A1582" s="5" t="s">
        <v>8219</v>
      </c>
      <c r="B1582">
        <v>122</v>
      </c>
    </row>
    <row r="1583" spans="1:2" x14ac:dyDescent="0.25">
      <c r="A1583" s="5" t="s">
        <v>8219</v>
      </c>
      <c r="B1583">
        <v>122</v>
      </c>
    </row>
    <row r="1584" spans="1:2" x14ac:dyDescent="0.25">
      <c r="A1584" s="5" t="s">
        <v>8219</v>
      </c>
      <c r="B1584">
        <v>123</v>
      </c>
    </row>
    <row r="1585" spans="1:2" x14ac:dyDescent="0.25">
      <c r="A1585" s="5" t="s">
        <v>8219</v>
      </c>
      <c r="B1585">
        <v>123</v>
      </c>
    </row>
    <row r="1586" spans="1:2" x14ac:dyDescent="0.25">
      <c r="A1586" s="5" t="s">
        <v>8219</v>
      </c>
      <c r="B1586">
        <v>123</v>
      </c>
    </row>
    <row r="1587" spans="1:2" x14ac:dyDescent="0.25">
      <c r="A1587" s="5" t="s">
        <v>8219</v>
      </c>
      <c r="B1587">
        <v>123</v>
      </c>
    </row>
    <row r="1588" spans="1:2" x14ac:dyDescent="0.25">
      <c r="A1588" s="5" t="s">
        <v>8219</v>
      </c>
      <c r="B1588">
        <v>124</v>
      </c>
    </row>
    <row r="1589" spans="1:2" x14ac:dyDescent="0.25">
      <c r="A1589" s="5" t="s">
        <v>8219</v>
      </c>
      <c r="B1589">
        <v>125</v>
      </c>
    </row>
    <row r="1590" spans="1:2" x14ac:dyDescent="0.25">
      <c r="A1590" s="5" t="s">
        <v>8219</v>
      </c>
      <c r="B1590">
        <v>125</v>
      </c>
    </row>
    <row r="1591" spans="1:2" x14ac:dyDescent="0.25">
      <c r="A1591" s="5" t="s">
        <v>8219</v>
      </c>
      <c r="B1591">
        <v>125</v>
      </c>
    </row>
    <row r="1592" spans="1:2" x14ac:dyDescent="0.25">
      <c r="A1592" s="5" t="s">
        <v>8219</v>
      </c>
      <c r="B1592">
        <v>126</v>
      </c>
    </row>
    <row r="1593" spans="1:2" x14ac:dyDescent="0.25">
      <c r="A1593" s="5" t="s">
        <v>8219</v>
      </c>
      <c r="B1593">
        <v>126</v>
      </c>
    </row>
    <row r="1594" spans="1:2" x14ac:dyDescent="0.25">
      <c r="A1594" s="5" t="s">
        <v>8219</v>
      </c>
      <c r="B1594">
        <v>126</v>
      </c>
    </row>
    <row r="1595" spans="1:2" x14ac:dyDescent="0.25">
      <c r="A1595" s="5" t="s">
        <v>8219</v>
      </c>
      <c r="B1595">
        <v>127</v>
      </c>
    </row>
    <row r="1596" spans="1:2" x14ac:dyDescent="0.25">
      <c r="A1596" s="5" t="s">
        <v>8219</v>
      </c>
      <c r="B1596">
        <v>128</v>
      </c>
    </row>
    <row r="1597" spans="1:2" x14ac:dyDescent="0.25">
      <c r="A1597" s="5" t="s">
        <v>8219</v>
      </c>
      <c r="B1597">
        <v>128</v>
      </c>
    </row>
    <row r="1598" spans="1:2" x14ac:dyDescent="0.25">
      <c r="A1598" s="5" t="s">
        <v>8219</v>
      </c>
      <c r="B1598">
        <v>128</v>
      </c>
    </row>
    <row r="1599" spans="1:2" x14ac:dyDescent="0.25">
      <c r="A1599" s="5" t="s">
        <v>8219</v>
      </c>
      <c r="B1599">
        <v>128</v>
      </c>
    </row>
    <row r="1600" spans="1:2" x14ac:dyDescent="0.25">
      <c r="A1600" s="5" t="s">
        <v>8219</v>
      </c>
      <c r="B1600">
        <v>128</v>
      </c>
    </row>
    <row r="1601" spans="1:2" x14ac:dyDescent="0.25">
      <c r="A1601" s="5" t="s">
        <v>8219</v>
      </c>
      <c r="B1601">
        <v>128</v>
      </c>
    </row>
    <row r="1602" spans="1:2" x14ac:dyDescent="0.25">
      <c r="A1602" s="5" t="s">
        <v>8219</v>
      </c>
      <c r="B1602">
        <v>128</v>
      </c>
    </row>
    <row r="1603" spans="1:2" x14ac:dyDescent="0.25">
      <c r="A1603" s="5" t="s">
        <v>8219</v>
      </c>
      <c r="B1603">
        <v>129</v>
      </c>
    </row>
    <row r="1604" spans="1:2" x14ac:dyDescent="0.25">
      <c r="A1604" s="5" t="s">
        <v>8219</v>
      </c>
      <c r="B1604">
        <v>130</v>
      </c>
    </row>
    <row r="1605" spans="1:2" x14ac:dyDescent="0.25">
      <c r="A1605" s="5" t="s">
        <v>8219</v>
      </c>
      <c r="B1605">
        <v>130</v>
      </c>
    </row>
    <row r="1606" spans="1:2" x14ac:dyDescent="0.25">
      <c r="A1606" s="5" t="s">
        <v>8219</v>
      </c>
      <c r="B1606">
        <v>130</v>
      </c>
    </row>
    <row r="1607" spans="1:2" x14ac:dyDescent="0.25">
      <c r="A1607" s="5" t="s">
        <v>8219</v>
      </c>
      <c r="B1607">
        <v>130</v>
      </c>
    </row>
    <row r="1608" spans="1:2" x14ac:dyDescent="0.25">
      <c r="A1608" s="5" t="s">
        <v>8219</v>
      </c>
      <c r="B1608">
        <v>130</v>
      </c>
    </row>
    <row r="1609" spans="1:2" x14ac:dyDescent="0.25">
      <c r="A1609" s="5" t="s">
        <v>8219</v>
      </c>
      <c r="B1609">
        <v>131</v>
      </c>
    </row>
    <row r="1610" spans="1:2" x14ac:dyDescent="0.25">
      <c r="A1610" s="5" t="s">
        <v>8219</v>
      </c>
      <c r="B1610">
        <v>131</v>
      </c>
    </row>
    <row r="1611" spans="1:2" x14ac:dyDescent="0.25">
      <c r="A1611" s="5" t="s">
        <v>8219</v>
      </c>
      <c r="B1611">
        <v>131</v>
      </c>
    </row>
    <row r="1612" spans="1:2" x14ac:dyDescent="0.25">
      <c r="A1612" s="5" t="s">
        <v>8219</v>
      </c>
      <c r="B1612">
        <v>131</v>
      </c>
    </row>
    <row r="1613" spans="1:2" x14ac:dyDescent="0.25">
      <c r="A1613" s="5" t="s">
        <v>8219</v>
      </c>
      <c r="B1613">
        <v>132</v>
      </c>
    </row>
    <row r="1614" spans="1:2" x14ac:dyDescent="0.25">
      <c r="A1614" s="5" t="s">
        <v>8219</v>
      </c>
      <c r="B1614">
        <v>132</v>
      </c>
    </row>
    <row r="1615" spans="1:2" x14ac:dyDescent="0.25">
      <c r="A1615" s="5" t="s">
        <v>8219</v>
      </c>
      <c r="B1615">
        <v>133</v>
      </c>
    </row>
    <row r="1616" spans="1:2" x14ac:dyDescent="0.25">
      <c r="A1616" s="5" t="s">
        <v>8219</v>
      </c>
      <c r="B1616">
        <v>133</v>
      </c>
    </row>
    <row r="1617" spans="1:2" x14ac:dyDescent="0.25">
      <c r="A1617" s="5" t="s">
        <v>8219</v>
      </c>
      <c r="B1617">
        <v>133</v>
      </c>
    </row>
    <row r="1618" spans="1:2" x14ac:dyDescent="0.25">
      <c r="A1618" s="5" t="s">
        <v>8219</v>
      </c>
      <c r="B1618">
        <v>133</v>
      </c>
    </row>
    <row r="1619" spans="1:2" x14ac:dyDescent="0.25">
      <c r="A1619" s="5" t="s">
        <v>8219</v>
      </c>
      <c r="B1619">
        <v>133</v>
      </c>
    </row>
    <row r="1620" spans="1:2" x14ac:dyDescent="0.25">
      <c r="A1620" s="5" t="s">
        <v>8219</v>
      </c>
      <c r="B1620">
        <v>134</v>
      </c>
    </row>
    <row r="1621" spans="1:2" x14ac:dyDescent="0.25">
      <c r="A1621" s="5" t="s">
        <v>8219</v>
      </c>
      <c r="B1621">
        <v>134</v>
      </c>
    </row>
    <row r="1622" spans="1:2" x14ac:dyDescent="0.25">
      <c r="A1622" s="5" t="s">
        <v>8219</v>
      </c>
      <c r="B1622">
        <v>134</v>
      </c>
    </row>
    <row r="1623" spans="1:2" x14ac:dyDescent="0.25">
      <c r="A1623" s="5" t="s">
        <v>8219</v>
      </c>
      <c r="B1623">
        <v>134</v>
      </c>
    </row>
    <row r="1624" spans="1:2" x14ac:dyDescent="0.25">
      <c r="A1624" s="5" t="s">
        <v>8219</v>
      </c>
      <c r="B1624">
        <v>134</v>
      </c>
    </row>
    <row r="1625" spans="1:2" x14ac:dyDescent="0.25">
      <c r="A1625" s="5" t="s">
        <v>8219</v>
      </c>
      <c r="B1625">
        <v>134</v>
      </c>
    </row>
    <row r="1626" spans="1:2" x14ac:dyDescent="0.25">
      <c r="A1626" s="5" t="s">
        <v>8219</v>
      </c>
      <c r="B1626">
        <v>135</v>
      </c>
    </row>
    <row r="1627" spans="1:2" x14ac:dyDescent="0.25">
      <c r="A1627" s="5" t="s">
        <v>8219</v>
      </c>
      <c r="B1627">
        <v>136</v>
      </c>
    </row>
    <row r="1628" spans="1:2" x14ac:dyDescent="0.25">
      <c r="A1628" s="5" t="s">
        <v>8219</v>
      </c>
      <c r="B1628">
        <v>136</v>
      </c>
    </row>
    <row r="1629" spans="1:2" x14ac:dyDescent="0.25">
      <c r="A1629" s="5" t="s">
        <v>8219</v>
      </c>
      <c r="B1629">
        <v>136</v>
      </c>
    </row>
    <row r="1630" spans="1:2" x14ac:dyDescent="0.25">
      <c r="A1630" s="5" t="s">
        <v>8219</v>
      </c>
      <c r="B1630">
        <v>137</v>
      </c>
    </row>
    <row r="1631" spans="1:2" x14ac:dyDescent="0.25">
      <c r="A1631" s="5" t="s">
        <v>8219</v>
      </c>
      <c r="B1631">
        <v>137</v>
      </c>
    </row>
    <row r="1632" spans="1:2" x14ac:dyDescent="0.25">
      <c r="A1632" s="5" t="s">
        <v>8219</v>
      </c>
      <c r="B1632">
        <v>138</v>
      </c>
    </row>
    <row r="1633" spans="1:2" x14ac:dyDescent="0.25">
      <c r="A1633" s="5" t="s">
        <v>8219</v>
      </c>
      <c r="B1633">
        <v>139</v>
      </c>
    </row>
    <row r="1634" spans="1:2" x14ac:dyDescent="0.25">
      <c r="A1634" s="5" t="s">
        <v>8219</v>
      </c>
      <c r="B1634">
        <v>139</v>
      </c>
    </row>
    <row r="1635" spans="1:2" x14ac:dyDescent="0.25">
      <c r="A1635" s="5" t="s">
        <v>8219</v>
      </c>
      <c r="B1635">
        <v>139</v>
      </c>
    </row>
    <row r="1636" spans="1:2" x14ac:dyDescent="0.25">
      <c r="A1636" s="5" t="s">
        <v>8219</v>
      </c>
      <c r="B1636">
        <v>140</v>
      </c>
    </row>
    <row r="1637" spans="1:2" x14ac:dyDescent="0.25">
      <c r="A1637" s="5" t="s">
        <v>8219</v>
      </c>
      <c r="B1637">
        <v>140</v>
      </c>
    </row>
    <row r="1638" spans="1:2" x14ac:dyDescent="0.25">
      <c r="A1638" s="5" t="s">
        <v>8219</v>
      </c>
      <c r="B1638">
        <v>140</v>
      </c>
    </row>
    <row r="1639" spans="1:2" x14ac:dyDescent="0.25">
      <c r="A1639" s="5" t="s">
        <v>8219</v>
      </c>
      <c r="B1639">
        <v>140</v>
      </c>
    </row>
    <row r="1640" spans="1:2" x14ac:dyDescent="0.25">
      <c r="A1640" s="5" t="s">
        <v>8219</v>
      </c>
      <c r="B1640">
        <v>141</v>
      </c>
    </row>
    <row r="1641" spans="1:2" x14ac:dyDescent="0.25">
      <c r="A1641" s="5" t="s">
        <v>8219</v>
      </c>
      <c r="B1641">
        <v>141</v>
      </c>
    </row>
    <row r="1642" spans="1:2" x14ac:dyDescent="0.25">
      <c r="A1642" s="5" t="s">
        <v>8219</v>
      </c>
      <c r="B1642">
        <v>141</v>
      </c>
    </row>
    <row r="1643" spans="1:2" x14ac:dyDescent="0.25">
      <c r="A1643" s="5" t="s">
        <v>8219</v>
      </c>
      <c r="B1643">
        <v>141</v>
      </c>
    </row>
    <row r="1644" spans="1:2" x14ac:dyDescent="0.25">
      <c r="A1644" s="5" t="s">
        <v>8219</v>
      </c>
      <c r="B1644">
        <v>141</v>
      </c>
    </row>
    <row r="1645" spans="1:2" x14ac:dyDescent="0.25">
      <c r="A1645" s="5" t="s">
        <v>8219</v>
      </c>
      <c r="B1645">
        <v>141</v>
      </c>
    </row>
    <row r="1646" spans="1:2" x14ac:dyDescent="0.25">
      <c r="A1646" s="5" t="s">
        <v>8219</v>
      </c>
      <c r="B1646">
        <v>142</v>
      </c>
    </row>
    <row r="1647" spans="1:2" x14ac:dyDescent="0.25">
      <c r="A1647" s="5" t="s">
        <v>8219</v>
      </c>
      <c r="B1647">
        <v>142</v>
      </c>
    </row>
    <row r="1648" spans="1:2" x14ac:dyDescent="0.25">
      <c r="A1648" s="5" t="s">
        <v>8219</v>
      </c>
      <c r="B1648">
        <v>143</v>
      </c>
    </row>
    <row r="1649" spans="1:2" x14ac:dyDescent="0.25">
      <c r="A1649" s="5" t="s">
        <v>8219</v>
      </c>
      <c r="B1649">
        <v>143</v>
      </c>
    </row>
    <row r="1650" spans="1:2" x14ac:dyDescent="0.25">
      <c r="A1650" s="5" t="s">
        <v>8219</v>
      </c>
      <c r="B1650">
        <v>144</v>
      </c>
    </row>
    <row r="1651" spans="1:2" x14ac:dyDescent="0.25">
      <c r="A1651" s="5" t="s">
        <v>8219</v>
      </c>
      <c r="B1651">
        <v>144</v>
      </c>
    </row>
    <row r="1652" spans="1:2" x14ac:dyDescent="0.25">
      <c r="A1652" s="5" t="s">
        <v>8219</v>
      </c>
      <c r="B1652">
        <v>145</v>
      </c>
    </row>
    <row r="1653" spans="1:2" x14ac:dyDescent="0.25">
      <c r="A1653" s="5" t="s">
        <v>8219</v>
      </c>
      <c r="B1653">
        <v>145</v>
      </c>
    </row>
    <row r="1654" spans="1:2" x14ac:dyDescent="0.25">
      <c r="A1654" s="5" t="s">
        <v>8219</v>
      </c>
      <c r="B1654">
        <v>145</v>
      </c>
    </row>
    <row r="1655" spans="1:2" x14ac:dyDescent="0.25">
      <c r="A1655" s="5" t="s">
        <v>8219</v>
      </c>
      <c r="B1655">
        <v>145</v>
      </c>
    </row>
    <row r="1656" spans="1:2" x14ac:dyDescent="0.25">
      <c r="A1656" s="5" t="s">
        <v>8219</v>
      </c>
      <c r="B1656">
        <v>145</v>
      </c>
    </row>
    <row r="1657" spans="1:2" x14ac:dyDescent="0.25">
      <c r="A1657" s="5" t="s">
        <v>8219</v>
      </c>
      <c r="B1657">
        <v>145</v>
      </c>
    </row>
    <row r="1658" spans="1:2" x14ac:dyDescent="0.25">
      <c r="A1658" s="5" t="s">
        <v>8219</v>
      </c>
      <c r="B1658">
        <v>146</v>
      </c>
    </row>
    <row r="1659" spans="1:2" x14ac:dyDescent="0.25">
      <c r="A1659" s="5" t="s">
        <v>8219</v>
      </c>
      <c r="B1659">
        <v>146</v>
      </c>
    </row>
    <row r="1660" spans="1:2" x14ac:dyDescent="0.25">
      <c r="A1660" s="5" t="s">
        <v>8219</v>
      </c>
      <c r="B1660">
        <v>146</v>
      </c>
    </row>
    <row r="1661" spans="1:2" x14ac:dyDescent="0.25">
      <c r="A1661" s="5" t="s">
        <v>8219</v>
      </c>
      <c r="B1661">
        <v>147</v>
      </c>
    </row>
    <row r="1662" spans="1:2" x14ac:dyDescent="0.25">
      <c r="A1662" s="5" t="s">
        <v>8219</v>
      </c>
      <c r="B1662">
        <v>147</v>
      </c>
    </row>
    <row r="1663" spans="1:2" x14ac:dyDescent="0.25">
      <c r="A1663" s="5" t="s">
        <v>8219</v>
      </c>
      <c r="B1663">
        <v>147</v>
      </c>
    </row>
    <row r="1664" spans="1:2" x14ac:dyDescent="0.25">
      <c r="A1664" s="5" t="s">
        <v>8219</v>
      </c>
      <c r="B1664">
        <v>147</v>
      </c>
    </row>
    <row r="1665" spans="1:2" x14ac:dyDescent="0.25">
      <c r="A1665" s="5" t="s">
        <v>8219</v>
      </c>
      <c r="B1665">
        <v>147</v>
      </c>
    </row>
    <row r="1666" spans="1:2" x14ac:dyDescent="0.25">
      <c r="A1666" s="5" t="s">
        <v>8219</v>
      </c>
      <c r="B1666">
        <v>147</v>
      </c>
    </row>
    <row r="1667" spans="1:2" x14ac:dyDescent="0.25">
      <c r="A1667" s="5" t="s">
        <v>8219</v>
      </c>
      <c r="B1667">
        <v>148</v>
      </c>
    </row>
    <row r="1668" spans="1:2" x14ac:dyDescent="0.25">
      <c r="A1668" s="5" t="s">
        <v>8219</v>
      </c>
      <c r="B1668">
        <v>148</v>
      </c>
    </row>
    <row r="1669" spans="1:2" x14ac:dyDescent="0.25">
      <c r="A1669" s="5" t="s">
        <v>8219</v>
      </c>
      <c r="B1669">
        <v>149</v>
      </c>
    </row>
    <row r="1670" spans="1:2" x14ac:dyDescent="0.25">
      <c r="A1670" s="5" t="s">
        <v>8219</v>
      </c>
      <c r="B1670">
        <v>149</v>
      </c>
    </row>
    <row r="1671" spans="1:2" x14ac:dyDescent="0.25">
      <c r="A1671" s="5" t="s">
        <v>8219</v>
      </c>
      <c r="B1671">
        <v>149</v>
      </c>
    </row>
    <row r="1672" spans="1:2" x14ac:dyDescent="0.25">
      <c r="A1672" s="5" t="s">
        <v>8219</v>
      </c>
      <c r="B1672">
        <v>149</v>
      </c>
    </row>
    <row r="1673" spans="1:2" x14ac:dyDescent="0.25">
      <c r="A1673" s="5" t="s">
        <v>8219</v>
      </c>
      <c r="B1673">
        <v>150</v>
      </c>
    </row>
    <row r="1674" spans="1:2" x14ac:dyDescent="0.25">
      <c r="A1674" s="5" t="s">
        <v>8219</v>
      </c>
      <c r="B1674">
        <v>150</v>
      </c>
    </row>
    <row r="1675" spans="1:2" x14ac:dyDescent="0.25">
      <c r="A1675" s="5" t="s">
        <v>8219</v>
      </c>
      <c r="B1675">
        <v>150</v>
      </c>
    </row>
    <row r="1676" spans="1:2" x14ac:dyDescent="0.25">
      <c r="A1676" s="5" t="s">
        <v>8219</v>
      </c>
      <c r="B1676">
        <v>150</v>
      </c>
    </row>
    <row r="1677" spans="1:2" x14ac:dyDescent="0.25">
      <c r="A1677" s="5" t="s">
        <v>8219</v>
      </c>
      <c r="B1677">
        <v>150</v>
      </c>
    </row>
    <row r="1678" spans="1:2" x14ac:dyDescent="0.25">
      <c r="A1678" s="5" t="s">
        <v>8219</v>
      </c>
      <c r="B1678">
        <v>151</v>
      </c>
    </row>
    <row r="1679" spans="1:2" x14ac:dyDescent="0.25">
      <c r="A1679" s="5" t="s">
        <v>8219</v>
      </c>
      <c r="B1679">
        <v>151</v>
      </c>
    </row>
    <row r="1680" spans="1:2" x14ac:dyDescent="0.25">
      <c r="A1680" s="5" t="s">
        <v>8219</v>
      </c>
      <c r="B1680">
        <v>151</v>
      </c>
    </row>
    <row r="1681" spans="1:2" x14ac:dyDescent="0.25">
      <c r="A1681" s="5" t="s">
        <v>8219</v>
      </c>
      <c r="B1681">
        <v>152</v>
      </c>
    </row>
    <row r="1682" spans="1:2" x14ac:dyDescent="0.25">
      <c r="A1682" s="5" t="s">
        <v>8219</v>
      </c>
      <c r="B1682">
        <v>153</v>
      </c>
    </row>
    <row r="1683" spans="1:2" x14ac:dyDescent="0.25">
      <c r="A1683" s="5" t="s">
        <v>8219</v>
      </c>
      <c r="B1683">
        <v>154</v>
      </c>
    </row>
    <row r="1684" spans="1:2" x14ac:dyDescent="0.25">
      <c r="A1684" s="5" t="s">
        <v>8219</v>
      </c>
      <c r="B1684">
        <v>156</v>
      </c>
    </row>
    <row r="1685" spans="1:2" x14ac:dyDescent="0.25">
      <c r="A1685" s="5" t="s">
        <v>8219</v>
      </c>
      <c r="B1685">
        <v>156</v>
      </c>
    </row>
    <row r="1686" spans="1:2" x14ac:dyDescent="0.25">
      <c r="A1686" s="5" t="s">
        <v>8219</v>
      </c>
      <c r="B1686">
        <v>157</v>
      </c>
    </row>
    <row r="1687" spans="1:2" x14ac:dyDescent="0.25">
      <c r="A1687" s="5" t="s">
        <v>8219</v>
      </c>
      <c r="B1687">
        <v>157</v>
      </c>
    </row>
    <row r="1688" spans="1:2" x14ac:dyDescent="0.25">
      <c r="A1688" s="5" t="s">
        <v>8219</v>
      </c>
      <c r="B1688">
        <v>158</v>
      </c>
    </row>
    <row r="1689" spans="1:2" x14ac:dyDescent="0.25">
      <c r="A1689" s="5" t="s">
        <v>8219</v>
      </c>
      <c r="B1689">
        <v>158</v>
      </c>
    </row>
    <row r="1690" spans="1:2" x14ac:dyDescent="0.25">
      <c r="A1690" s="5" t="s">
        <v>8219</v>
      </c>
      <c r="B1690">
        <v>158</v>
      </c>
    </row>
    <row r="1691" spans="1:2" x14ac:dyDescent="0.25">
      <c r="A1691" s="5" t="s">
        <v>8219</v>
      </c>
      <c r="B1691">
        <v>158</v>
      </c>
    </row>
    <row r="1692" spans="1:2" x14ac:dyDescent="0.25">
      <c r="A1692" s="5" t="s">
        <v>8219</v>
      </c>
      <c r="B1692">
        <v>158</v>
      </c>
    </row>
    <row r="1693" spans="1:2" x14ac:dyDescent="0.25">
      <c r="A1693" s="5" t="s">
        <v>8219</v>
      </c>
      <c r="B1693">
        <v>158</v>
      </c>
    </row>
    <row r="1694" spans="1:2" x14ac:dyDescent="0.25">
      <c r="A1694" s="5" t="s">
        <v>8219</v>
      </c>
      <c r="B1694">
        <v>159</v>
      </c>
    </row>
    <row r="1695" spans="1:2" x14ac:dyDescent="0.25">
      <c r="A1695" s="5" t="s">
        <v>8219</v>
      </c>
      <c r="B1695">
        <v>159</v>
      </c>
    </row>
    <row r="1696" spans="1:2" x14ac:dyDescent="0.25">
      <c r="A1696" s="5" t="s">
        <v>8219</v>
      </c>
      <c r="B1696">
        <v>159</v>
      </c>
    </row>
    <row r="1697" spans="1:2" x14ac:dyDescent="0.25">
      <c r="A1697" s="5" t="s">
        <v>8219</v>
      </c>
      <c r="B1697">
        <v>159</v>
      </c>
    </row>
    <row r="1698" spans="1:2" x14ac:dyDescent="0.25">
      <c r="A1698" s="5" t="s">
        <v>8219</v>
      </c>
      <c r="B1698">
        <v>159</v>
      </c>
    </row>
    <row r="1699" spans="1:2" x14ac:dyDescent="0.25">
      <c r="A1699" s="5" t="s">
        <v>8219</v>
      </c>
      <c r="B1699">
        <v>159</v>
      </c>
    </row>
    <row r="1700" spans="1:2" x14ac:dyDescent="0.25">
      <c r="A1700" s="5" t="s">
        <v>8219</v>
      </c>
      <c r="B1700">
        <v>159</v>
      </c>
    </row>
    <row r="1701" spans="1:2" x14ac:dyDescent="0.25">
      <c r="A1701" s="5" t="s">
        <v>8219</v>
      </c>
      <c r="B1701">
        <v>160</v>
      </c>
    </row>
    <row r="1702" spans="1:2" x14ac:dyDescent="0.25">
      <c r="A1702" s="5" t="s">
        <v>8219</v>
      </c>
      <c r="B1702">
        <v>160</v>
      </c>
    </row>
    <row r="1703" spans="1:2" x14ac:dyDescent="0.25">
      <c r="A1703" s="5" t="s">
        <v>8219</v>
      </c>
      <c r="B1703">
        <v>162</v>
      </c>
    </row>
    <row r="1704" spans="1:2" x14ac:dyDescent="0.25">
      <c r="A1704" s="5" t="s">
        <v>8219</v>
      </c>
      <c r="B1704">
        <v>162</v>
      </c>
    </row>
    <row r="1705" spans="1:2" x14ac:dyDescent="0.25">
      <c r="A1705" s="5" t="s">
        <v>8219</v>
      </c>
      <c r="B1705">
        <v>163</v>
      </c>
    </row>
    <row r="1706" spans="1:2" x14ac:dyDescent="0.25">
      <c r="A1706" s="5" t="s">
        <v>8219</v>
      </c>
      <c r="B1706">
        <v>163</v>
      </c>
    </row>
    <row r="1707" spans="1:2" x14ac:dyDescent="0.25">
      <c r="A1707" s="5" t="s">
        <v>8219</v>
      </c>
      <c r="B1707">
        <v>163</v>
      </c>
    </row>
    <row r="1708" spans="1:2" x14ac:dyDescent="0.25">
      <c r="A1708" s="5" t="s">
        <v>8219</v>
      </c>
      <c r="B1708">
        <v>163</v>
      </c>
    </row>
    <row r="1709" spans="1:2" x14ac:dyDescent="0.25">
      <c r="A1709" s="5" t="s">
        <v>8219</v>
      </c>
      <c r="B1709">
        <v>163</v>
      </c>
    </row>
    <row r="1710" spans="1:2" x14ac:dyDescent="0.25">
      <c r="A1710" s="5" t="s">
        <v>8219</v>
      </c>
      <c r="B1710">
        <v>165</v>
      </c>
    </row>
    <row r="1711" spans="1:2" x14ac:dyDescent="0.25">
      <c r="A1711" s="5" t="s">
        <v>8219</v>
      </c>
      <c r="B1711">
        <v>165</v>
      </c>
    </row>
    <row r="1712" spans="1:2" x14ac:dyDescent="0.25">
      <c r="A1712" s="5" t="s">
        <v>8219</v>
      </c>
      <c r="B1712">
        <v>165</v>
      </c>
    </row>
    <row r="1713" spans="1:2" x14ac:dyDescent="0.25">
      <c r="A1713" s="5" t="s">
        <v>8219</v>
      </c>
      <c r="B1713">
        <v>166</v>
      </c>
    </row>
    <row r="1714" spans="1:2" x14ac:dyDescent="0.25">
      <c r="A1714" s="5" t="s">
        <v>8219</v>
      </c>
      <c r="B1714">
        <v>167</v>
      </c>
    </row>
    <row r="1715" spans="1:2" x14ac:dyDescent="0.25">
      <c r="A1715" s="5" t="s">
        <v>8219</v>
      </c>
      <c r="B1715">
        <v>167</v>
      </c>
    </row>
    <row r="1716" spans="1:2" x14ac:dyDescent="0.25">
      <c r="A1716" s="5" t="s">
        <v>8219</v>
      </c>
      <c r="B1716">
        <v>167</v>
      </c>
    </row>
    <row r="1717" spans="1:2" x14ac:dyDescent="0.25">
      <c r="A1717" s="5" t="s">
        <v>8219</v>
      </c>
      <c r="B1717">
        <v>167</v>
      </c>
    </row>
    <row r="1718" spans="1:2" x14ac:dyDescent="0.25">
      <c r="A1718" s="5" t="s">
        <v>8219</v>
      </c>
      <c r="B1718">
        <v>167</v>
      </c>
    </row>
    <row r="1719" spans="1:2" x14ac:dyDescent="0.25">
      <c r="A1719" s="5" t="s">
        <v>8219</v>
      </c>
      <c r="B1719">
        <v>167</v>
      </c>
    </row>
    <row r="1720" spans="1:2" x14ac:dyDescent="0.25">
      <c r="A1720" s="5" t="s">
        <v>8219</v>
      </c>
      <c r="B1720">
        <v>167</v>
      </c>
    </row>
    <row r="1721" spans="1:2" x14ac:dyDescent="0.25">
      <c r="A1721" s="5" t="s">
        <v>8219</v>
      </c>
      <c r="B1721">
        <v>168</v>
      </c>
    </row>
    <row r="1722" spans="1:2" x14ac:dyDescent="0.25">
      <c r="A1722" s="5" t="s">
        <v>8219</v>
      </c>
      <c r="B1722">
        <v>168</v>
      </c>
    </row>
    <row r="1723" spans="1:2" x14ac:dyDescent="0.25">
      <c r="A1723" s="5" t="s">
        <v>8219</v>
      </c>
      <c r="B1723">
        <v>168</v>
      </c>
    </row>
    <row r="1724" spans="1:2" x14ac:dyDescent="0.25">
      <c r="A1724" s="5" t="s">
        <v>8219</v>
      </c>
      <c r="B1724">
        <v>168</v>
      </c>
    </row>
    <row r="1725" spans="1:2" x14ac:dyDescent="0.25">
      <c r="A1725" s="5" t="s">
        <v>8219</v>
      </c>
      <c r="B1725">
        <v>169</v>
      </c>
    </row>
    <row r="1726" spans="1:2" x14ac:dyDescent="0.25">
      <c r="A1726" s="5" t="s">
        <v>8219</v>
      </c>
      <c r="B1726">
        <v>169</v>
      </c>
    </row>
    <row r="1727" spans="1:2" x14ac:dyDescent="0.25">
      <c r="A1727" s="5" t="s">
        <v>8219</v>
      </c>
      <c r="B1727">
        <v>169</v>
      </c>
    </row>
    <row r="1728" spans="1:2" x14ac:dyDescent="0.25">
      <c r="A1728" s="5" t="s">
        <v>8219</v>
      </c>
      <c r="B1728">
        <v>169</v>
      </c>
    </row>
    <row r="1729" spans="1:2" x14ac:dyDescent="0.25">
      <c r="A1729" s="5" t="s">
        <v>8219</v>
      </c>
      <c r="B1729">
        <v>169</v>
      </c>
    </row>
    <row r="1730" spans="1:2" x14ac:dyDescent="0.25">
      <c r="A1730" s="5" t="s">
        <v>8219</v>
      </c>
      <c r="B1730">
        <v>170</v>
      </c>
    </row>
    <row r="1731" spans="1:2" x14ac:dyDescent="0.25">
      <c r="A1731" s="5" t="s">
        <v>8219</v>
      </c>
      <c r="B1731">
        <v>170</v>
      </c>
    </row>
    <row r="1732" spans="1:2" x14ac:dyDescent="0.25">
      <c r="A1732" s="5" t="s">
        <v>8219</v>
      </c>
      <c r="B1732">
        <v>170</v>
      </c>
    </row>
    <row r="1733" spans="1:2" x14ac:dyDescent="0.25">
      <c r="A1733" s="5" t="s">
        <v>8219</v>
      </c>
      <c r="B1733">
        <v>171</v>
      </c>
    </row>
    <row r="1734" spans="1:2" x14ac:dyDescent="0.25">
      <c r="A1734" s="5" t="s">
        <v>8219</v>
      </c>
      <c r="B1734">
        <v>172</v>
      </c>
    </row>
    <row r="1735" spans="1:2" x14ac:dyDescent="0.25">
      <c r="A1735" s="5" t="s">
        <v>8219</v>
      </c>
      <c r="B1735">
        <v>173</v>
      </c>
    </row>
    <row r="1736" spans="1:2" x14ac:dyDescent="0.25">
      <c r="A1736" s="5" t="s">
        <v>8219</v>
      </c>
      <c r="B1736">
        <v>173</v>
      </c>
    </row>
    <row r="1737" spans="1:2" x14ac:dyDescent="0.25">
      <c r="A1737" s="5" t="s">
        <v>8219</v>
      </c>
      <c r="B1737">
        <v>174</v>
      </c>
    </row>
    <row r="1738" spans="1:2" x14ac:dyDescent="0.25">
      <c r="A1738" s="5" t="s">
        <v>8219</v>
      </c>
      <c r="B1738">
        <v>174</v>
      </c>
    </row>
    <row r="1739" spans="1:2" x14ac:dyDescent="0.25">
      <c r="A1739" s="5" t="s">
        <v>8219</v>
      </c>
      <c r="B1739">
        <v>174</v>
      </c>
    </row>
    <row r="1740" spans="1:2" x14ac:dyDescent="0.25">
      <c r="A1740" s="5" t="s">
        <v>8219</v>
      </c>
      <c r="B1740">
        <v>175</v>
      </c>
    </row>
    <row r="1741" spans="1:2" x14ac:dyDescent="0.25">
      <c r="A1741" s="5" t="s">
        <v>8219</v>
      </c>
      <c r="B1741">
        <v>175</v>
      </c>
    </row>
    <row r="1742" spans="1:2" x14ac:dyDescent="0.25">
      <c r="A1742" s="5" t="s">
        <v>8219</v>
      </c>
      <c r="B1742">
        <v>176</v>
      </c>
    </row>
    <row r="1743" spans="1:2" x14ac:dyDescent="0.25">
      <c r="A1743" s="5" t="s">
        <v>8219</v>
      </c>
      <c r="B1743">
        <v>176</v>
      </c>
    </row>
    <row r="1744" spans="1:2" x14ac:dyDescent="0.25">
      <c r="A1744" s="5" t="s">
        <v>8219</v>
      </c>
      <c r="B1744">
        <v>176</v>
      </c>
    </row>
    <row r="1745" spans="1:2" x14ac:dyDescent="0.25">
      <c r="A1745" s="5" t="s">
        <v>8219</v>
      </c>
      <c r="B1745">
        <v>176</v>
      </c>
    </row>
    <row r="1746" spans="1:2" x14ac:dyDescent="0.25">
      <c r="A1746" s="5" t="s">
        <v>8219</v>
      </c>
      <c r="B1746">
        <v>177</v>
      </c>
    </row>
    <row r="1747" spans="1:2" x14ac:dyDescent="0.25">
      <c r="A1747" s="5" t="s">
        <v>8219</v>
      </c>
      <c r="B1747">
        <v>178</v>
      </c>
    </row>
    <row r="1748" spans="1:2" x14ac:dyDescent="0.25">
      <c r="A1748" s="5" t="s">
        <v>8219</v>
      </c>
      <c r="B1748">
        <v>179</v>
      </c>
    </row>
    <row r="1749" spans="1:2" x14ac:dyDescent="0.25">
      <c r="A1749" s="5" t="s">
        <v>8219</v>
      </c>
      <c r="B1749">
        <v>179</v>
      </c>
    </row>
    <row r="1750" spans="1:2" x14ac:dyDescent="0.25">
      <c r="A1750" s="5" t="s">
        <v>8219</v>
      </c>
      <c r="B1750">
        <v>179</v>
      </c>
    </row>
    <row r="1751" spans="1:2" x14ac:dyDescent="0.25">
      <c r="A1751" s="5" t="s">
        <v>8219</v>
      </c>
      <c r="B1751">
        <v>179</v>
      </c>
    </row>
    <row r="1752" spans="1:2" x14ac:dyDescent="0.25">
      <c r="A1752" s="5" t="s">
        <v>8219</v>
      </c>
      <c r="B1752">
        <v>180</v>
      </c>
    </row>
    <row r="1753" spans="1:2" x14ac:dyDescent="0.25">
      <c r="A1753" s="5" t="s">
        <v>8219</v>
      </c>
      <c r="B1753">
        <v>180</v>
      </c>
    </row>
    <row r="1754" spans="1:2" x14ac:dyDescent="0.25">
      <c r="A1754" s="5" t="s">
        <v>8219</v>
      </c>
      <c r="B1754">
        <v>181</v>
      </c>
    </row>
    <row r="1755" spans="1:2" x14ac:dyDescent="0.25">
      <c r="A1755" s="5" t="s">
        <v>8219</v>
      </c>
      <c r="B1755">
        <v>181</v>
      </c>
    </row>
    <row r="1756" spans="1:2" x14ac:dyDescent="0.25">
      <c r="A1756" s="5" t="s">
        <v>8219</v>
      </c>
      <c r="B1756">
        <v>181</v>
      </c>
    </row>
    <row r="1757" spans="1:2" x14ac:dyDescent="0.25">
      <c r="A1757" s="5" t="s">
        <v>8219</v>
      </c>
      <c r="B1757">
        <v>182</v>
      </c>
    </row>
    <row r="1758" spans="1:2" x14ac:dyDescent="0.25">
      <c r="A1758" s="5" t="s">
        <v>8219</v>
      </c>
      <c r="B1758">
        <v>182</v>
      </c>
    </row>
    <row r="1759" spans="1:2" x14ac:dyDescent="0.25">
      <c r="A1759" s="5" t="s">
        <v>8219</v>
      </c>
      <c r="B1759">
        <v>182</v>
      </c>
    </row>
    <row r="1760" spans="1:2" x14ac:dyDescent="0.25">
      <c r="A1760" s="5" t="s">
        <v>8219</v>
      </c>
      <c r="B1760">
        <v>183</v>
      </c>
    </row>
    <row r="1761" spans="1:2" x14ac:dyDescent="0.25">
      <c r="A1761" s="5" t="s">
        <v>8219</v>
      </c>
      <c r="B1761">
        <v>183</v>
      </c>
    </row>
    <row r="1762" spans="1:2" x14ac:dyDescent="0.25">
      <c r="A1762" s="5" t="s">
        <v>8219</v>
      </c>
      <c r="B1762">
        <v>183</v>
      </c>
    </row>
    <row r="1763" spans="1:2" x14ac:dyDescent="0.25">
      <c r="A1763" s="5" t="s">
        <v>8219</v>
      </c>
      <c r="B1763">
        <v>183</v>
      </c>
    </row>
    <row r="1764" spans="1:2" x14ac:dyDescent="0.25">
      <c r="A1764" s="5" t="s">
        <v>8219</v>
      </c>
      <c r="B1764">
        <v>184</v>
      </c>
    </row>
    <row r="1765" spans="1:2" x14ac:dyDescent="0.25">
      <c r="A1765" s="5" t="s">
        <v>8219</v>
      </c>
      <c r="B1765">
        <v>184</v>
      </c>
    </row>
    <row r="1766" spans="1:2" x14ac:dyDescent="0.25">
      <c r="A1766" s="5" t="s">
        <v>8219</v>
      </c>
      <c r="B1766">
        <v>184</v>
      </c>
    </row>
    <row r="1767" spans="1:2" x14ac:dyDescent="0.25">
      <c r="A1767" s="5" t="s">
        <v>8219</v>
      </c>
      <c r="B1767">
        <v>184</v>
      </c>
    </row>
    <row r="1768" spans="1:2" x14ac:dyDescent="0.25">
      <c r="A1768" s="5" t="s">
        <v>8219</v>
      </c>
      <c r="B1768">
        <v>185</v>
      </c>
    </row>
    <row r="1769" spans="1:2" x14ac:dyDescent="0.25">
      <c r="A1769" s="5" t="s">
        <v>8219</v>
      </c>
      <c r="B1769">
        <v>185</v>
      </c>
    </row>
    <row r="1770" spans="1:2" x14ac:dyDescent="0.25">
      <c r="A1770" s="5" t="s">
        <v>8219</v>
      </c>
      <c r="B1770">
        <v>186</v>
      </c>
    </row>
    <row r="1771" spans="1:2" x14ac:dyDescent="0.25">
      <c r="A1771" s="5" t="s">
        <v>8219</v>
      </c>
      <c r="B1771">
        <v>186</v>
      </c>
    </row>
    <row r="1772" spans="1:2" x14ac:dyDescent="0.25">
      <c r="A1772" s="5" t="s">
        <v>8219</v>
      </c>
      <c r="B1772">
        <v>186</v>
      </c>
    </row>
    <row r="1773" spans="1:2" x14ac:dyDescent="0.25">
      <c r="A1773" s="5" t="s">
        <v>8219</v>
      </c>
      <c r="B1773">
        <v>187</v>
      </c>
    </row>
    <row r="1774" spans="1:2" x14ac:dyDescent="0.25">
      <c r="A1774" s="5" t="s">
        <v>8219</v>
      </c>
      <c r="B1774">
        <v>188</v>
      </c>
    </row>
    <row r="1775" spans="1:2" x14ac:dyDescent="0.25">
      <c r="A1775" s="5" t="s">
        <v>8219</v>
      </c>
      <c r="B1775">
        <v>188</v>
      </c>
    </row>
    <row r="1776" spans="1:2" x14ac:dyDescent="0.25">
      <c r="A1776" s="5" t="s">
        <v>8219</v>
      </c>
      <c r="B1776">
        <v>188</v>
      </c>
    </row>
    <row r="1777" spans="1:2" x14ac:dyDescent="0.25">
      <c r="A1777" s="5" t="s">
        <v>8219</v>
      </c>
      <c r="B1777">
        <v>189</v>
      </c>
    </row>
    <row r="1778" spans="1:2" x14ac:dyDescent="0.25">
      <c r="A1778" s="5" t="s">
        <v>8219</v>
      </c>
      <c r="B1778">
        <v>189</v>
      </c>
    </row>
    <row r="1779" spans="1:2" x14ac:dyDescent="0.25">
      <c r="A1779" s="5" t="s">
        <v>8219</v>
      </c>
      <c r="B1779">
        <v>190</v>
      </c>
    </row>
    <row r="1780" spans="1:2" x14ac:dyDescent="0.25">
      <c r="A1780" s="5" t="s">
        <v>8219</v>
      </c>
      <c r="B1780">
        <v>190</v>
      </c>
    </row>
    <row r="1781" spans="1:2" x14ac:dyDescent="0.25">
      <c r="A1781" s="5" t="s">
        <v>8219</v>
      </c>
      <c r="B1781">
        <v>191</v>
      </c>
    </row>
    <row r="1782" spans="1:2" x14ac:dyDescent="0.25">
      <c r="A1782" s="5" t="s">
        <v>8219</v>
      </c>
      <c r="B1782">
        <v>191</v>
      </c>
    </row>
    <row r="1783" spans="1:2" x14ac:dyDescent="0.25">
      <c r="A1783" s="5" t="s">
        <v>8219</v>
      </c>
      <c r="B1783">
        <v>191</v>
      </c>
    </row>
    <row r="1784" spans="1:2" x14ac:dyDescent="0.25">
      <c r="A1784" s="5" t="s">
        <v>8219</v>
      </c>
      <c r="B1784">
        <v>191</v>
      </c>
    </row>
    <row r="1785" spans="1:2" x14ac:dyDescent="0.25">
      <c r="A1785" s="5" t="s">
        <v>8219</v>
      </c>
      <c r="B1785">
        <v>191</v>
      </c>
    </row>
    <row r="1786" spans="1:2" x14ac:dyDescent="0.25">
      <c r="A1786" s="5" t="s">
        <v>8219</v>
      </c>
      <c r="B1786">
        <v>193</v>
      </c>
    </row>
    <row r="1787" spans="1:2" x14ac:dyDescent="0.25">
      <c r="A1787" s="5" t="s">
        <v>8219</v>
      </c>
      <c r="B1787">
        <v>193</v>
      </c>
    </row>
    <row r="1788" spans="1:2" x14ac:dyDescent="0.25">
      <c r="A1788" s="5" t="s">
        <v>8219</v>
      </c>
      <c r="B1788">
        <v>193</v>
      </c>
    </row>
    <row r="1789" spans="1:2" x14ac:dyDescent="0.25">
      <c r="A1789" s="5" t="s">
        <v>8219</v>
      </c>
      <c r="B1789">
        <v>194</v>
      </c>
    </row>
    <row r="1790" spans="1:2" x14ac:dyDescent="0.25">
      <c r="A1790" s="5" t="s">
        <v>8219</v>
      </c>
      <c r="B1790">
        <v>194</v>
      </c>
    </row>
    <row r="1791" spans="1:2" x14ac:dyDescent="0.25">
      <c r="A1791" s="5" t="s">
        <v>8219</v>
      </c>
      <c r="B1791">
        <v>196</v>
      </c>
    </row>
    <row r="1792" spans="1:2" x14ac:dyDescent="0.25">
      <c r="A1792" s="5" t="s">
        <v>8219</v>
      </c>
      <c r="B1792">
        <v>196</v>
      </c>
    </row>
    <row r="1793" spans="1:2" x14ac:dyDescent="0.25">
      <c r="A1793" s="5" t="s">
        <v>8219</v>
      </c>
      <c r="B1793">
        <v>196</v>
      </c>
    </row>
    <row r="1794" spans="1:2" x14ac:dyDescent="0.25">
      <c r="A1794" s="5" t="s">
        <v>8219</v>
      </c>
      <c r="B1794">
        <v>197</v>
      </c>
    </row>
    <row r="1795" spans="1:2" x14ac:dyDescent="0.25">
      <c r="A1795" s="5" t="s">
        <v>8219</v>
      </c>
      <c r="B1795">
        <v>197</v>
      </c>
    </row>
    <row r="1796" spans="1:2" x14ac:dyDescent="0.25">
      <c r="A1796" s="5" t="s">
        <v>8219</v>
      </c>
      <c r="B1796">
        <v>199</v>
      </c>
    </row>
    <row r="1797" spans="1:2" x14ac:dyDescent="0.25">
      <c r="A1797" s="5" t="s">
        <v>8219</v>
      </c>
      <c r="B1797">
        <v>199</v>
      </c>
    </row>
    <row r="1798" spans="1:2" x14ac:dyDescent="0.25">
      <c r="A1798" s="5" t="s">
        <v>8219</v>
      </c>
      <c r="B1798">
        <v>199</v>
      </c>
    </row>
    <row r="1799" spans="1:2" x14ac:dyDescent="0.25">
      <c r="A1799" s="5" t="s">
        <v>8219</v>
      </c>
      <c r="B1799">
        <v>200</v>
      </c>
    </row>
    <row r="1800" spans="1:2" x14ac:dyDescent="0.25">
      <c r="A1800" s="5" t="s">
        <v>8219</v>
      </c>
      <c r="B1800">
        <v>200</v>
      </c>
    </row>
    <row r="1801" spans="1:2" x14ac:dyDescent="0.25">
      <c r="A1801" s="5" t="s">
        <v>8219</v>
      </c>
      <c r="B1801">
        <v>202</v>
      </c>
    </row>
    <row r="1802" spans="1:2" x14ac:dyDescent="0.25">
      <c r="A1802" s="5" t="s">
        <v>8219</v>
      </c>
      <c r="B1802">
        <v>202</v>
      </c>
    </row>
    <row r="1803" spans="1:2" x14ac:dyDescent="0.25">
      <c r="A1803" s="5" t="s">
        <v>8219</v>
      </c>
      <c r="B1803">
        <v>202</v>
      </c>
    </row>
    <row r="1804" spans="1:2" x14ac:dyDescent="0.25">
      <c r="A1804" s="5" t="s">
        <v>8219</v>
      </c>
      <c r="B1804">
        <v>202</v>
      </c>
    </row>
    <row r="1805" spans="1:2" x14ac:dyDescent="0.25">
      <c r="A1805" s="5" t="s">
        <v>8219</v>
      </c>
      <c r="B1805">
        <v>203</v>
      </c>
    </row>
    <row r="1806" spans="1:2" x14ac:dyDescent="0.25">
      <c r="A1806" s="5" t="s">
        <v>8219</v>
      </c>
      <c r="B1806">
        <v>204</v>
      </c>
    </row>
    <row r="1807" spans="1:2" x14ac:dyDescent="0.25">
      <c r="A1807" s="5" t="s">
        <v>8219</v>
      </c>
      <c r="B1807">
        <v>204</v>
      </c>
    </row>
    <row r="1808" spans="1:2" x14ac:dyDescent="0.25">
      <c r="A1808" s="5" t="s">
        <v>8219</v>
      </c>
      <c r="B1808">
        <v>205</v>
      </c>
    </row>
    <row r="1809" spans="1:2" x14ac:dyDescent="0.25">
      <c r="A1809" s="5" t="s">
        <v>8219</v>
      </c>
      <c r="B1809">
        <v>205</v>
      </c>
    </row>
    <row r="1810" spans="1:2" x14ac:dyDescent="0.25">
      <c r="A1810" s="5" t="s">
        <v>8219</v>
      </c>
      <c r="B1810">
        <v>205</v>
      </c>
    </row>
    <row r="1811" spans="1:2" x14ac:dyDescent="0.25">
      <c r="A1811" s="5" t="s">
        <v>8219</v>
      </c>
      <c r="B1811">
        <v>205</v>
      </c>
    </row>
    <row r="1812" spans="1:2" x14ac:dyDescent="0.25">
      <c r="A1812" s="5" t="s">
        <v>8219</v>
      </c>
      <c r="B1812">
        <v>206</v>
      </c>
    </row>
    <row r="1813" spans="1:2" x14ac:dyDescent="0.25">
      <c r="A1813" s="5" t="s">
        <v>8219</v>
      </c>
      <c r="B1813">
        <v>206</v>
      </c>
    </row>
    <row r="1814" spans="1:2" x14ac:dyDescent="0.25">
      <c r="A1814" s="5" t="s">
        <v>8219</v>
      </c>
      <c r="B1814">
        <v>206</v>
      </c>
    </row>
    <row r="1815" spans="1:2" x14ac:dyDescent="0.25">
      <c r="A1815" s="5" t="s">
        <v>8219</v>
      </c>
      <c r="B1815">
        <v>206</v>
      </c>
    </row>
    <row r="1816" spans="1:2" x14ac:dyDescent="0.25">
      <c r="A1816" s="5" t="s">
        <v>8219</v>
      </c>
      <c r="B1816">
        <v>206</v>
      </c>
    </row>
    <row r="1817" spans="1:2" x14ac:dyDescent="0.25">
      <c r="A1817" s="5" t="s">
        <v>8219</v>
      </c>
      <c r="B1817">
        <v>207</v>
      </c>
    </row>
    <row r="1818" spans="1:2" x14ac:dyDescent="0.25">
      <c r="A1818" s="5" t="s">
        <v>8219</v>
      </c>
      <c r="B1818">
        <v>207</v>
      </c>
    </row>
    <row r="1819" spans="1:2" x14ac:dyDescent="0.25">
      <c r="A1819" s="5" t="s">
        <v>8219</v>
      </c>
      <c r="B1819">
        <v>208</v>
      </c>
    </row>
    <row r="1820" spans="1:2" x14ac:dyDescent="0.25">
      <c r="A1820" s="5" t="s">
        <v>8219</v>
      </c>
      <c r="B1820">
        <v>209</v>
      </c>
    </row>
    <row r="1821" spans="1:2" x14ac:dyDescent="0.25">
      <c r="A1821" s="5" t="s">
        <v>8219</v>
      </c>
      <c r="B1821">
        <v>210</v>
      </c>
    </row>
    <row r="1822" spans="1:2" x14ac:dyDescent="0.25">
      <c r="A1822" s="5" t="s">
        <v>8219</v>
      </c>
      <c r="B1822">
        <v>211</v>
      </c>
    </row>
    <row r="1823" spans="1:2" x14ac:dyDescent="0.25">
      <c r="A1823" s="5" t="s">
        <v>8219</v>
      </c>
      <c r="B1823">
        <v>211</v>
      </c>
    </row>
    <row r="1824" spans="1:2" x14ac:dyDescent="0.25">
      <c r="A1824" s="5" t="s">
        <v>8219</v>
      </c>
      <c r="B1824">
        <v>211</v>
      </c>
    </row>
    <row r="1825" spans="1:2" x14ac:dyDescent="0.25">
      <c r="A1825" s="5" t="s">
        <v>8219</v>
      </c>
      <c r="B1825">
        <v>213</v>
      </c>
    </row>
    <row r="1826" spans="1:2" x14ac:dyDescent="0.25">
      <c r="A1826" s="5" t="s">
        <v>8219</v>
      </c>
      <c r="B1826">
        <v>213</v>
      </c>
    </row>
    <row r="1827" spans="1:2" x14ac:dyDescent="0.25">
      <c r="A1827" s="5" t="s">
        <v>8219</v>
      </c>
      <c r="B1827">
        <v>215</v>
      </c>
    </row>
    <row r="1828" spans="1:2" x14ac:dyDescent="0.25">
      <c r="A1828" s="5" t="s">
        <v>8219</v>
      </c>
      <c r="B1828">
        <v>216</v>
      </c>
    </row>
    <row r="1829" spans="1:2" x14ac:dyDescent="0.25">
      <c r="A1829" s="5" t="s">
        <v>8219</v>
      </c>
      <c r="B1829">
        <v>217</v>
      </c>
    </row>
    <row r="1830" spans="1:2" x14ac:dyDescent="0.25">
      <c r="A1830" s="5" t="s">
        <v>8219</v>
      </c>
      <c r="B1830">
        <v>217</v>
      </c>
    </row>
    <row r="1831" spans="1:2" x14ac:dyDescent="0.25">
      <c r="A1831" s="5" t="s">
        <v>8219</v>
      </c>
      <c r="B1831">
        <v>218</v>
      </c>
    </row>
    <row r="1832" spans="1:2" x14ac:dyDescent="0.25">
      <c r="A1832" s="5" t="s">
        <v>8219</v>
      </c>
      <c r="B1832">
        <v>218</v>
      </c>
    </row>
    <row r="1833" spans="1:2" x14ac:dyDescent="0.25">
      <c r="A1833" s="5" t="s">
        <v>8219</v>
      </c>
      <c r="B1833">
        <v>220</v>
      </c>
    </row>
    <row r="1834" spans="1:2" x14ac:dyDescent="0.25">
      <c r="A1834" s="5" t="s">
        <v>8219</v>
      </c>
      <c r="B1834">
        <v>221</v>
      </c>
    </row>
    <row r="1835" spans="1:2" x14ac:dyDescent="0.25">
      <c r="A1835" s="5" t="s">
        <v>8219</v>
      </c>
      <c r="B1835">
        <v>221</v>
      </c>
    </row>
    <row r="1836" spans="1:2" x14ac:dyDescent="0.25">
      <c r="A1836" s="5" t="s">
        <v>8219</v>
      </c>
      <c r="B1836">
        <v>221</v>
      </c>
    </row>
    <row r="1837" spans="1:2" x14ac:dyDescent="0.25">
      <c r="A1837" s="5" t="s">
        <v>8219</v>
      </c>
      <c r="B1837">
        <v>222</v>
      </c>
    </row>
    <row r="1838" spans="1:2" x14ac:dyDescent="0.25">
      <c r="A1838" s="5" t="s">
        <v>8219</v>
      </c>
      <c r="B1838">
        <v>222</v>
      </c>
    </row>
    <row r="1839" spans="1:2" x14ac:dyDescent="0.25">
      <c r="A1839" s="5" t="s">
        <v>8219</v>
      </c>
      <c r="B1839">
        <v>223</v>
      </c>
    </row>
    <row r="1840" spans="1:2" x14ac:dyDescent="0.25">
      <c r="A1840" s="5" t="s">
        <v>8219</v>
      </c>
      <c r="B1840">
        <v>224</v>
      </c>
    </row>
    <row r="1841" spans="1:2" x14ac:dyDescent="0.25">
      <c r="A1841" s="5" t="s">
        <v>8219</v>
      </c>
      <c r="B1841">
        <v>226</v>
      </c>
    </row>
    <row r="1842" spans="1:2" x14ac:dyDescent="0.25">
      <c r="A1842" s="5" t="s">
        <v>8219</v>
      </c>
      <c r="B1842">
        <v>226</v>
      </c>
    </row>
    <row r="1843" spans="1:2" x14ac:dyDescent="0.25">
      <c r="A1843" s="5" t="s">
        <v>8219</v>
      </c>
      <c r="B1843">
        <v>226</v>
      </c>
    </row>
    <row r="1844" spans="1:2" x14ac:dyDescent="0.25">
      <c r="A1844" s="5" t="s">
        <v>8219</v>
      </c>
      <c r="B1844">
        <v>227</v>
      </c>
    </row>
    <row r="1845" spans="1:2" x14ac:dyDescent="0.25">
      <c r="A1845" s="5" t="s">
        <v>8219</v>
      </c>
      <c r="B1845">
        <v>229</v>
      </c>
    </row>
    <row r="1846" spans="1:2" x14ac:dyDescent="0.25">
      <c r="A1846" s="5" t="s">
        <v>8219</v>
      </c>
      <c r="B1846">
        <v>229</v>
      </c>
    </row>
    <row r="1847" spans="1:2" x14ac:dyDescent="0.25">
      <c r="A1847" s="5" t="s">
        <v>8219</v>
      </c>
      <c r="B1847">
        <v>232</v>
      </c>
    </row>
    <row r="1848" spans="1:2" x14ac:dyDescent="0.25">
      <c r="A1848" s="5" t="s">
        <v>8219</v>
      </c>
      <c r="B1848">
        <v>234</v>
      </c>
    </row>
    <row r="1849" spans="1:2" x14ac:dyDescent="0.25">
      <c r="A1849" s="5" t="s">
        <v>8219</v>
      </c>
      <c r="B1849">
        <v>234</v>
      </c>
    </row>
    <row r="1850" spans="1:2" x14ac:dyDescent="0.25">
      <c r="A1850" s="5" t="s">
        <v>8219</v>
      </c>
      <c r="B1850">
        <v>235</v>
      </c>
    </row>
    <row r="1851" spans="1:2" x14ac:dyDescent="0.25">
      <c r="A1851" s="5" t="s">
        <v>8219</v>
      </c>
      <c r="B1851">
        <v>235</v>
      </c>
    </row>
    <row r="1852" spans="1:2" x14ac:dyDescent="0.25">
      <c r="A1852" s="5" t="s">
        <v>8219</v>
      </c>
      <c r="B1852">
        <v>236</v>
      </c>
    </row>
    <row r="1853" spans="1:2" x14ac:dyDescent="0.25">
      <c r="A1853" s="5" t="s">
        <v>8219</v>
      </c>
      <c r="B1853">
        <v>236</v>
      </c>
    </row>
    <row r="1854" spans="1:2" x14ac:dyDescent="0.25">
      <c r="A1854" s="5" t="s">
        <v>8219</v>
      </c>
      <c r="B1854">
        <v>236</v>
      </c>
    </row>
    <row r="1855" spans="1:2" x14ac:dyDescent="0.25">
      <c r="A1855" s="5" t="s">
        <v>8219</v>
      </c>
      <c r="B1855">
        <v>237</v>
      </c>
    </row>
    <row r="1856" spans="1:2" x14ac:dyDescent="0.25">
      <c r="A1856" s="5" t="s">
        <v>8219</v>
      </c>
      <c r="B1856">
        <v>237</v>
      </c>
    </row>
    <row r="1857" spans="1:2" x14ac:dyDescent="0.25">
      <c r="A1857" s="5" t="s">
        <v>8219</v>
      </c>
      <c r="B1857">
        <v>237</v>
      </c>
    </row>
    <row r="1858" spans="1:2" x14ac:dyDescent="0.25">
      <c r="A1858" s="5" t="s">
        <v>8219</v>
      </c>
      <c r="B1858">
        <v>238</v>
      </c>
    </row>
    <row r="1859" spans="1:2" x14ac:dyDescent="0.25">
      <c r="A1859" s="5" t="s">
        <v>8219</v>
      </c>
      <c r="B1859">
        <v>238</v>
      </c>
    </row>
    <row r="1860" spans="1:2" x14ac:dyDescent="0.25">
      <c r="A1860" s="5" t="s">
        <v>8219</v>
      </c>
      <c r="B1860">
        <v>238</v>
      </c>
    </row>
    <row r="1861" spans="1:2" x14ac:dyDescent="0.25">
      <c r="A1861" s="5" t="s">
        <v>8219</v>
      </c>
      <c r="B1861">
        <v>238</v>
      </c>
    </row>
    <row r="1862" spans="1:2" x14ac:dyDescent="0.25">
      <c r="A1862" s="5" t="s">
        <v>8219</v>
      </c>
      <c r="B1862">
        <v>240</v>
      </c>
    </row>
    <row r="1863" spans="1:2" x14ac:dyDescent="0.25">
      <c r="A1863" s="5" t="s">
        <v>8219</v>
      </c>
      <c r="B1863">
        <v>241</v>
      </c>
    </row>
    <row r="1864" spans="1:2" x14ac:dyDescent="0.25">
      <c r="A1864" s="5" t="s">
        <v>8219</v>
      </c>
      <c r="B1864">
        <v>241</v>
      </c>
    </row>
    <row r="1865" spans="1:2" x14ac:dyDescent="0.25">
      <c r="A1865" s="5" t="s">
        <v>8219</v>
      </c>
      <c r="B1865">
        <v>241</v>
      </c>
    </row>
    <row r="1866" spans="1:2" x14ac:dyDescent="0.25">
      <c r="A1866" s="5" t="s">
        <v>8219</v>
      </c>
      <c r="B1866">
        <v>242</v>
      </c>
    </row>
    <row r="1867" spans="1:2" x14ac:dyDescent="0.25">
      <c r="A1867" s="5" t="s">
        <v>8219</v>
      </c>
      <c r="B1867">
        <v>244</v>
      </c>
    </row>
    <row r="1868" spans="1:2" x14ac:dyDescent="0.25">
      <c r="A1868" s="5" t="s">
        <v>8219</v>
      </c>
      <c r="B1868">
        <v>244</v>
      </c>
    </row>
    <row r="1869" spans="1:2" x14ac:dyDescent="0.25">
      <c r="A1869" s="5" t="s">
        <v>8219</v>
      </c>
      <c r="B1869">
        <v>246</v>
      </c>
    </row>
    <row r="1870" spans="1:2" x14ac:dyDescent="0.25">
      <c r="A1870" s="5" t="s">
        <v>8219</v>
      </c>
      <c r="B1870">
        <v>246</v>
      </c>
    </row>
    <row r="1871" spans="1:2" x14ac:dyDescent="0.25">
      <c r="A1871" s="5" t="s">
        <v>8219</v>
      </c>
      <c r="B1871">
        <v>248</v>
      </c>
    </row>
    <row r="1872" spans="1:2" x14ac:dyDescent="0.25">
      <c r="A1872" s="5" t="s">
        <v>8219</v>
      </c>
      <c r="B1872">
        <v>249</v>
      </c>
    </row>
    <row r="1873" spans="1:2" x14ac:dyDescent="0.25">
      <c r="A1873" s="5" t="s">
        <v>8219</v>
      </c>
      <c r="B1873">
        <v>249</v>
      </c>
    </row>
    <row r="1874" spans="1:2" x14ac:dyDescent="0.25">
      <c r="A1874" s="5" t="s">
        <v>8219</v>
      </c>
      <c r="B1874">
        <v>251</v>
      </c>
    </row>
    <row r="1875" spans="1:2" x14ac:dyDescent="0.25">
      <c r="A1875" s="5" t="s">
        <v>8219</v>
      </c>
      <c r="B1875">
        <v>251</v>
      </c>
    </row>
    <row r="1876" spans="1:2" x14ac:dyDescent="0.25">
      <c r="A1876" s="5" t="s">
        <v>8219</v>
      </c>
      <c r="B1876">
        <v>251</v>
      </c>
    </row>
    <row r="1877" spans="1:2" x14ac:dyDescent="0.25">
      <c r="A1877" s="5" t="s">
        <v>8219</v>
      </c>
      <c r="B1877">
        <v>253</v>
      </c>
    </row>
    <row r="1878" spans="1:2" x14ac:dyDescent="0.25">
      <c r="A1878" s="5" t="s">
        <v>8219</v>
      </c>
      <c r="B1878">
        <v>253</v>
      </c>
    </row>
    <row r="1879" spans="1:2" x14ac:dyDescent="0.25">
      <c r="A1879" s="5" t="s">
        <v>8219</v>
      </c>
      <c r="B1879">
        <v>253</v>
      </c>
    </row>
    <row r="1880" spans="1:2" x14ac:dyDescent="0.25">
      <c r="A1880" s="5" t="s">
        <v>8219</v>
      </c>
      <c r="B1880">
        <v>255</v>
      </c>
    </row>
    <row r="1881" spans="1:2" x14ac:dyDescent="0.25">
      <c r="A1881" s="5" t="s">
        <v>8219</v>
      </c>
      <c r="B1881">
        <v>259</v>
      </c>
    </row>
    <row r="1882" spans="1:2" x14ac:dyDescent="0.25">
      <c r="A1882" s="5" t="s">
        <v>8219</v>
      </c>
      <c r="B1882">
        <v>263</v>
      </c>
    </row>
    <row r="1883" spans="1:2" x14ac:dyDescent="0.25">
      <c r="A1883" s="5" t="s">
        <v>8219</v>
      </c>
      <c r="B1883">
        <v>263</v>
      </c>
    </row>
    <row r="1884" spans="1:2" x14ac:dyDescent="0.25">
      <c r="A1884" s="5" t="s">
        <v>8219</v>
      </c>
      <c r="B1884">
        <v>263</v>
      </c>
    </row>
    <row r="1885" spans="1:2" x14ac:dyDescent="0.25">
      <c r="A1885" s="5" t="s">
        <v>8219</v>
      </c>
      <c r="B1885">
        <v>263</v>
      </c>
    </row>
    <row r="1886" spans="1:2" x14ac:dyDescent="0.25">
      <c r="A1886" s="5" t="s">
        <v>8219</v>
      </c>
      <c r="B1886">
        <v>263</v>
      </c>
    </row>
    <row r="1887" spans="1:2" x14ac:dyDescent="0.25">
      <c r="A1887" s="5" t="s">
        <v>8219</v>
      </c>
      <c r="B1887">
        <v>264</v>
      </c>
    </row>
    <row r="1888" spans="1:2" x14ac:dyDescent="0.25">
      <c r="A1888" s="5" t="s">
        <v>8219</v>
      </c>
      <c r="B1888">
        <v>265</v>
      </c>
    </row>
    <row r="1889" spans="1:2" x14ac:dyDescent="0.25">
      <c r="A1889" s="5" t="s">
        <v>8219</v>
      </c>
      <c r="B1889">
        <v>265</v>
      </c>
    </row>
    <row r="1890" spans="1:2" x14ac:dyDescent="0.25">
      <c r="A1890" s="5" t="s">
        <v>8219</v>
      </c>
      <c r="B1890">
        <v>266</v>
      </c>
    </row>
    <row r="1891" spans="1:2" x14ac:dyDescent="0.25">
      <c r="A1891" s="5" t="s">
        <v>8219</v>
      </c>
      <c r="B1891">
        <v>266</v>
      </c>
    </row>
    <row r="1892" spans="1:2" x14ac:dyDescent="0.25">
      <c r="A1892" s="5" t="s">
        <v>8219</v>
      </c>
      <c r="B1892">
        <v>267</v>
      </c>
    </row>
    <row r="1893" spans="1:2" x14ac:dyDescent="0.25">
      <c r="A1893" s="5" t="s">
        <v>8219</v>
      </c>
      <c r="B1893">
        <v>269</v>
      </c>
    </row>
    <row r="1894" spans="1:2" x14ac:dyDescent="0.25">
      <c r="A1894" s="5" t="s">
        <v>8219</v>
      </c>
      <c r="B1894">
        <v>269</v>
      </c>
    </row>
    <row r="1895" spans="1:2" x14ac:dyDescent="0.25">
      <c r="A1895" s="5" t="s">
        <v>8219</v>
      </c>
      <c r="B1895">
        <v>269</v>
      </c>
    </row>
    <row r="1896" spans="1:2" x14ac:dyDescent="0.25">
      <c r="A1896" s="5" t="s">
        <v>8219</v>
      </c>
      <c r="B1896">
        <v>270</v>
      </c>
    </row>
    <row r="1897" spans="1:2" x14ac:dyDescent="0.25">
      <c r="A1897" s="5" t="s">
        <v>8219</v>
      </c>
      <c r="B1897">
        <v>271</v>
      </c>
    </row>
    <row r="1898" spans="1:2" x14ac:dyDescent="0.25">
      <c r="A1898" s="5" t="s">
        <v>8219</v>
      </c>
      <c r="B1898">
        <v>271</v>
      </c>
    </row>
    <row r="1899" spans="1:2" x14ac:dyDescent="0.25">
      <c r="A1899" s="5" t="s">
        <v>8219</v>
      </c>
      <c r="B1899">
        <v>271</v>
      </c>
    </row>
    <row r="1900" spans="1:2" x14ac:dyDescent="0.25">
      <c r="A1900" s="5" t="s">
        <v>8219</v>
      </c>
      <c r="B1900">
        <v>271</v>
      </c>
    </row>
    <row r="1901" spans="1:2" x14ac:dyDescent="0.25">
      <c r="A1901" s="5" t="s">
        <v>8219</v>
      </c>
      <c r="B1901">
        <v>273</v>
      </c>
    </row>
    <row r="1902" spans="1:2" x14ac:dyDescent="0.25">
      <c r="A1902" s="5" t="s">
        <v>8219</v>
      </c>
      <c r="B1902">
        <v>274</v>
      </c>
    </row>
    <row r="1903" spans="1:2" x14ac:dyDescent="0.25">
      <c r="A1903" s="5" t="s">
        <v>8219</v>
      </c>
      <c r="B1903">
        <v>274</v>
      </c>
    </row>
    <row r="1904" spans="1:2" x14ac:dyDescent="0.25">
      <c r="A1904" s="5" t="s">
        <v>8219</v>
      </c>
      <c r="B1904">
        <v>274</v>
      </c>
    </row>
    <row r="1905" spans="1:2" x14ac:dyDescent="0.25">
      <c r="A1905" s="5" t="s">
        <v>8219</v>
      </c>
      <c r="B1905">
        <v>275</v>
      </c>
    </row>
    <row r="1906" spans="1:2" x14ac:dyDescent="0.25">
      <c r="A1906" s="5" t="s">
        <v>8219</v>
      </c>
      <c r="B1906">
        <v>276</v>
      </c>
    </row>
    <row r="1907" spans="1:2" x14ac:dyDescent="0.25">
      <c r="A1907" s="5" t="s">
        <v>8219</v>
      </c>
      <c r="B1907">
        <v>277</v>
      </c>
    </row>
    <row r="1908" spans="1:2" x14ac:dyDescent="0.25">
      <c r="A1908" s="5" t="s">
        <v>8219</v>
      </c>
      <c r="B1908">
        <v>278</v>
      </c>
    </row>
    <row r="1909" spans="1:2" x14ac:dyDescent="0.25">
      <c r="A1909" s="5" t="s">
        <v>8219</v>
      </c>
      <c r="B1909">
        <v>279</v>
      </c>
    </row>
    <row r="1910" spans="1:2" x14ac:dyDescent="0.25">
      <c r="A1910" s="5" t="s">
        <v>8219</v>
      </c>
      <c r="B1910">
        <v>280</v>
      </c>
    </row>
    <row r="1911" spans="1:2" x14ac:dyDescent="0.25">
      <c r="A1911" s="5" t="s">
        <v>8219</v>
      </c>
      <c r="B1911">
        <v>282</v>
      </c>
    </row>
    <row r="1912" spans="1:2" x14ac:dyDescent="0.25">
      <c r="A1912" s="5" t="s">
        <v>8219</v>
      </c>
      <c r="B1912">
        <v>283</v>
      </c>
    </row>
    <row r="1913" spans="1:2" x14ac:dyDescent="0.25">
      <c r="A1913" s="5" t="s">
        <v>8219</v>
      </c>
      <c r="B1913">
        <v>284</v>
      </c>
    </row>
    <row r="1914" spans="1:2" x14ac:dyDescent="0.25">
      <c r="A1914" s="5" t="s">
        <v>8219</v>
      </c>
      <c r="B1914">
        <v>284</v>
      </c>
    </row>
    <row r="1915" spans="1:2" x14ac:dyDescent="0.25">
      <c r="A1915" s="5" t="s">
        <v>8219</v>
      </c>
      <c r="B1915">
        <v>284</v>
      </c>
    </row>
    <row r="1916" spans="1:2" x14ac:dyDescent="0.25">
      <c r="A1916" s="5" t="s">
        <v>8219</v>
      </c>
      <c r="B1916">
        <v>285</v>
      </c>
    </row>
    <row r="1917" spans="1:2" x14ac:dyDescent="0.25">
      <c r="A1917" s="5" t="s">
        <v>8219</v>
      </c>
      <c r="B1917">
        <v>286</v>
      </c>
    </row>
    <row r="1918" spans="1:2" x14ac:dyDescent="0.25">
      <c r="A1918" s="5" t="s">
        <v>8219</v>
      </c>
      <c r="B1918">
        <v>286</v>
      </c>
    </row>
    <row r="1919" spans="1:2" x14ac:dyDescent="0.25">
      <c r="A1919" s="5" t="s">
        <v>8219</v>
      </c>
      <c r="B1919">
        <v>286</v>
      </c>
    </row>
    <row r="1920" spans="1:2" x14ac:dyDescent="0.25">
      <c r="A1920" s="5" t="s">
        <v>8219</v>
      </c>
      <c r="B1920">
        <v>287</v>
      </c>
    </row>
    <row r="1921" spans="1:2" x14ac:dyDescent="0.25">
      <c r="A1921" s="5" t="s">
        <v>8219</v>
      </c>
      <c r="B1921">
        <v>288</v>
      </c>
    </row>
    <row r="1922" spans="1:2" x14ac:dyDescent="0.25">
      <c r="A1922" s="5" t="s">
        <v>8219</v>
      </c>
      <c r="B1922">
        <v>288</v>
      </c>
    </row>
    <row r="1923" spans="1:2" x14ac:dyDescent="0.25">
      <c r="A1923" s="5" t="s">
        <v>8219</v>
      </c>
      <c r="B1923">
        <v>290</v>
      </c>
    </row>
    <row r="1924" spans="1:2" x14ac:dyDescent="0.25">
      <c r="A1924" s="5" t="s">
        <v>8219</v>
      </c>
      <c r="B1924">
        <v>290</v>
      </c>
    </row>
    <row r="1925" spans="1:2" x14ac:dyDescent="0.25">
      <c r="A1925" s="5" t="s">
        <v>8219</v>
      </c>
      <c r="B1925">
        <v>290</v>
      </c>
    </row>
    <row r="1926" spans="1:2" x14ac:dyDescent="0.25">
      <c r="A1926" s="5" t="s">
        <v>8219</v>
      </c>
      <c r="B1926">
        <v>293</v>
      </c>
    </row>
    <row r="1927" spans="1:2" x14ac:dyDescent="0.25">
      <c r="A1927" s="5" t="s">
        <v>8219</v>
      </c>
      <c r="B1927">
        <v>294</v>
      </c>
    </row>
    <row r="1928" spans="1:2" x14ac:dyDescent="0.25">
      <c r="A1928" s="5" t="s">
        <v>8219</v>
      </c>
      <c r="B1928">
        <v>294</v>
      </c>
    </row>
    <row r="1929" spans="1:2" x14ac:dyDescent="0.25">
      <c r="A1929" s="5" t="s">
        <v>8219</v>
      </c>
      <c r="B1929">
        <v>296</v>
      </c>
    </row>
    <row r="1930" spans="1:2" x14ac:dyDescent="0.25">
      <c r="A1930" s="5" t="s">
        <v>8219</v>
      </c>
      <c r="B1930">
        <v>298</v>
      </c>
    </row>
    <row r="1931" spans="1:2" x14ac:dyDescent="0.25">
      <c r="A1931" s="5" t="s">
        <v>8219</v>
      </c>
      <c r="B1931">
        <v>299</v>
      </c>
    </row>
    <row r="1932" spans="1:2" x14ac:dyDescent="0.25">
      <c r="A1932" s="5" t="s">
        <v>8219</v>
      </c>
      <c r="B1932">
        <v>301</v>
      </c>
    </row>
    <row r="1933" spans="1:2" x14ac:dyDescent="0.25">
      <c r="A1933" s="5" t="s">
        <v>8219</v>
      </c>
      <c r="B1933">
        <v>302</v>
      </c>
    </row>
    <row r="1934" spans="1:2" x14ac:dyDescent="0.25">
      <c r="A1934" s="5" t="s">
        <v>8219</v>
      </c>
      <c r="B1934">
        <v>302</v>
      </c>
    </row>
    <row r="1935" spans="1:2" x14ac:dyDescent="0.25">
      <c r="A1935" s="5" t="s">
        <v>8219</v>
      </c>
      <c r="B1935">
        <v>303</v>
      </c>
    </row>
    <row r="1936" spans="1:2" x14ac:dyDescent="0.25">
      <c r="A1936" s="5" t="s">
        <v>8219</v>
      </c>
      <c r="B1936">
        <v>303</v>
      </c>
    </row>
    <row r="1937" spans="1:2" x14ac:dyDescent="0.25">
      <c r="A1937" s="5" t="s">
        <v>8219</v>
      </c>
      <c r="B1937">
        <v>304</v>
      </c>
    </row>
    <row r="1938" spans="1:2" x14ac:dyDescent="0.25">
      <c r="A1938" s="5" t="s">
        <v>8219</v>
      </c>
      <c r="B1938">
        <v>305</v>
      </c>
    </row>
    <row r="1939" spans="1:2" x14ac:dyDescent="0.25">
      <c r="A1939" s="5" t="s">
        <v>8219</v>
      </c>
      <c r="B1939">
        <v>305</v>
      </c>
    </row>
    <row r="1940" spans="1:2" x14ac:dyDescent="0.25">
      <c r="A1940" s="5" t="s">
        <v>8219</v>
      </c>
      <c r="B1940">
        <v>306</v>
      </c>
    </row>
    <row r="1941" spans="1:2" x14ac:dyDescent="0.25">
      <c r="A1941" s="5" t="s">
        <v>8219</v>
      </c>
      <c r="B1941">
        <v>307</v>
      </c>
    </row>
    <row r="1942" spans="1:2" x14ac:dyDescent="0.25">
      <c r="A1942" s="5" t="s">
        <v>8219</v>
      </c>
      <c r="B1942">
        <v>308</v>
      </c>
    </row>
    <row r="1943" spans="1:2" x14ac:dyDescent="0.25">
      <c r="A1943" s="5" t="s">
        <v>8219</v>
      </c>
      <c r="B1943">
        <v>311</v>
      </c>
    </row>
    <row r="1944" spans="1:2" x14ac:dyDescent="0.25">
      <c r="A1944" s="5" t="s">
        <v>8219</v>
      </c>
      <c r="B1944">
        <v>314</v>
      </c>
    </row>
    <row r="1945" spans="1:2" x14ac:dyDescent="0.25">
      <c r="A1945" s="5" t="s">
        <v>8219</v>
      </c>
      <c r="B1945">
        <v>314</v>
      </c>
    </row>
    <row r="1946" spans="1:2" x14ac:dyDescent="0.25">
      <c r="A1946" s="5" t="s">
        <v>8219</v>
      </c>
      <c r="B1946">
        <v>315</v>
      </c>
    </row>
    <row r="1947" spans="1:2" x14ac:dyDescent="0.25">
      <c r="A1947" s="5" t="s">
        <v>8219</v>
      </c>
      <c r="B1947">
        <v>316</v>
      </c>
    </row>
    <row r="1948" spans="1:2" x14ac:dyDescent="0.25">
      <c r="A1948" s="5" t="s">
        <v>8219</v>
      </c>
      <c r="B1948">
        <v>320</v>
      </c>
    </row>
    <row r="1949" spans="1:2" x14ac:dyDescent="0.25">
      <c r="A1949" s="5" t="s">
        <v>8219</v>
      </c>
      <c r="B1949">
        <v>321</v>
      </c>
    </row>
    <row r="1950" spans="1:2" x14ac:dyDescent="0.25">
      <c r="A1950" s="5" t="s">
        <v>8219</v>
      </c>
      <c r="B1950">
        <v>321</v>
      </c>
    </row>
    <row r="1951" spans="1:2" x14ac:dyDescent="0.25">
      <c r="A1951" s="5" t="s">
        <v>8219</v>
      </c>
      <c r="B1951">
        <v>321</v>
      </c>
    </row>
    <row r="1952" spans="1:2" x14ac:dyDescent="0.25">
      <c r="A1952" s="5" t="s">
        <v>8219</v>
      </c>
      <c r="B1952">
        <v>322</v>
      </c>
    </row>
    <row r="1953" spans="1:2" x14ac:dyDescent="0.25">
      <c r="A1953" s="5" t="s">
        <v>8219</v>
      </c>
      <c r="B1953">
        <v>325</v>
      </c>
    </row>
    <row r="1954" spans="1:2" x14ac:dyDescent="0.25">
      <c r="A1954" s="5" t="s">
        <v>8219</v>
      </c>
      <c r="B1954">
        <v>325</v>
      </c>
    </row>
    <row r="1955" spans="1:2" x14ac:dyDescent="0.25">
      <c r="A1955" s="5" t="s">
        <v>8219</v>
      </c>
      <c r="B1955">
        <v>325</v>
      </c>
    </row>
    <row r="1956" spans="1:2" x14ac:dyDescent="0.25">
      <c r="A1956" s="5" t="s">
        <v>8219</v>
      </c>
      <c r="B1956">
        <v>328</v>
      </c>
    </row>
    <row r="1957" spans="1:2" x14ac:dyDescent="0.25">
      <c r="A1957" s="5" t="s">
        <v>8219</v>
      </c>
      <c r="B1957">
        <v>329</v>
      </c>
    </row>
    <row r="1958" spans="1:2" x14ac:dyDescent="0.25">
      <c r="A1958" s="5" t="s">
        <v>8219</v>
      </c>
      <c r="B1958">
        <v>329</v>
      </c>
    </row>
    <row r="1959" spans="1:2" x14ac:dyDescent="0.25">
      <c r="A1959" s="5" t="s">
        <v>8219</v>
      </c>
      <c r="B1959">
        <v>332</v>
      </c>
    </row>
    <row r="1960" spans="1:2" x14ac:dyDescent="0.25">
      <c r="A1960" s="5" t="s">
        <v>8219</v>
      </c>
      <c r="B1960">
        <v>335</v>
      </c>
    </row>
    <row r="1961" spans="1:2" x14ac:dyDescent="0.25">
      <c r="A1961" s="5" t="s">
        <v>8219</v>
      </c>
      <c r="B1961">
        <v>336</v>
      </c>
    </row>
    <row r="1962" spans="1:2" x14ac:dyDescent="0.25">
      <c r="A1962" s="5" t="s">
        <v>8219</v>
      </c>
      <c r="B1962">
        <v>336</v>
      </c>
    </row>
    <row r="1963" spans="1:2" x14ac:dyDescent="0.25">
      <c r="A1963" s="5" t="s">
        <v>8219</v>
      </c>
      <c r="B1963">
        <v>337</v>
      </c>
    </row>
    <row r="1964" spans="1:2" x14ac:dyDescent="0.25">
      <c r="A1964" s="5" t="s">
        <v>8219</v>
      </c>
      <c r="B1964">
        <v>337</v>
      </c>
    </row>
    <row r="1965" spans="1:2" x14ac:dyDescent="0.25">
      <c r="A1965" s="5" t="s">
        <v>8219</v>
      </c>
      <c r="B1965">
        <v>339</v>
      </c>
    </row>
    <row r="1966" spans="1:2" x14ac:dyDescent="0.25">
      <c r="A1966" s="5" t="s">
        <v>8219</v>
      </c>
      <c r="B1966">
        <v>340</v>
      </c>
    </row>
    <row r="1967" spans="1:2" x14ac:dyDescent="0.25">
      <c r="A1967" s="5" t="s">
        <v>8219</v>
      </c>
      <c r="B1967">
        <v>340</v>
      </c>
    </row>
    <row r="1968" spans="1:2" x14ac:dyDescent="0.25">
      <c r="A1968" s="5" t="s">
        <v>8219</v>
      </c>
      <c r="B1968">
        <v>340</v>
      </c>
    </row>
    <row r="1969" spans="1:2" x14ac:dyDescent="0.25">
      <c r="A1969" s="5" t="s">
        <v>8219</v>
      </c>
      <c r="B1969">
        <v>342</v>
      </c>
    </row>
    <row r="1970" spans="1:2" x14ac:dyDescent="0.25">
      <c r="A1970" s="5" t="s">
        <v>8219</v>
      </c>
      <c r="B1970">
        <v>343</v>
      </c>
    </row>
    <row r="1971" spans="1:2" x14ac:dyDescent="0.25">
      <c r="A1971" s="5" t="s">
        <v>8219</v>
      </c>
      <c r="B1971">
        <v>345</v>
      </c>
    </row>
    <row r="1972" spans="1:2" x14ac:dyDescent="0.25">
      <c r="A1972" s="5" t="s">
        <v>8219</v>
      </c>
      <c r="B1972">
        <v>348</v>
      </c>
    </row>
    <row r="1973" spans="1:2" x14ac:dyDescent="0.25">
      <c r="A1973" s="5" t="s">
        <v>8219</v>
      </c>
      <c r="B1973">
        <v>350</v>
      </c>
    </row>
    <row r="1974" spans="1:2" x14ac:dyDescent="0.25">
      <c r="A1974" s="5" t="s">
        <v>8219</v>
      </c>
      <c r="B1974">
        <v>351</v>
      </c>
    </row>
    <row r="1975" spans="1:2" x14ac:dyDescent="0.25">
      <c r="A1975" s="5" t="s">
        <v>8219</v>
      </c>
      <c r="B1975">
        <v>352</v>
      </c>
    </row>
    <row r="1976" spans="1:2" x14ac:dyDescent="0.25">
      <c r="A1976" s="5" t="s">
        <v>8219</v>
      </c>
      <c r="B1976">
        <v>353</v>
      </c>
    </row>
    <row r="1977" spans="1:2" x14ac:dyDescent="0.25">
      <c r="A1977" s="5" t="s">
        <v>8219</v>
      </c>
      <c r="B1977">
        <v>354</v>
      </c>
    </row>
    <row r="1978" spans="1:2" x14ac:dyDescent="0.25">
      <c r="A1978" s="5" t="s">
        <v>8219</v>
      </c>
      <c r="B1978">
        <v>354</v>
      </c>
    </row>
    <row r="1979" spans="1:2" x14ac:dyDescent="0.25">
      <c r="A1979" s="5" t="s">
        <v>8219</v>
      </c>
      <c r="B1979">
        <v>356</v>
      </c>
    </row>
    <row r="1980" spans="1:2" x14ac:dyDescent="0.25">
      <c r="A1980" s="5" t="s">
        <v>8219</v>
      </c>
      <c r="B1980">
        <v>361</v>
      </c>
    </row>
    <row r="1981" spans="1:2" x14ac:dyDescent="0.25">
      <c r="A1981" s="5" t="s">
        <v>8219</v>
      </c>
      <c r="B1981">
        <v>364</v>
      </c>
    </row>
    <row r="1982" spans="1:2" x14ac:dyDescent="0.25">
      <c r="A1982" s="5" t="s">
        <v>8219</v>
      </c>
      <c r="B1982">
        <v>365</v>
      </c>
    </row>
    <row r="1983" spans="1:2" x14ac:dyDescent="0.25">
      <c r="A1983" s="5" t="s">
        <v>8219</v>
      </c>
      <c r="B1983">
        <v>369</v>
      </c>
    </row>
    <row r="1984" spans="1:2" x14ac:dyDescent="0.25">
      <c r="A1984" s="5" t="s">
        <v>8219</v>
      </c>
      <c r="B1984">
        <v>369</v>
      </c>
    </row>
    <row r="1985" spans="1:2" x14ac:dyDescent="0.25">
      <c r="A1985" s="5" t="s">
        <v>8219</v>
      </c>
      <c r="B1985">
        <v>372</v>
      </c>
    </row>
    <row r="1986" spans="1:2" x14ac:dyDescent="0.25">
      <c r="A1986" s="5" t="s">
        <v>8219</v>
      </c>
      <c r="B1986">
        <v>375</v>
      </c>
    </row>
    <row r="1987" spans="1:2" x14ac:dyDescent="0.25">
      <c r="A1987" s="5" t="s">
        <v>8219</v>
      </c>
      <c r="B1987">
        <v>375</v>
      </c>
    </row>
    <row r="1988" spans="1:2" x14ac:dyDescent="0.25">
      <c r="A1988" s="5" t="s">
        <v>8219</v>
      </c>
      <c r="B1988">
        <v>376</v>
      </c>
    </row>
    <row r="1989" spans="1:2" x14ac:dyDescent="0.25">
      <c r="A1989" s="5" t="s">
        <v>8219</v>
      </c>
      <c r="B1989">
        <v>379</v>
      </c>
    </row>
    <row r="1990" spans="1:2" x14ac:dyDescent="0.25">
      <c r="A1990" s="5" t="s">
        <v>8219</v>
      </c>
      <c r="B1990">
        <v>379</v>
      </c>
    </row>
    <row r="1991" spans="1:2" x14ac:dyDescent="0.25">
      <c r="A1991" s="5" t="s">
        <v>8219</v>
      </c>
      <c r="B1991">
        <v>380</v>
      </c>
    </row>
    <row r="1992" spans="1:2" x14ac:dyDescent="0.25">
      <c r="A1992" s="5" t="s">
        <v>8219</v>
      </c>
      <c r="B1992">
        <v>383</v>
      </c>
    </row>
    <row r="1993" spans="1:2" x14ac:dyDescent="0.25">
      <c r="A1993" s="5" t="s">
        <v>8219</v>
      </c>
      <c r="B1993">
        <v>385</v>
      </c>
    </row>
    <row r="1994" spans="1:2" x14ac:dyDescent="0.25">
      <c r="A1994" s="5" t="s">
        <v>8219</v>
      </c>
      <c r="B1994">
        <v>388</v>
      </c>
    </row>
    <row r="1995" spans="1:2" x14ac:dyDescent="0.25">
      <c r="A1995" s="5" t="s">
        <v>8219</v>
      </c>
      <c r="B1995">
        <v>389</v>
      </c>
    </row>
    <row r="1996" spans="1:2" x14ac:dyDescent="0.25">
      <c r="A1996" s="5" t="s">
        <v>8219</v>
      </c>
      <c r="B1996">
        <v>391</v>
      </c>
    </row>
    <row r="1997" spans="1:2" x14ac:dyDescent="0.25">
      <c r="A1997" s="5" t="s">
        <v>8219</v>
      </c>
      <c r="B1997">
        <v>392</v>
      </c>
    </row>
    <row r="1998" spans="1:2" x14ac:dyDescent="0.25">
      <c r="A1998" s="5" t="s">
        <v>8219</v>
      </c>
      <c r="B1998">
        <v>392</v>
      </c>
    </row>
    <row r="1999" spans="1:2" x14ac:dyDescent="0.25">
      <c r="A1999" s="5" t="s">
        <v>8219</v>
      </c>
      <c r="B1999">
        <v>392</v>
      </c>
    </row>
    <row r="2000" spans="1:2" x14ac:dyDescent="0.25">
      <c r="A2000" s="5" t="s">
        <v>8219</v>
      </c>
      <c r="B2000">
        <v>394</v>
      </c>
    </row>
    <row r="2001" spans="1:2" x14ac:dyDescent="0.25">
      <c r="A2001" s="5" t="s">
        <v>8219</v>
      </c>
      <c r="B2001">
        <v>398</v>
      </c>
    </row>
    <row r="2002" spans="1:2" x14ac:dyDescent="0.25">
      <c r="A2002" s="5" t="s">
        <v>8219</v>
      </c>
      <c r="B2002">
        <v>398</v>
      </c>
    </row>
    <row r="2003" spans="1:2" x14ac:dyDescent="0.25">
      <c r="A2003" s="5" t="s">
        <v>8219</v>
      </c>
      <c r="B2003">
        <v>402</v>
      </c>
    </row>
    <row r="2004" spans="1:2" x14ac:dyDescent="0.25">
      <c r="A2004" s="5" t="s">
        <v>8219</v>
      </c>
      <c r="B2004">
        <v>403</v>
      </c>
    </row>
    <row r="2005" spans="1:2" x14ac:dyDescent="0.25">
      <c r="A2005" s="5" t="s">
        <v>8219</v>
      </c>
      <c r="B2005">
        <v>404</v>
      </c>
    </row>
    <row r="2006" spans="1:2" x14ac:dyDescent="0.25">
      <c r="A2006" s="5" t="s">
        <v>8219</v>
      </c>
      <c r="B2006">
        <v>404</v>
      </c>
    </row>
    <row r="2007" spans="1:2" x14ac:dyDescent="0.25">
      <c r="A2007" s="5" t="s">
        <v>8219</v>
      </c>
      <c r="B2007">
        <v>405</v>
      </c>
    </row>
    <row r="2008" spans="1:2" x14ac:dyDescent="0.25">
      <c r="A2008" s="5" t="s">
        <v>8219</v>
      </c>
      <c r="B2008">
        <v>405</v>
      </c>
    </row>
    <row r="2009" spans="1:2" x14ac:dyDescent="0.25">
      <c r="A2009" s="5" t="s">
        <v>8219</v>
      </c>
      <c r="B2009">
        <v>406</v>
      </c>
    </row>
    <row r="2010" spans="1:2" x14ac:dyDescent="0.25">
      <c r="A2010" s="5" t="s">
        <v>8219</v>
      </c>
      <c r="B2010">
        <v>410</v>
      </c>
    </row>
    <row r="2011" spans="1:2" x14ac:dyDescent="0.25">
      <c r="A2011" s="5" t="s">
        <v>8219</v>
      </c>
      <c r="B2011">
        <v>413</v>
      </c>
    </row>
    <row r="2012" spans="1:2" x14ac:dyDescent="0.25">
      <c r="A2012" s="5" t="s">
        <v>8219</v>
      </c>
      <c r="B2012">
        <v>415</v>
      </c>
    </row>
    <row r="2013" spans="1:2" x14ac:dyDescent="0.25">
      <c r="A2013" s="5" t="s">
        <v>8219</v>
      </c>
      <c r="B2013">
        <v>415</v>
      </c>
    </row>
    <row r="2014" spans="1:2" x14ac:dyDescent="0.25">
      <c r="A2014" s="5" t="s">
        <v>8219</v>
      </c>
      <c r="B2014">
        <v>424</v>
      </c>
    </row>
    <row r="2015" spans="1:2" x14ac:dyDescent="0.25">
      <c r="A2015" s="5" t="s">
        <v>8219</v>
      </c>
      <c r="B2015">
        <v>426</v>
      </c>
    </row>
    <row r="2016" spans="1:2" x14ac:dyDescent="0.25">
      <c r="A2016" s="5" t="s">
        <v>8219</v>
      </c>
      <c r="B2016">
        <v>426</v>
      </c>
    </row>
    <row r="2017" spans="1:2" x14ac:dyDescent="0.25">
      <c r="A2017" s="5" t="s">
        <v>8219</v>
      </c>
      <c r="B2017">
        <v>429</v>
      </c>
    </row>
    <row r="2018" spans="1:2" x14ac:dyDescent="0.25">
      <c r="A2018" s="5" t="s">
        <v>8219</v>
      </c>
      <c r="B2018">
        <v>433</v>
      </c>
    </row>
    <row r="2019" spans="1:2" x14ac:dyDescent="0.25">
      <c r="A2019" s="5" t="s">
        <v>8219</v>
      </c>
      <c r="B2019">
        <v>437</v>
      </c>
    </row>
    <row r="2020" spans="1:2" x14ac:dyDescent="0.25">
      <c r="A2020" s="5" t="s">
        <v>8219</v>
      </c>
      <c r="B2020">
        <v>438</v>
      </c>
    </row>
    <row r="2021" spans="1:2" x14ac:dyDescent="0.25">
      <c r="A2021" s="5" t="s">
        <v>8219</v>
      </c>
      <c r="B2021">
        <v>441</v>
      </c>
    </row>
    <row r="2022" spans="1:2" x14ac:dyDescent="0.25">
      <c r="A2022" s="5" t="s">
        <v>8219</v>
      </c>
      <c r="B2022">
        <v>443</v>
      </c>
    </row>
    <row r="2023" spans="1:2" x14ac:dyDescent="0.25">
      <c r="A2023" s="5" t="s">
        <v>8219</v>
      </c>
      <c r="B2023">
        <v>445</v>
      </c>
    </row>
    <row r="2024" spans="1:2" x14ac:dyDescent="0.25">
      <c r="A2024" s="5" t="s">
        <v>8219</v>
      </c>
      <c r="B2024">
        <v>447</v>
      </c>
    </row>
    <row r="2025" spans="1:2" x14ac:dyDescent="0.25">
      <c r="A2025" s="5" t="s">
        <v>8219</v>
      </c>
      <c r="B2025">
        <v>450</v>
      </c>
    </row>
    <row r="2026" spans="1:2" x14ac:dyDescent="0.25">
      <c r="A2026" s="5" t="s">
        <v>8219</v>
      </c>
      <c r="B2026">
        <v>452</v>
      </c>
    </row>
    <row r="2027" spans="1:2" x14ac:dyDescent="0.25">
      <c r="A2027" s="5" t="s">
        <v>8219</v>
      </c>
      <c r="B2027">
        <v>454</v>
      </c>
    </row>
    <row r="2028" spans="1:2" x14ac:dyDescent="0.25">
      <c r="A2028" s="5" t="s">
        <v>8219</v>
      </c>
      <c r="B2028">
        <v>455</v>
      </c>
    </row>
    <row r="2029" spans="1:2" x14ac:dyDescent="0.25">
      <c r="A2029" s="5" t="s">
        <v>8219</v>
      </c>
      <c r="B2029">
        <v>456</v>
      </c>
    </row>
    <row r="2030" spans="1:2" x14ac:dyDescent="0.25">
      <c r="A2030" s="5" t="s">
        <v>8219</v>
      </c>
      <c r="B2030">
        <v>465</v>
      </c>
    </row>
    <row r="2031" spans="1:2" x14ac:dyDescent="0.25">
      <c r="A2031" s="5" t="s">
        <v>8219</v>
      </c>
      <c r="B2031">
        <v>467</v>
      </c>
    </row>
    <row r="2032" spans="1:2" x14ac:dyDescent="0.25">
      <c r="A2032" s="5" t="s">
        <v>8219</v>
      </c>
      <c r="B2032">
        <v>470</v>
      </c>
    </row>
    <row r="2033" spans="1:2" x14ac:dyDescent="0.25">
      <c r="A2033" s="5" t="s">
        <v>8219</v>
      </c>
      <c r="B2033">
        <v>473</v>
      </c>
    </row>
    <row r="2034" spans="1:2" x14ac:dyDescent="0.25">
      <c r="A2034" s="5" t="s">
        <v>8219</v>
      </c>
      <c r="B2034">
        <v>478</v>
      </c>
    </row>
    <row r="2035" spans="1:2" x14ac:dyDescent="0.25">
      <c r="A2035" s="5" t="s">
        <v>8219</v>
      </c>
      <c r="B2035">
        <v>479</v>
      </c>
    </row>
    <row r="2036" spans="1:2" x14ac:dyDescent="0.25">
      <c r="A2036" s="5" t="s">
        <v>8219</v>
      </c>
      <c r="B2036">
        <v>480</v>
      </c>
    </row>
    <row r="2037" spans="1:2" x14ac:dyDescent="0.25">
      <c r="A2037" s="5" t="s">
        <v>8219</v>
      </c>
      <c r="B2037">
        <v>480</v>
      </c>
    </row>
    <row r="2038" spans="1:2" x14ac:dyDescent="0.25">
      <c r="A2038" s="5" t="s">
        <v>8219</v>
      </c>
      <c r="B2038">
        <v>489</v>
      </c>
    </row>
    <row r="2039" spans="1:2" x14ac:dyDescent="0.25">
      <c r="A2039" s="5" t="s">
        <v>8219</v>
      </c>
      <c r="B2039">
        <v>493</v>
      </c>
    </row>
    <row r="2040" spans="1:2" x14ac:dyDescent="0.25">
      <c r="A2040" s="5" t="s">
        <v>8219</v>
      </c>
      <c r="B2040">
        <v>493</v>
      </c>
    </row>
    <row r="2041" spans="1:2" x14ac:dyDescent="0.25">
      <c r="A2041" s="5" t="s">
        <v>8219</v>
      </c>
      <c r="B2041">
        <v>498</v>
      </c>
    </row>
    <row r="2042" spans="1:2" x14ac:dyDescent="0.25">
      <c r="A2042" s="5" t="s">
        <v>8219</v>
      </c>
      <c r="B2042">
        <v>498</v>
      </c>
    </row>
    <row r="2043" spans="1:2" x14ac:dyDescent="0.25">
      <c r="A2043" s="5" t="s">
        <v>8219</v>
      </c>
      <c r="B2043">
        <v>499</v>
      </c>
    </row>
    <row r="2044" spans="1:2" x14ac:dyDescent="0.25">
      <c r="A2044" s="5" t="s">
        <v>8219</v>
      </c>
      <c r="B2044">
        <v>508</v>
      </c>
    </row>
    <row r="2045" spans="1:2" x14ac:dyDescent="0.25">
      <c r="A2045" s="5" t="s">
        <v>8219</v>
      </c>
      <c r="B2045">
        <v>508</v>
      </c>
    </row>
    <row r="2046" spans="1:2" x14ac:dyDescent="0.25">
      <c r="A2046" s="5" t="s">
        <v>8219</v>
      </c>
      <c r="B2046">
        <v>508</v>
      </c>
    </row>
    <row r="2047" spans="1:2" x14ac:dyDescent="0.25">
      <c r="A2047" s="5" t="s">
        <v>8219</v>
      </c>
      <c r="B2047">
        <v>510</v>
      </c>
    </row>
    <row r="2048" spans="1:2" x14ac:dyDescent="0.25">
      <c r="A2048" s="5" t="s">
        <v>8219</v>
      </c>
      <c r="B2048">
        <v>512</v>
      </c>
    </row>
    <row r="2049" spans="1:2" x14ac:dyDescent="0.25">
      <c r="A2049" s="5" t="s">
        <v>8219</v>
      </c>
      <c r="B2049">
        <v>514</v>
      </c>
    </row>
    <row r="2050" spans="1:2" x14ac:dyDescent="0.25">
      <c r="A2050" s="5" t="s">
        <v>8219</v>
      </c>
      <c r="B2050">
        <v>524</v>
      </c>
    </row>
    <row r="2051" spans="1:2" x14ac:dyDescent="0.25">
      <c r="A2051" s="5" t="s">
        <v>8219</v>
      </c>
      <c r="B2051">
        <v>531</v>
      </c>
    </row>
    <row r="2052" spans="1:2" x14ac:dyDescent="0.25">
      <c r="A2052" s="5" t="s">
        <v>8219</v>
      </c>
      <c r="B2052">
        <v>537</v>
      </c>
    </row>
    <row r="2053" spans="1:2" x14ac:dyDescent="0.25">
      <c r="A2053" s="5" t="s">
        <v>8219</v>
      </c>
      <c r="B2053">
        <v>537</v>
      </c>
    </row>
    <row r="2054" spans="1:2" x14ac:dyDescent="0.25">
      <c r="A2054" s="5" t="s">
        <v>8219</v>
      </c>
      <c r="B2054">
        <v>539</v>
      </c>
    </row>
    <row r="2055" spans="1:2" x14ac:dyDescent="0.25">
      <c r="A2055" s="5" t="s">
        <v>8219</v>
      </c>
      <c r="B2055">
        <v>539</v>
      </c>
    </row>
    <row r="2056" spans="1:2" x14ac:dyDescent="0.25">
      <c r="A2056" s="5" t="s">
        <v>8219</v>
      </c>
      <c r="B2056">
        <v>541</v>
      </c>
    </row>
    <row r="2057" spans="1:2" x14ac:dyDescent="0.25">
      <c r="A2057" s="5" t="s">
        <v>8219</v>
      </c>
      <c r="B2057">
        <v>549</v>
      </c>
    </row>
    <row r="2058" spans="1:2" x14ac:dyDescent="0.25">
      <c r="A2058" s="5" t="s">
        <v>8219</v>
      </c>
      <c r="B2058">
        <v>551</v>
      </c>
    </row>
    <row r="2059" spans="1:2" x14ac:dyDescent="0.25">
      <c r="A2059" s="5" t="s">
        <v>8219</v>
      </c>
      <c r="B2059">
        <v>554</v>
      </c>
    </row>
    <row r="2060" spans="1:2" x14ac:dyDescent="0.25">
      <c r="A2060" s="5" t="s">
        <v>8219</v>
      </c>
      <c r="B2060">
        <v>555</v>
      </c>
    </row>
    <row r="2061" spans="1:2" x14ac:dyDescent="0.25">
      <c r="A2061" s="5" t="s">
        <v>8219</v>
      </c>
      <c r="B2061">
        <v>555</v>
      </c>
    </row>
    <row r="2062" spans="1:2" x14ac:dyDescent="0.25">
      <c r="A2062" s="5" t="s">
        <v>8219</v>
      </c>
      <c r="B2062">
        <v>557</v>
      </c>
    </row>
    <row r="2063" spans="1:2" x14ac:dyDescent="0.25">
      <c r="A2063" s="5" t="s">
        <v>8219</v>
      </c>
      <c r="B2063">
        <v>558</v>
      </c>
    </row>
    <row r="2064" spans="1:2" x14ac:dyDescent="0.25">
      <c r="A2064" s="5" t="s">
        <v>8219</v>
      </c>
      <c r="B2064">
        <v>560</v>
      </c>
    </row>
    <row r="2065" spans="1:2" x14ac:dyDescent="0.25">
      <c r="A2065" s="5" t="s">
        <v>8219</v>
      </c>
      <c r="B2065">
        <v>562</v>
      </c>
    </row>
    <row r="2066" spans="1:2" x14ac:dyDescent="0.25">
      <c r="A2066" s="5" t="s">
        <v>8219</v>
      </c>
      <c r="B2066">
        <v>563</v>
      </c>
    </row>
    <row r="2067" spans="1:2" x14ac:dyDescent="0.25">
      <c r="A2067" s="5" t="s">
        <v>8219</v>
      </c>
      <c r="B2067">
        <v>571</v>
      </c>
    </row>
    <row r="2068" spans="1:2" x14ac:dyDescent="0.25">
      <c r="A2068" s="5" t="s">
        <v>8219</v>
      </c>
      <c r="B2068">
        <v>574</v>
      </c>
    </row>
    <row r="2069" spans="1:2" x14ac:dyDescent="0.25">
      <c r="A2069" s="5" t="s">
        <v>8219</v>
      </c>
      <c r="B2069">
        <v>576</v>
      </c>
    </row>
    <row r="2070" spans="1:2" x14ac:dyDescent="0.25">
      <c r="A2070" s="5" t="s">
        <v>8219</v>
      </c>
      <c r="B2070">
        <v>577</v>
      </c>
    </row>
    <row r="2071" spans="1:2" x14ac:dyDescent="0.25">
      <c r="A2071" s="5" t="s">
        <v>8219</v>
      </c>
      <c r="B2071">
        <v>600</v>
      </c>
    </row>
    <row r="2072" spans="1:2" x14ac:dyDescent="0.25">
      <c r="A2072" s="5" t="s">
        <v>8219</v>
      </c>
      <c r="B2072">
        <v>607</v>
      </c>
    </row>
    <row r="2073" spans="1:2" x14ac:dyDescent="0.25">
      <c r="A2073" s="5" t="s">
        <v>8219</v>
      </c>
      <c r="B2073">
        <v>613</v>
      </c>
    </row>
    <row r="2074" spans="1:2" x14ac:dyDescent="0.25">
      <c r="A2074" s="5" t="s">
        <v>8219</v>
      </c>
      <c r="B2074">
        <v>614</v>
      </c>
    </row>
    <row r="2075" spans="1:2" x14ac:dyDescent="0.25">
      <c r="A2075" s="5" t="s">
        <v>8219</v>
      </c>
      <c r="B2075">
        <v>615</v>
      </c>
    </row>
    <row r="2076" spans="1:2" x14ac:dyDescent="0.25">
      <c r="A2076" s="5" t="s">
        <v>8219</v>
      </c>
      <c r="B2076">
        <v>621</v>
      </c>
    </row>
    <row r="2077" spans="1:2" x14ac:dyDescent="0.25">
      <c r="A2077" s="5" t="s">
        <v>8219</v>
      </c>
      <c r="B2077">
        <v>623</v>
      </c>
    </row>
    <row r="2078" spans="1:2" x14ac:dyDescent="0.25">
      <c r="A2078" s="5" t="s">
        <v>8219</v>
      </c>
      <c r="B2078">
        <v>625</v>
      </c>
    </row>
    <row r="2079" spans="1:2" x14ac:dyDescent="0.25">
      <c r="A2079" s="5" t="s">
        <v>8219</v>
      </c>
      <c r="B2079">
        <v>635</v>
      </c>
    </row>
    <row r="2080" spans="1:2" x14ac:dyDescent="0.25">
      <c r="A2080" s="5" t="s">
        <v>8219</v>
      </c>
      <c r="B2080">
        <v>644</v>
      </c>
    </row>
    <row r="2081" spans="1:2" x14ac:dyDescent="0.25">
      <c r="A2081" s="5" t="s">
        <v>8219</v>
      </c>
      <c r="B2081">
        <v>651</v>
      </c>
    </row>
    <row r="2082" spans="1:2" x14ac:dyDescent="0.25">
      <c r="A2082" s="5" t="s">
        <v>8219</v>
      </c>
      <c r="B2082">
        <v>660</v>
      </c>
    </row>
    <row r="2083" spans="1:2" x14ac:dyDescent="0.25">
      <c r="A2083" s="5" t="s">
        <v>8219</v>
      </c>
      <c r="B2083">
        <v>665</v>
      </c>
    </row>
    <row r="2084" spans="1:2" x14ac:dyDescent="0.25">
      <c r="A2084" s="5" t="s">
        <v>8219</v>
      </c>
      <c r="B2084">
        <v>666</v>
      </c>
    </row>
    <row r="2085" spans="1:2" x14ac:dyDescent="0.25">
      <c r="A2085" s="5" t="s">
        <v>8219</v>
      </c>
      <c r="B2085">
        <v>670</v>
      </c>
    </row>
    <row r="2086" spans="1:2" x14ac:dyDescent="0.25">
      <c r="A2086" s="5" t="s">
        <v>8219</v>
      </c>
      <c r="B2086">
        <v>676</v>
      </c>
    </row>
    <row r="2087" spans="1:2" x14ac:dyDescent="0.25">
      <c r="A2087" s="5" t="s">
        <v>8219</v>
      </c>
      <c r="B2087">
        <v>680</v>
      </c>
    </row>
    <row r="2088" spans="1:2" x14ac:dyDescent="0.25">
      <c r="A2088" s="5" t="s">
        <v>8219</v>
      </c>
      <c r="B2088">
        <v>680</v>
      </c>
    </row>
    <row r="2089" spans="1:2" x14ac:dyDescent="0.25">
      <c r="A2089" s="5" t="s">
        <v>8219</v>
      </c>
      <c r="B2089">
        <v>682</v>
      </c>
    </row>
    <row r="2090" spans="1:2" x14ac:dyDescent="0.25">
      <c r="A2090" s="5" t="s">
        <v>8219</v>
      </c>
      <c r="B2090">
        <v>682</v>
      </c>
    </row>
    <row r="2091" spans="1:2" x14ac:dyDescent="0.25">
      <c r="A2091" s="5" t="s">
        <v>8219</v>
      </c>
      <c r="B2091">
        <v>688</v>
      </c>
    </row>
    <row r="2092" spans="1:2" x14ac:dyDescent="0.25">
      <c r="A2092" s="5" t="s">
        <v>8219</v>
      </c>
      <c r="B2092">
        <v>701</v>
      </c>
    </row>
    <row r="2093" spans="1:2" x14ac:dyDescent="0.25">
      <c r="A2093" s="5" t="s">
        <v>8219</v>
      </c>
      <c r="B2093">
        <v>707</v>
      </c>
    </row>
    <row r="2094" spans="1:2" x14ac:dyDescent="0.25">
      <c r="A2094" s="5" t="s">
        <v>8219</v>
      </c>
      <c r="B2094">
        <v>711</v>
      </c>
    </row>
    <row r="2095" spans="1:2" x14ac:dyDescent="0.25">
      <c r="A2095" s="5" t="s">
        <v>8219</v>
      </c>
      <c r="B2095">
        <v>714</v>
      </c>
    </row>
    <row r="2096" spans="1:2" x14ac:dyDescent="0.25">
      <c r="A2096" s="5" t="s">
        <v>8219</v>
      </c>
      <c r="B2096">
        <v>721</v>
      </c>
    </row>
    <row r="2097" spans="1:2" x14ac:dyDescent="0.25">
      <c r="A2097" s="5" t="s">
        <v>8219</v>
      </c>
      <c r="B2097">
        <v>729</v>
      </c>
    </row>
    <row r="2098" spans="1:2" x14ac:dyDescent="0.25">
      <c r="A2098" s="5" t="s">
        <v>8219</v>
      </c>
      <c r="B2098">
        <v>736</v>
      </c>
    </row>
    <row r="2099" spans="1:2" x14ac:dyDescent="0.25">
      <c r="A2099" s="5" t="s">
        <v>8219</v>
      </c>
      <c r="B2099">
        <v>740</v>
      </c>
    </row>
    <row r="2100" spans="1:2" x14ac:dyDescent="0.25">
      <c r="A2100" s="5" t="s">
        <v>8219</v>
      </c>
      <c r="B2100">
        <v>742</v>
      </c>
    </row>
    <row r="2101" spans="1:2" x14ac:dyDescent="0.25">
      <c r="A2101" s="5" t="s">
        <v>8219</v>
      </c>
      <c r="B2101">
        <v>760</v>
      </c>
    </row>
    <row r="2102" spans="1:2" x14ac:dyDescent="0.25">
      <c r="A2102" s="5" t="s">
        <v>8219</v>
      </c>
      <c r="B2102">
        <v>813</v>
      </c>
    </row>
    <row r="2103" spans="1:2" x14ac:dyDescent="0.25">
      <c r="A2103" s="5" t="s">
        <v>8219</v>
      </c>
      <c r="B2103">
        <v>821</v>
      </c>
    </row>
    <row r="2104" spans="1:2" x14ac:dyDescent="0.25">
      <c r="A2104" s="5" t="s">
        <v>8219</v>
      </c>
      <c r="B2104">
        <v>827</v>
      </c>
    </row>
    <row r="2105" spans="1:2" x14ac:dyDescent="0.25">
      <c r="A2105" s="5" t="s">
        <v>8219</v>
      </c>
      <c r="B2105">
        <v>834</v>
      </c>
    </row>
    <row r="2106" spans="1:2" x14ac:dyDescent="0.25">
      <c r="A2106" s="5" t="s">
        <v>8219</v>
      </c>
      <c r="B2106">
        <v>848</v>
      </c>
    </row>
    <row r="2107" spans="1:2" x14ac:dyDescent="0.25">
      <c r="A2107" s="5" t="s">
        <v>8219</v>
      </c>
      <c r="B2107">
        <v>859</v>
      </c>
    </row>
    <row r="2108" spans="1:2" x14ac:dyDescent="0.25">
      <c r="A2108" s="5" t="s">
        <v>8219</v>
      </c>
      <c r="B2108">
        <v>874</v>
      </c>
    </row>
    <row r="2109" spans="1:2" x14ac:dyDescent="0.25">
      <c r="A2109" s="5" t="s">
        <v>8219</v>
      </c>
      <c r="B2109">
        <v>878</v>
      </c>
    </row>
    <row r="2110" spans="1:2" x14ac:dyDescent="0.25">
      <c r="A2110" s="5" t="s">
        <v>8219</v>
      </c>
      <c r="B2110">
        <v>885</v>
      </c>
    </row>
    <row r="2111" spans="1:2" x14ac:dyDescent="0.25">
      <c r="A2111" s="5" t="s">
        <v>8219</v>
      </c>
      <c r="B2111">
        <v>897</v>
      </c>
    </row>
    <row r="2112" spans="1:2" x14ac:dyDescent="0.25">
      <c r="A2112" s="5" t="s">
        <v>8219</v>
      </c>
      <c r="B2112">
        <v>902</v>
      </c>
    </row>
    <row r="2113" spans="1:2" x14ac:dyDescent="0.25">
      <c r="A2113" s="5" t="s">
        <v>8219</v>
      </c>
      <c r="B2113">
        <v>916</v>
      </c>
    </row>
    <row r="2114" spans="1:2" x14ac:dyDescent="0.25">
      <c r="A2114" s="5" t="s">
        <v>8219</v>
      </c>
      <c r="B2114">
        <v>930</v>
      </c>
    </row>
    <row r="2115" spans="1:2" x14ac:dyDescent="0.25">
      <c r="A2115" s="5" t="s">
        <v>8219</v>
      </c>
      <c r="B2115">
        <v>942</v>
      </c>
    </row>
    <row r="2116" spans="1:2" x14ac:dyDescent="0.25">
      <c r="A2116" s="5" t="s">
        <v>8219</v>
      </c>
      <c r="B2116">
        <v>943</v>
      </c>
    </row>
    <row r="2117" spans="1:2" x14ac:dyDescent="0.25">
      <c r="A2117" s="5" t="s">
        <v>8219</v>
      </c>
      <c r="B2117">
        <v>944</v>
      </c>
    </row>
    <row r="2118" spans="1:2" x14ac:dyDescent="0.25">
      <c r="A2118" s="5" t="s">
        <v>8219</v>
      </c>
      <c r="B2118">
        <v>951</v>
      </c>
    </row>
    <row r="2119" spans="1:2" x14ac:dyDescent="0.25">
      <c r="A2119" s="5" t="s">
        <v>8219</v>
      </c>
      <c r="B2119">
        <v>963</v>
      </c>
    </row>
    <row r="2120" spans="1:2" x14ac:dyDescent="0.25">
      <c r="A2120" s="5" t="s">
        <v>8219</v>
      </c>
      <c r="B2120">
        <v>964</v>
      </c>
    </row>
    <row r="2121" spans="1:2" x14ac:dyDescent="0.25">
      <c r="A2121" s="5" t="s">
        <v>8219</v>
      </c>
      <c r="B2121">
        <v>971</v>
      </c>
    </row>
    <row r="2122" spans="1:2" x14ac:dyDescent="0.25">
      <c r="A2122" s="5" t="s">
        <v>8219</v>
      </c>
      <c r="B2122">
        <v>983</v>
      </c>
    </row>
    <row r="2123" spans="1:2" x14ac:dyDescent="0.25">
      <c r="A2123" s="5" t="s">
        <v>8219</v>
      </c>
      <c r="B2123">
        <v>988</v>
      </c>
    </row>
    <row r="2124" spans="1:2" x14ac:dyDescent="0.25">
      <c r="A2124" s="5" t="s">
        <v>8219</v>
      </c>
      <c r="B2124">
        <v>1013</v>
      </c>
    </row>
    <row r="2125" spans="1:2" x14ac:dyDescent="0.25">
      <c r="A2125" s="5" t="s">
        <v>8219</v>
      </c>
      <c r="B2125">
        <v>1019</v>
      </c>
    </row>
    <row r="2126" spans="1:2" x14ac:dyDescent="0.25">
      <c r="A2126" s="5" t="s">
        <v>8219</v>
      </c>
      <c r="B2126">
        <v>1021</v>
      </c>
    </row>
    <row r="2127" spans="1:2" x14ac:dyDescent="0.25">
      <c r="A2127" s="5" t="s">
        <v>8219</v>
      </c>
      <c r="B2127">
        <v>1049</v>
      </c>
    </row>
    <row r="2128" spans="1:2" x14ac:dyDescent="0.25">
      <c r="A2128" s="5" t="s">
        <v>8219</v>
      </c>
      <c r="B2128">
        <v>1062</v>
      </c>
    </row>
    <row r="2129" spans="1:2" x14ac:dyDescent="0.25">
      <c r="A2129" s="5" t="s">
        <v>8219</v>
      </c>
      <c r="B2129">
        <v>1071</v>
      </c>
    </row>
    <row r="2130" spans="1:2" x14ac:dyDescent="0.25">
      <c r="A2130" s="5" t="s">
        <v>8219</v>
      </c>
      <c r="B2130">
        <v>1088</v>
      </c>
    </row>
    <row r="2131" spans="1:2" x14ac:dyDescent="0.25">
      <c r="A2131" s="5" t="s">
        <v>8219</v>
      </c>
      <c r="B2131">
        <v>1095</v>
      </c>
    </row>
    <row r="2132" spans="1:2" x14ac:dyDescent="0.25">
      <c r="A2132" s="5" t="s">
        <v>8219</v>
      </c>
      <c r="B2132">
        <v>1104</v>
      </c>
    </row>
    <row r="2133" spans="1:2" x14ac:dyDescent="0.25">
      <c r="A2133" s="5" t="s">
        <v>8219</v>
      </c>
      <c r="B2133">
        <v>1107</v>
      </c>
    </row>
    <row r="2134" spans="1:2" x14ac:dyDescent="0.25">
      <c r="A2134" s="5" t="s">
        <v>8219</v>
      </c>
      <c r="B2134">
        <v>1113</v>
      </c>
    </row>
    <row r="2135" spans="1:2" x14ac:dyDescent="0.25">
      <c r="A2135" s="5" t="s">
        <v>8219</v>
      </c>
      <c r="B2135">
        <v>1151</v>
      </c>
    </row>
    <row r="2136" spans="1:2" x14ac:dyDescent="0.25">
      <c r="A2136" s="5" t="s">
        <v>8219</v>
      </c>
      <c r="B2136">
        <v>1204</v>
      </c>
    </row>
    <row r="2137" spans="1:2" x14ac:dyDescent="0.25">
      <c r="A2137" s="5" t="s">
        <v>8219</v>
      </c>
      <c r="B2137">
        <v>1224</v>
      </c>
    </row>
    <row r="2138" spans="1:2" x14ac:dyDescent="0.25">
      <c r="A2138" s="5" t="s">
        <v>8219</v>
      </c>
      <c r="B2138">
        <v>1251</v>
      </c>
    </row>
    <row r="2139" spans="1:2" x14ac:dyDescent="0.25">
      <c r="A2139" s="5" t="s">
        <v>8219</v>
      </c>
      <c r="B2139">
        <v>1260</v>
      </c>
    </row>
    <row r="2140" spans="1:2" x14ac:dyDescent="0.25">
      <c r="A2140" s="5" t="s">
        <v>8219</v>
      </c>
      <c r="B2140">
        <v>1281</v>
      </c>
    </row>
    <row r="2141" spans="1:2" x14ac:dyDescent="0.25">
      <c r="A2141" s="5" t="s">
        <v>8219</v>
      </c>
      <c r="B2141">
        <v>1328</v>
      </c>
    </row>
    <row r="2142" spans="1:2" x14ac:dyDescent="0.25">
      <c r="A2142" s="5" t="s">
        <v>8219</v>
      </c>
      <c r="B2142">
        <v>1356</v>
      </c>
    </row>
    <row r="2143" spans="1:2" x14ac:dyDescent="0.25">
      <c r="A2143" s="5" t="s">
        <v>8219</v>
      </c>
      <c r="B2143">
        <v>1364</v>
      </c>
    </row>
    <row r="2144" spans="1:2" x14ac:dyDescent="0.25">
      <c r="A2144" s="5" t="s">
        <v>8219</v>
      </c>
      <c r="B2144">
        <v>1373</v>
      </c>
    </row>
    <row r="2145" spans="1:2" x14ac:dyDescent="0.25">
      <c r="A2145" s="5" t="s">
        <v>8219</v>
      </c>
      <c r="B2145">
        <v>1375</v>
      </c>
    </row>
    <row r="2146" spans="1:2" x14ac:dyDescent="0.25">
      <c r="A2146" s="5" t="s">
        <v>8219</v>
      </c>
      <c r="B2146">
        <v>1420</v>
      </c>
    </row>
    <row r="2147" spans="1:2" x14ac:dyDescent="0.25">
      <c r="A2147" s="5" t="s">
        <v>8219</v>
      </c>
      <c r="B2147">
        <v>1510</v>
      </c>
    </row>
    <row r="2148" spans="1:2" x14ac:dyDescent="0.25">
      <c r="A2148" s="5" t="s">
        <v>8219</v>
      </c>
      <c r="B2148">
        <v>1513</v>
      </c>
    </row>
    <row r="2149" spans="1:2" x14ac:dyDescent="0.25">
      <c r="A2149" s="5" t="s">
        <v>8219</v>
      </c>
      <c r="B2149">
        <v>1530</v>
      </c>
    </row>
    <row r="2150" spans="1:2" x14ac:dyDescent="0.25">
      <c r="A2150" s="5" t="s">
        <v>8219</v>
      </c>
      <c r="B2150">
        <v>1556</v>
      </c>
    </row>
    <row r="2151" spans="1:2" x14ac:dyDescent="0.25">
      <c r="A2151" s="5" t="s">
        <v>8219</v>
      </c>
      <c r="B2151">
        <v>1596</v>
      </c>
    </row>
    <row r="2152" spans="1:2" x14ac:dyDescent="0.25">
      <c r="A2152" s="5" t="s">
        <v>8219</v>
      </c>
      <c r="B2152">
        <v>1633</v>
      </c>
    </row>
    <row r="2153" spans="1:2" x14ac:dyDescent="0.25">
      <c r="A2153" s="5" t="s">
        <v>8219</v>
      </c>
      <c r="B2153">
        <v>1637</v>
      </c>
    </row>
    <row r="2154" spans="1:2" x14ac:dyDescent="0.25">
      <c r="A2154" s="5" t="s">
        <v>8219</v>
      </c>
      <c r="B2154">
        <v>1670</v>
      </c>
    </row>
    <row r="2155" spans="1:2" x14ac:dyDescent="0.25">
      <c r="A2155" s="5" t="s">
        <v>8219</v>
      </c>
      <c r="B2155">
        <v>1737</v>
      </c>
    </row>
    <row r="2156" spans="1:2" x14ac:dyDescent="0.25">
      <c r="A2156" s="5" t="s">
        <v>8219</v>
      </c>
      <c r="B2156">
        <v>1762</v>
      </c>
    </row>
    <row r="2157" spans="1:2" x14ac:dyDescent="0.25">
      <c r="A2157" s="5" t="s">
        <v>8219</v>
      </c>
      <c r="B2157">
        <v>1780</v>
      </c>
    </row>
    <row r="2158" spans="1:2" x14ac:dyDescent="0.25">
      <c r="A2158" s="5" t="s">
        <v>8219</v>
      </c>
      <c r="B2158">
        <v>1789</v>
      </c>
    </row>
    <row r="2159" spans="1:2" x14ac:dyDescent="0.25">
      <c r="A2159" s="5" t="s">
        <v>8219</v>
      </c>
      <c r="B2159">
        <v>1876</v>
      </c>
    </row>
    <row r="2160" spans="1:2" x14ac:dyDescent="0.25">
      <c r="A2160" s="5" t="s">
        <v>8219</v>
      </c>
      <c r="B2160">
        <v>1887</v>
      </c>
    </row>
    <row r="2161" spans="1:2" x14ac:dyDescent="0.25">
      <c r="A2161" s="5" t="s">
        <v>8219</v>
      </c>
      <c r="B2161">
        <v>1945</v>
      </c>
    </row>
    <row r="2162" spans="1:2" x14ac:dyDescent="0.25">
      <c r="A2162" s="5" t="s">
        <v>8219</v>
      </c>
      <c r="B2162">
        <v>1980</v>
      </c>
    </row>
    <row r="2163" spans="1:2" x14ac:dyDescent="0.25">
      <c r="A2163" s="5" t="s">
        <v>8219</v>
      </c>
      <c r="B2163">
        <v>2035</v>
      </c>
    </row>
    <row r="2164" spans="1:2" x14ac:dyDescent="0.25">
      <c r="A2164" s="5" t="s">
        <v>8219</v>
      </c>
      <c r="B2164">
        <v>2051</v>
      </c>
    </row>
    <row r="2165" spans="1:2" x14ac:dyDescent="0.25">
      <c r="A2165" s="5" t="s">
        <v>8219</v>
      </c>
      <c r="B2165">
        <v>2139</v>
      </c>
    </row>
    <row r="2166" spans="1:2" x14ac:dyDescent="0.25">
      <c r="A2166" s="5" t="s">
        <v>8219</v>
      </c>
      <c r="B2166">
        <v>2165</v>
      </c>
    </row>
    <row r="2167" spans="1:2" x14ac:dyDescent="0.25">
      <c r="A2167" s="5" t="s">
        <v>8219</v>
      </c>
      <c r="B2167">
        <v>2174</v>
      </c>
    </row>
    <row r="2168" spans="1:2" x14ac:dyDescent="0.25">
      <c r="A2168" s="5" t="s">
        <v>8219</v>
      </c>
      <c r="B2168">
        <v>2436</v>
      </c>
    </row>
    <row r="2169" spans="1:2" x14ac:dyDescent="0.25">
      <c r="A2169" s="5" t="s">
        <v>8219</v>
      </c>
      <c r="B2169">
        <v>2478</v>
      </c>
    </row>
    <row r="2170" spans="1:2" x14ac:dyDescent="0.25">
      <c r="A2170" s="5" t="s">
        <v>8219</v>
      </c>
      <c r="B2170">
        <v>2525</v>
      </c>
    </row>
    <row r="2171" spans="1:2" x14ac:dyDescent="0.25">
      <c r="A2171" s="5" t="s">
        <v>8219</v>
      </c>
      <c r="B2171">
        <v>2602</v>
      </c>
    </row>
    <row r="2172" spans="1:2" x14ac:dyDescent="0.25">
      <c r="A2172" s="5" t="s">
        <v>8219</v>
      </c>
      <c r="B2172">
        <v>3238</v>
      </c>
    </row>
    <row r="2173" spans="1:2" x14ac:dyDescent="0.25">
      <c r="A2173" s="5" t="s">
        <v>8219</v>
      </c>
      <c r="B2173">
        <v>3355</v>
      </c>
    </row>
    <row r="2174" spans="1:2" x14ac:dyDescent="0.25">
      <c r="A2174" s="5" t="s">
        <v>8219</v>
      </c>
      <c r="B2174">
        <v>3468</v>
      </c>
    </row>
    <row r="2175" spans="1:2" x14ac:dyDescent="0.25">
      <c r="A2175" s="5" t="s">
        <v>8219</v>
      </c>
      <c r="B2175">
        <v>3562</v>
      </c>
    </row>
    <row r="2176" spans="1:2" x14ac:dyDescent="0.25">
      <c r="A2176" s="5" t="s">
        <v>8219</v>
      </c>
      <c r="B2176">
        <v>3663</v>
      </c>
    </row>
    <row r="2177" spans="1:2" x14ac:dyDescent="0.25">
      <c r="A2177" s="5" t="s">
        <v>8219</v>
      </c>
      <c r="B2177">
        <v>3863</v>
      </c>
    </row>
    <row r="2178" spans="1:2" x14ac:dyDescent="0.25">
      <c r="A2178" s="5" t="s">
        <v>8219</v>
      </c>
      <c r="B2178">
        <v>4245</v>
      </c>
    </row>
    <row r="2179" spans="1:2" x14ac:dyDescent="0.25">
      <c r="A2179" s="5" t="s">
        <v>8219</v>
      </c>
      <c r="B2179">
        <v>4330</v>
      </c>
    </row>
    <row r="2180" spans="1:2" x14ac:dyDescent="0.25">
      <c r="A2180" s="5" t="s">
        <v>8219</v>
      </c>
      <c r="B2180">
        <v>4562</v>
      </c>
    </row>
    <row r="2181" spans="1:2" x14ac:dyDescent="0.25">
      <c r="A2181" s="5" t="s">
        <v>8219</v>
      </c>
      <c r="B2181">
        <v>4883</v>
      </c>
    </row>
    <row r="2182" spans="1:2" x14ac:dyDescent="0.25">
      <c r="A2182" s="5" t="s">
        <v>8219</v>
      </c>
      <c r="B2182">
        <v>5812</v>
      </c>
    </row>
    <row r="2183" spans="1:2" x14ac:dyDescent="0.25">
      <c r="A2183" s="5" t="s">
        <v>8219</v>
      </c>
      <c r="B2183">
        <v>8200</v>
      </c>
    </row>
    <row r="2184" spans="1:2" x14ac:dyDescent="0.25">
      <c r="A2184" s="5" t="s">
        <v>8219</v>
      </c>
      <c r="B2184">
        <v>8359</v>
      </c>
    </row>
    <row r="2185" spans="1:2" x14ac:dyDescent="0.25">
      <c r="A2185" s="5" t="s">
        <v>8219</v>
      </c>
      <c r="B2185">
        <v>20242</v>
      </c>
    </row>
    <row r="2186" spans="1:2" x14ac:dyDescent="0.25">
      <c r="A2186" s="5" t="s">
        <v>8219</v>
      </c>
      <c r="B2186">
        <v>26457</v>
      </c>
    </row>
  </sheetData>
  <sortState xmlns:xlrd2="http://schemas.microsoft.com/office/spreadsheetml/2017/richdata2" ref="D2:E1531">
    <sortCondition ref="E2:E1531"/>
  </sortState>
  <conditionalFormatting sqref="A1:A2186">
    <cfRule type="cellIs" dxfId="15" priority="13" operator="equal">
      <formula>"failed"</formula>
    </cfRule>
    <cfRule type="cellIs" dxfId="14" priority="14" operator="equal">
      <formula>"canceled"</formula>
    </cfRule>
    <cfRule type="cellIs" dxfId="13" priority="15" operator="equal">
      <formula>"successful"</formula>
    </cfRule>
    <cfRule type="cellIs" dxfId="12" priority="16" operator="equal">
      <formula>"live"</formula>
    </cfRule>
  </conditionalFormatting>
  <conditionalFormatting sqref="D1:D1531">
    <cfRule type="cellIs" dxfId="11" priority="9" operator="equal">
      <formula>"failed"</formula>
    </cfRule>
    <cfRule type="cellIs" dxfId="10" priority="10" operator="equal">
      <formula>"canceled"</formula>
    </cfRule>
    <cfRule type="cellIs" dxfId="9" priority="11" operator="equal">
      <formula>"successful"</formula>
    </cfRule>
    <cfRule type="cellIs" dxfId="8" priority="12" operator="equal">
      <formula>"live"</formula>
    </cfRule>
  </conditionalFormatting>
  <conditionalFormatting sqref="I3"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J3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A8266-9BFB-4C80-B6F9-9D91482901E9}">
  <dimension ref="A3:F58"/>
  <sheetViews>
    <sheetView workbookViewId="0">
      <selection activeCell="R52" sqref="R5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0" t="s">
        <v>8322</v>
      </c>
      <c r="B3" s="10" t="s">
        <v>8323</v>
      </c>
    </row>
    <row r="4" spans="1:6" x14ac:dyDescent="0.25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22" t="s">
        <v>8411</v>
      </c>
      <c r="B5" s="12">
        <v>24</v>
      </c>
      <c r="C5" s="12">
        <v>70</v>
      </c>
      <c r="D5" s="12">
        <v>5</v>
      </c>
      <c r="E5" s="12">
        <v>94</v>
      </c>
      <c r="F5" s="12">
        <v>193</v>
      </c>
    </row>
    <row r="6" spans="1:6" x14ac:dyDescent="0.25">
      <c r="A6" s="22" t="s">
        <v>8412</v>
      </c>
      <c r="B6" s="12">
        <v>18</v>
      </c>
      <c r="C6" s="12">
        <v>50</v>
      </c>
      <c r="D6" s="12">
        <v>3</v>
      </c>
      <c r="E6" s="12">
        <v>90</v>
      </c>
      <c r="F6" s="12">
        <v>161</v>
      </c>
    </row>
    <row r="7" spans="1:6" x14ac:dyDescent="0.25">
      <c r="A7" s="22" t="s">
        <v>8413</v>
      </c>
      <c r="B7" s="12">
        <v>12</v>
      </c>
      <c r="C7" s="12">
        <v>51</v>
      </c>
      <c r="D7" s="12">
        <v>1</v>
      </c>
      <c r="E7" s="12">
        <v>64</v>
      </c>
      <c r="F7" s="12">
        <v>128</v>
      </c>
    </row>
    <row r="8" spans="1:6" x14ac:dyDescent="0.25">
      <c r="A8" s="22" t="s">
        <v>8414</v>
      </c>
      <c r="B8" s="12">
        <v>7</v>
      </c>
      <c r="C8" s="12">
        <v>47</v>
      </c>
      <c r="D8" s="12">
        <v>2</v>
      </c>
      <c r="E8" s="12">
        <v>58</v>
      </c>
      <c r="F8" s="12">
        <v>114</v>
      </c>
    </row>
    <row r="9" spans="1:6" x14ac:dyDescent="0.25">
      <c r="A9" s="22" t="s">
        <v>8415</v>
      </c>
      <c r="B9" s="12">
        <v>9</v>
      </c>
      <c r="C9" s="12">
        <v>55</v>
      </c>
      <c r="D9" s="12">
        <v>1</v>
      </c>
      <c r="E9" s="12">
        <v>71</v>
      </c>
      <c r="F9" s="12">
        <v>136</v>
      </c>
    </row>
    <row r="10" spans="1:6" x14ac:dyDescent="0.25">
      <c r="A10" s="22" t="s">
        <v>8416</v>
      </c>
      <c r="B10" s="12">
        <v>4</v>
      </c>
      <c r="C10" s="12">
        <v>44</v>
      </c>
      <c r="D10" s="12">
        <v>1</v>
      </c>
      <c r="E10" s="12">
        <v>53</v>
      </c>
      <c r="F10" s="12">
        <v>102</v>
      </c>
    </row>
    <row r="11" spans="1:6" x14ac:dyDescent="0.25">
      <c r="A11" s="22" t="s">
        <v>8417</v>
      </c>
      <c r="B11" s="12">
        <v>9</v>
      </c>
      <c r="C11" s="12">
        <v>33</v>
      </c>
      <c r="D11" s="12">
        <v>3</v>
      </c>
      <c r="E11" s="12">
        <v>53</v>
      </c>
      <c r="F11" s="12">
        <v>98</v>
      </c>
    </row>
    <row r="12" spans="1:6" x14ac:dyDescent="0.25">
      <c r="A12" s="22" t="s">
        <v>8418</v>
      </c>
      <c r="B12" s="12">
        <v>4</v>
      </c>
      <c r="C12" s="12">
        <v>29</v>
      </c>
      <c r="D12" s="12"/>
      <c r="E12" s="12">
        <v>48</v>
      </c>
      <c r="F12" s="12">
        <v>81</v>
      </c>
    </row>
    <row r="13" spans="1:6" x14ac:dyDescent="0.25">
      <c r="A13" s="22" t="s">
        <v>8419</v>
      </c>
      <c r="B13" s="12">
        <v>6</v>
      </c>
      <c r="C13" s="12">
        <v>32</v>
      </c>
      <c r="D13" s="12">
        <v>2</v>
      </c>
      <c r="E13" s="12">
        <v>37</v>
      </c>
      <c r="F13" s="12">
        <v>77</v>
      </c>
    </row>
    <row r="14" spans="1:6" x14ac:dyDescent="0.25">
      <c r="A14" s="22" t="s">
        <v>8420</v>
      </c>
      <c r="B14" s="12">
        <v>3</v>
      </c>
      <c r="C14" s="12">
        <v>28</v>
      </c>
      <c r="D14" s="12"/>
      <c r="E14" s="12">
        <v>27</v>
      </c>
      <c r="F14" s="12">
        <v>58</v>
      </c>
    </row>
    <row r="15" spans="1:6" x14ac:dyDescent="0.25">
      <c r="A15" s="22" t="s">
        <v>8421</v>
      </c>
      <c r="B15" s="12">
        <v>6</v>
      </c>
      <c r="C15" s="12">
        <v>35</v>
      </c>
      <c r="D15" s="12">
        <v>1</v>
      </c>
      <c r="E15" s="12">
        <v>53</v>
      </c>
      <c r="F15" s="12">
        <v>95</v>
      </c>
    </row>
    <row r="16" spans="1:6" x14ac:dyDescent="0.25">
      <c r="A16" s="22" t="s">
        <v>8422</v>
      </c>
      <c r="B16" s="12">
        <v>4</v>
      </c>
      <c r="C16" s="12">
        <v>29</v>
      </c>
      <c r="D16" s="12">
        <v>1</v>
      </c>
      <c r="E16" s="12">
        <v>52</v>
      </c>
      <c r="F16" s="12">
        <v>86</v>
      </c>
    </row>
    <row r="17" spans="1:6" x14ac:dyDescent="0.25">
      <c r="A17" s="22" t="s">
        <v>8423</v>
      </c>
      <c r="B17" s="12">
        <v>7</v>
      </c>
      <c r="C17" s="12">
        <v>35</v>
      </c>
      <c r="D17" s="12">
        <v>3</v>
      </c>
      <c r="E17" s="12">
        <v>71</v>
      </c>
      <c r="F17" s="12">
        <v>116</v>
      </c>
    </row>
    <row r="18" spans="1:6" x14ac:dyDescent="0.25">
      <c r="A18" s="22" t="s">
        <v>8424</v>
      </c>
      <c r="B18" s="12">
        <v>12</v>
      </c>
      <c r="C18" s="12">
        <v>52</v>
      </c>
      <c r="D18" s="12">
        <v>2</v>
      </c>
      <c r="E18" s="12">
        <v>83</v>
      </c>
      <c r="F18" s="12">
        <v>149</v>
      </c>
    </row>
    <row r="19" spans="1:6" x14ac:dyDescent="0.25">
      <c r="A19" s="22" t="s">
        <v>8425</v>
      </c>
      <c r="B19" s="12">
        <v>20</v>
      </c>
      <c r="C19" s="12">
        <v>58</v>
      </c>
      <c r="D19" s="12"/>
      <c r="E19" s="12">
        <v>119</v>
      </c>
      <c r="F19" s="12">
        <v>197</v>
      </c>
    </row>
    <row r="20" spans="1:6" x14ac:dyDescent="0.25">
      <c r="A20" s="22" t="s">
        <v>8426</v>
      </c>
      <c r="B20" s="12">
        <v>20</v>
      </c>
      <c r="C20" s="12">
        <v>97</v>
      </c>
      <c r="D20" s="12">
        <v>2</v>
      </c>
      <c r="E20" s="12">
        <v>133</v>
      </c>
      <c r="F20" s="12">
        <v>252</v>
      </c>
    </row>
    <row r="21" spans="1:6" x14ac:dyDescent="0.25">
      <c r="A21" s="22" t="s">
        <v>8427</v>
      </c>
      <c r="B21" s="12">
        <v>28</v>
      </c>
      <c r="C21" s="12">
        <v>113</v>
      </c>
      <c r="D21" s="12">
        <v>4</v>
      </c>
      <c r="E21" s="12">
        <v>141</v>
      </c>
      <c r="F21" s="12">
        <v>286</v>
      </c>
    </row>
    <row r="22" spans="1:6" x14ac:dyDescent="0.25">
      <c r="A22" s="22" t="s">
        <v>8428</v>
      </c>
      <c r="B22" s="12">
        <v>19</v>
      </c>
      <c r="C22" s="12">
        <v>97</v>
      </c>
      <c r="D22" s="12">
        <v>2</v>
      </c>
      <c r="E22" s="12">
        <v>158</v>
      </c>
      <c r="F22" s="12">
        <v>276</v>
      </c>
    </row>
    <row r="23" spans="1:6" x14ac:dyDescent="0.25">
      <c r="A23" s="22" t="s">
        <v>8429</v>
      </c>
      <c r="B23" s="12">
        <v>17</v>
      </c>
      <c r="C23" s="12">
        <v>101</v>
      </c>
      <c r="D23" s="12">
        <v>4</v>
      </c>
      <c r="E23" s="12">
        <v>154</v>
      </c>
      <c r="F23" s="12">
        <v>276</v>
      </c>
    </row>
    <row r="24" spans="1:6" x14ac:dyDescent="0.25">
      <c r="A24" s="22" t="s">
        <v>8430</v>
      </c>
      <c r="B24" s="12">
        <v>34</v>
      </c>
      <c r="C24" s="12">
        <v>100</v>
      </c>
      <c r="D24" s="12">
        <v>3</v>
      </c>
      <c r="E24" s="12">
        <v>159</v>
      </c>
      <c r="F24" s="12">
        <v>296</v>
      </c>
    </row>
    <row r="25" spans="1:6" x14ac:dyDescent="0.25">
      <c r="A25" s="22" t="s">
        <v>8431</v>
      </c>
      <c r="B25" s="12">
        <v>27</v>
      </c>
      <c r="C25" s="12">
        <v>96</v>
      </c>
      <c r="D25" s="12">
        <v>4</v>
      </c>
      <c r="E25" s="12">
        <v>155</v>
      </c>
      <c r="F25" s="12">
        <v>282</v>
      </c>
    </row>
    <row r="26" spans="1:6" x14ac:dyDescent="0.25">
      <c r="A26" s="22" t="s">
        <v>8432</v>
      </c>
      <c r="B26" s="12">
        <v>20</v>
      </c>
      <c r="C26" s="12">
        <v>105</v>
      </c>
      <c r="D26" s="12">
        <v>4</v>
      </c>
      <c r="E26" s="12">
        <v>115</v>
      </c>
      <c r="F26" s="12">
        <v>244</v>
      </c>
    </row>
    <row r="27" spans="1:6" x14ac:dyDescent="0.25">
      <c r="A27" s="22" t="s">
        <v>8433</v>
      </c>
      <c r="B27" s="12">
        <v>22</v>
      </c>
      <c r="C27" s="12">
        <v>91</v>
      </c>
      <c r="D27" s="12">
        <v>2</v>
      </c>
      <c r="E27" s="12">
        <v>114</v>
      </c>
      <c r="F27" s="12">
        <v>229</v>
      </c>
    </row>
    <row r="28" spans="1:6" x14ac:dyDescent="0.25">
      <c r="A28" s="22" t="s">
        <v>8434</v>
      </c>
      <c r="B28" s="12">
        <v>17</v>
      </c>
      <c r="C28" s="12">
        <v>82</v>
      </c>
      <c r="D28" s="12"/>
      <c r="E28" s="12">
        <v>83</v>
      </c>
      <c r="F28" s="12">
        <v>182</v>
      </c>
    </row>
    <row r="29" spans="1:6" x14ac:dyDescent="0.25">
      <c r="A29" s="22" t="s">
        <v>8321</v>
      </c>
      <c r="B29" s="12">
        <v>349</v>
      </c>
      <c r="C29" s="12">
        <v>1530</v>
      </c>
      <c r="D29" s="12">
        <v>50</v>
      </c>
      <c r="E29" s="12">
        <v>2185</v>
      </c>
      <c r="F29" s="12">
        <v>4114</v>
      </c>
    </row>
    <row r="32" spans="1:6" x14ac:dyDescent="0.25">
      <c r="A32" s="10" t="s">
        <v>8322</v>
      </c>
      <c r="B32" s="10" t="s">
        <v>8323</v>
      </c>
    </row>
    <row r="33" spans="1:6" x14ac:dyDescent="0.25">
      <c r="A33" s="10" t="s">
        <v>8311</v>
      </c>
      <c r="B33" t="s">
        <v>8220</v>
      </c>
      <c r="C33" t="s">
        <v>8221</v>
      </c>
      <c r="D33" t="s">
        <v>8222</v>
      </c>
      <c r="E33" t="s">
        <v>8219</v>
      </c>
      <c r="F33" t="s">
        <v>8321</v>
      </c>
    </row>
    <row r="34" spans="1:6" x14ac:dyDescent="0.25">
      <c r="A34" s="22" t="s">
        <v>8411</v>
      </c>
      <c r="B34" s="12">
        <v>20</v>
      </c>
      <c r="C34" s="12">
        <v>67</v>
      </c>
      <c r="D34" s="12">
        <v>1</v>
      </c>
      <c r="E34" s="12">
        <v>104</v>
      </c>
      <c r="F34" s="12">
        <v>192</v>
      </c>
    </row>
    <row r="35" spans="1:6" x14ac:dyDescent="0.25">
      <c r="A35" s="22" t="s">
        <v>8412</v>
      </c>
      <c r="B35" s="12">
        <v>21</v>
      </c>
      <c r="C35" s="12">
        <v>54</v>
      </c>
      <c r="D35" s="12">
        <v>2</v>
      </c>
      <c r="E35" s="12">
        <v>86</v>
      </c>
      <c r="F35" s="12">
        <v>163</v>
      </c>
    </row>
    <row r="36" spans="1:6" x14ac:dyDescent="0.25">
      <c r="A36" s="22" t="s">
        <v>8413</v>
      </c>
      <c r="B36" s="12">
        <v>15</v>
      </c>
      <c r="C36" s="12">
        <v>48</v>
      </c>
      <c r="D36" s="12">
        <v>1</v>
      </c>
      <c r="E36" s="12">
        <v>65</v>
      </c>
      <c r="F36" s="12">
        <v>129</v>
      </c>
    </row>
    <row r="37" spans="1:6" x14ac:dyDescent="0.25">
      <c r="A37" s="22" t="s">
        <v>8414</v>
      </c>
      <c r="B37" s="12">
        <v>13</v>
      </c>
      <c r="C37" s="12">
        <v>73</v>
      </c>
      <c r="D37" s="12">
        <v>2</v>
      </c>
      <c r="E37" s="12">
        <v>165</v>
      </c>
      <c r="F37" s="12">
        <v>253</v>
      </c>
    </row>
    <row r="38" spans="1:6" x14ac:dyDescent="0.25">
      <c r="A38" s="22" t="s">
        <v>8415</v>
      </c>
      <c r="B38" s="12">
        <v>11</v>
      </c>
      <c r="C38" s="12">
        <v>89</v>
      </c>
      <c r="D38" s="12">
        <v>5</v>
      </c>
      <c r="E38" s="12">
        <v>172</v>
      </c>
      <c r="F38" s="12">
        <v>277</v>
      </c>
    </row>
    <row r="39" spans="1:6" x14ac:dyDescent="0.25">
      <c r="A39" s="22" t="s">
        <v>8416</v>
      </c>
      <c r="B39" s="12">
        <v>7</v>
      </c>
      <c r="C39" s="12">
        <v>51</v>
      </c>
      <c r="D39" s="12">
        <v>2</v>
      </c>
      <c r="E39" s="12">
        <v>84</v>
      </c>
      <c r="F39" s="12">
        <v>144</v>
      </c>
    </row>
    <row r="40" spans="1:6" x14ac:dyDescent="0.25">
      <c r="A40" s="22" t="s">
        <v>8417</v>
      </c>
      <c r="B40" s="12">
        <v>8</v>
      </c>
      <c r="C40" s="12">
        <v>53</v>
      </c>
      <c r="D40" s="12">
        <v>1</v>
      </c>
      <c r="E40" s="12">
        <v>69</v>
      </c>
      <c r="F40" s="12">
        <v>131</v>
      </c>
    </row>
    <row r="41" spans="1:6" x14ac:dyDescent="0.25">
      <c r="A41" s="22" t="s">
        <v>8418</v>
      </c>
      <c r="B41" s="12">
        <v>4</v>
      </c>
      <c r="C41" s="12">
        <v>35</v>
      </c>
      <c r="D41" s="12">
        <v>1</v>
      </c>
      <c r="E41" s="12">
        <v>51</v>
      </c>
      <c r="F41" s="12">
        <v>91</v>
      </c>
    </row>
    <row r="42" spans="1:6" x14ac:dyDescent="0.25">
      <c r="A42" s="22" t="s">
        <v>8419</v>
      </c>
      <c r="B42" s="12">
        <v>6</v>
      </c>
      <c r="C42" s="12">
        <v>35</v>
      </c>
      <c r="D42" s="12">
        <v>1</v>
      </c>
      <c r="E42" s="12">
        <v>41</v>
      </c>
      <c r="F42" s="12">
        <v>83</v>
      </c>
    </row>
    <row r="43" spans="1:6" x14ac:dyDescent="0.25">
      <c r="A43" s="22" t="s">
        <v>8420</v>
      </c>
      <c r="B43" s="12">
        <v>1</v>
      </c>
      <c r="C43" s="12">
        <v>23</v>
      </c>
      <c r="D43" s="12">
        <v>1</v>
      </c>
      <c r="E43" s="12">
        <v>19</v>
      </c>
      <c r="F43" s="12">
        <v>44</v>
      </c>
    </row>
    <row r="44" spans="1:6" x14ac:dyDescent="0.25">
      <c r="A44" s="22" t="s">
        <v>8421</v>
      </c>
      <c r="B44" s="12">
        <v>10</v>
      </c>
      <c r="C44" s="12">
        <v>30</v>
      </c>
      <c r="D44" s="12"/>
      <c r="E44" s="12">
        <v>37</v>
      </c>
      <c r="F44" s="12">
        <v>77</v>
      </c>
    </row>
    <row r="45" spans="1:6" x14ac:dyDescent="0.25">
      <c r="A45" s="22" t="s">
        <v>8422</v>
      </c>
      <c r="B45" s="12">
        <v>1</v>
      </c>
      <c r="C45" s="12">
        <v>31</v>
      </c>
      <c r="D45" s="12">
        <v>2</v>
      </c>
      <c r="E45" s="12">
        <v>51</v>
      </c>
      <c r="F45" s="12">
        <v>85</v>
      </c>
    </row>
    <row r="46" spans="1:6" x14ac:dyDescent="0.25">
      <c r="A46" s="22" t="s">
        <v>8423</v>
      </c>
      <c r="B46" s="12">
        <v>6</v>
      </c>
      <c r="C46" s="12">
        <v>35</v>
      </c>
      <c r="D46" s="12">
        <v>2</v>
      </c>
      <c r="E46" s="12">
        <v>54</v>
      </c>
      <c r="F46" s="12">
        <v>97</v>
      </c>
    </row>
    <row r="47" spans="1:6" x14ac:dyDescent="0.25">
      <c r="A47" s="22" t="s">
        <v>8424</v>
      </c>
      <c r="B47" s="12">
        <v>16</v>
      </c>
      <c r="C47" s="12">
        <v>44</v>
      </c>
      <c r="D47" s="12"/>
      <c r="E47" s="12">
        <v>64</v>
      </c>
      <c r="F47" s="12">
        <v>124</v>
      </c>
    </row>
    <row r="48" spans="1:6" x14ac:dyDescent="0.25">
      <c r="A48" s="22" t="s">
        <v>8425</v>
      </c>
      <c r="B48" s="12">
        <v>13</v>
      </c>
      <c r="C48" s="12">
        <v>52</v>
      </c>
      <c r="D48" s="12"/>
      <c r="E48" s="12">
        <v>80</v>
      </c>
      <c r="F48" s="12">
        <v>145</v>
      </c>
    </row>
    <row r="49" spans="1:6" x14ac:dyDescent="0.25">
      <c r="A49" s="22" t="s">
        <v>8426</v>
      </c>
      <c r="B49" s="12">
        <v>16</v>
      </c>
      <c r="C49" s="12">
        <v>89</v>
      </c>
      <c r="D49" s="12">
        <v>3</v>
      </c>
      <c r="E49" s="12">
        <v>107</v>
      </c>
      <c r="F49" s="12">
        <v>215</v>
      </c>
    </row>
    <row r="50" spans="1:6" x14ac:dyDescent="0.25">
      <c r="A50" s="22" t="s">
        <v>8427</v>
      </c>
      <c r="B50" s="12">
        <v>25</v>
      </c>
      <c r="C50" s="12">
        <v>97</v>
      </c>
      <c r="D50" s="12">
        <v>2</v>
      </c>
      <c r="E50" s="12">
        <v>106</v>
      </c>
      <c r="F50" s="12">
        <v>230</v>
      </c>
    </row>
    <row r="51" spans="1:6" x14ac:dyDescent="0.25">
      <c r="A51" s="22" t="s">
        <v>8428</v>
      </c>
      <c r="B51" s="12">
        <v>23</v>
      </c>
      <c r="C51" s="12">
        <v>74</v>
      </c>
      <c r="D51" s="12">
        <v>2</v>
      </c>
      <c r="E51" s="12">
        <v>126</v>
      </c>
      <c r="F51" s="12">
        <v>225</v>
      </c>
    </row>
    <row r="52" spans="1:6" x14ac:dyDescent="0.25">
      <c r="A52" s="22" t="s">
        <v>8429</v>
      </c>
      <c r="B52" s="12">
        <v>14</v>
      </c>
      <c r="C52" s="12">
        <v>106</v>
      </c>
      <c r="D52" s="12">
        <v>5</v>
      </c>
      <c r="E52" s="12">
        <v>126</v>
      </c>
      <c r="F52" s="12">
        <v>251</v>
      </c>
    </row>
    <row r="53" spans="1:6" x14ac:dyDescent="0.25">
      <c r="A53" s="22" t="s">
        <v>8430</v>
      </c>
      <c r="B53" s="12">
        <v>25</v>
      </c>
      <c r="C53" s="12">
        <v>94</v>
      </c>
      <c r="D53" s="12">
        <v>4</v>
      </c>
      <c r="E53" s="12">
        <v>112</v>
      </c>
      <c r="F53" s="12">
        <v>235</v>
      </c>
    </row>
    <row r="54" spans="1:6" x14ac:dyDescent="0.25">
      <c r="A54" s="22" t="s">
        <v>8431</v>
      </c>
      <c r="B54" s="12">
        <v>26</v>
      </c>
      <c r="C54" s="12">
        <v>91</v>
      </c>
      <c r="D54" s="12">
        <v>7</v>
      </c>
      <c r="E54" s="12">
        <v>115</v>
      </c>
      <c r="F54" s="12">
        <v>239</v>
      </c>
    </row>
    <row r="55" spans="1:6" x14ac:dyDescent="0.25">
      <c r="A55" s="22" t="s">
        <v>8432</v>
      </c>
      <c r="B55" s="12">
        <v>18</v>
      </c>
      <c r="C55" s="12">
        <v>94</v>
      </c>
      <c r="D55" s="12">
        <v>1</v>
      </c>
      <c r="E55" s="12">
        <v>127</v>
      </c>
      <c r="F55" s="12">
        <v>240</v>
      </c>
    </row>
    <row r="56" spans="1:6" x14ac:dyDescent="0.25">
      <c r="A56" s="22" t="s">
        <v>8433</v>
      </c>
      <c r="B56" s="12">
        <v>23</v>
      </c>
      <c r="C56" s="12">
        <v>90</v>
      </c>
      <c r="D56" s="12">
        <v>1</v>
      </c>
      <c r="E56" s="12">
        <v>112</v>
      </c>
      <c r="F56" s="12">
        <v>226</v>
      </c>
    </row>
    <row r="57" spans="1:6" x14ac:dyDescent="0.25">
      <c r="A57" s="22" t="s">
        <v>8434</v>
      </c>
      <c r="B57" s="12">
        <v>27</v>
      </c>
      <c r="C57" s="12">
        <v>75</v>
      </c>
      <c r="D57" s="12">
        <v>4</v>
      </c>
      <c r="E57" s="12">
        <v>112</v>
      </c>
      <c r="F57" s="12">
        <v>218</v>
      </c>
    </row>
    <row r="58" spans="1:6" x14ac:dyDescent="0.25">
      <c r="A58" s="22" t="s">
        <v>8321</v>
      </c>
      <c r="B58" s="12">
        <v>349</v>
      </c>
      <c r="C58" s="12">
        <v>1530</v>
      </c>
      <c r="D58" s="12">
        <v>50</v>
      </c>
      <c r="E58" s="12">
        <v>2185</v>
      </c>
      <c r="F58" s="12">
        <v>4114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Data</vt:lpstr>
      <vt:lpstr>PivotCategories</vt:lpstr>
      <vt:lpstr>PivotSubCategories</vt:lpstr>
      <vt:lpstr>PivotCreatedDate</vt:lpstr>
      <vt:lpstr>Bonus</vt:lpstr>
      <vt:lpstr>BackersCountStatistics</vt:lpstr>
      <vt:lpstr>PivotTimeofDay</vt:lpstr>
      <vt:lpstr>failed_backerscount</vt:lpstr>
      <vt:lpstr>goal</vt:lpstr>
      <vt:lpstr>state</vt:lpstr>
      <vt:lpstr>successful_backerscount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</cp:lastModifiedBy>
  <dcterms:created xsi:type="dcterms:W3CDTF">2017-04-20T15:17:24Z</dcterms:created>
  <dcterms:modified xsi:type="dcterms:W3CDTF">2020-11-18T05:23:28Z</dcterms:modified>
</cp:coreProperties>
</file>