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ssa\Documents\Portfolio Files\Mentoring System Eval\"/>
    </mc:Choice>
  </mc:AlternateContent>
  <bookViews>
    <workbookView xWindow="240" yWindow="15" windowWidth="18015" windowHeight="8385"/>
  </bookViews>
  <sheets>
    <sheet name="Input" sheetId="1" r:id="rId1"/>
    <sheet name="Summary" sheetId="2" r:id="rId2"/>
    <sheet name="ScoringWS" sheetId="3" r:id="rId3"/>
  </sheets>
  <definedNames>
    <definedName name="_xlnm._FilterDatabase" localSheetId="0" hidden="1">Input!$A$1:$F$20</definedName>
  </definedNames>
  <calcPr calcId="152511"/>
</workbook>
</file>

<file path=xl/calcChain.xml><?xml version="1.0" encoding="utf-8"?>
<calcChain xmlns="http://schemas.openxmlformats.org/spreadsheetml/2006/main">
  <c r="N63" i="3" l="1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G5" i="2"/>
  <c r="G4" i="2"/>
  <c r="F4" i="2"/>
  <c r="F5" i="2"/>
  <c r="C4" i="2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4" i="3" s="1"/>
  <c r="G9" i="2" s="1"/>
  <c r="V6" i="3"/>
  <c r="V5" i="3"/>
  <c r="V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64" i="3" s="1"/>
  <c r="G7" i="2" s="1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4" i="3" s="1"/>
  <c r="F7" i="2" s="1"/>
  <c r="P6" i="3"/>
  <c r="P5" i="3"/>
  <c r="P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64" i="3" s="1"/>
  <c r="F9" i="2" s="1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M5" i="3"/>
  <c r="M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U64" i="3"/>
  <c r="G8" i="2" s="1"/>
  <c r="S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D7" i="2" s="1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63" i="3"/>
  <c r="K62" i="3"/>
  <c r="K61" i="3"/>
  <c r="K60" i="3"/>
  <c r="K59" i="3"/>
  <c r="K58" i="3"/>
  <c r="K57" i="3"/>
  <c r="K56" i="3"/>
  <c r="K55" i="3"/>
  <c r="G63" i="3"/>
  <c r="G62" i="3"/>
  <c r="G61" i="3"/>
  <c r="G60" i="3"/>
  <c r="G59" i="3"/>
  <c r="G58" i="3"/>
  <c r="G57" i="3"/>
  <c r="G56" i="3"/>
  <c r="G55" i="3"/>
  <c r="G54" i="3"/>
  <c r="C63" i="3"/>
  <c r="C62" i="3"/>
  <c r="C61" i="3"/>
  <c r="C60" i="3"/>
  <c r="C59" i="3"/>
  <c r="C58" i="3"/>
  <c r="C57" i="3"/>
  <c r="C56" i="3"/>
  <c r="C55" i="3"/>
  <c r="E17" i="2"/>
  <c r="F17" i="2"/>
  <c r="G17" i="2"/>
  <c r="E21" i="2"/>
  <c r="F21" i="2"/>
  <c r="G21" i="2"/>
  <c r="D21" i="2"/>
  <c r="C21" i="2"/>
  <c r="D17" i="2"/>
  <c r="C17" i="2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5" i="2"/>
  <c r="D5" i="2"/>
  <c r="E4" i="2"/>
  <c r="D4" i="2"/>
  <c r="C5" i="2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11" i="2" l="1"/>
  <c r="S64" i="3"/>
  <c r="G6" i="2" s="1"/>
  <c r="Q64" i="3"/>
  <c r="F8" i="2" s="1"/>
  <c r="F11" i="2" s="1"/>
  <c r="O64" i="3"/>
  <c r="F6" i="2" s="1"/>
  <c r="F64" i="3"/>
  <c r="C9" i="2" s="1"/>
  <c r="D64" i="3"/>
  <c r="C7" i="2" s="1"/>
  <c r="L64" i="3"/>
  <c r="E7" i="2" s="1"/>
  <c r="H64" i="3"/>
  <c r="M64" i="3"/>
  <c r="E8" i="2" s="1"/>
  <c r="J64" i="3"/>
  <c r="D9" i="2" s="1"/>
  <c r="N64" i="3"/>
  <c r="E9" i="2" s="1"/>
  <c r="I64" i="3"/>
  <c r="D8" i="2" s="1"/>
  <c r="C64" i="3"/>
  <c r="C6" i="2" s="1"/>
  <c r="E64" i="3"/>
  <c r="C8" i="2" s="1"/>
  <c r="K64" i="3"/>
  <c r="E6" i="2" s="1"/>
  <c r="G64" i="3"/>
  <c r="D6" i="2" s="1"/>
  <c r="E11" i="2" l="1"/>
  <c r="D11" i="2"/>
  <c r="C11" i="2"/>
</calcChain>
</file>

<file path=xl/sharedStrings.xml><?xml version="1.0" encoding="utf-8"?>
<sst xmlns="http://schemas.openxmlformats.org/spreadsheetml/2006/main" count="251" uniqueCount="133">
  <si>
    <t>Mandatory</t>
  </si>
  <si>
    <t>Requirements</t>
  </si>
  <si>
    <t>Category</t>
  </si>
  <si>
    <t>Can be met</t>
  </si>
  <si>
    <t>Complexity</t>
  </si>
  <si>
    <t>Yes</t>
  </si>
  <si>
    <t>No</t>
  </si>
  <si>
    <t>Rqmt Disposition</t>
  </si>
  <si>
    <t>Comments</t>
  </si>
  <si>
    <t>Grouping and Matching</t>
  </si>
  <si>
    <t>Define mentoring groups reflecting distinct populations</t>
  </si>
  <si>
    <t>Allow mentoring groups to be distinct or allow to intermix with others based on profile for the group</t>
  </si>
  <si>
    <t>Mentor Profiles</t>
  </si>
  <si>
    <t>Core services</t>
  </si>
  <si>
    <t>Batch messaging</t>
  </si>
  <si>
    <t>Surveys</t>
  </si>
  <si>
    <t>Admin tools, pm and reporting</t>
  </si>
  <si>
    <t>etc.</t>
  </si>
  <si>
    <t>Website and branding</t>
  </si>
  <si>
    <t>DoD criteria and accreditation</t>
  </si>
  <si>
    <t>Migration</t>
  </si>
  <si>
    <t>Data conversion</t>
  </si>
  <si>
    <t>Scalable to 100K users</t>
  </si>
  <si>
    <t>Architecture &amp; Security</t>
  </si>
  <si>
    <t>Ease of Use</t>
  </si>
  <si>
    <t>General</t>
  </si>
  <si>
    <t>Enrollment</t>
  </si>
  <si>
    <t>Requirement ("The system shall…")</t>
  </si>
  <si>
    <t>Enable creation of a client-specific website including client-specific images</t>
  </si>
  <si>
    <t>Enable the client to update content, images on their unique website (client content administration)</t>
  </si>
  <si>
    <t>Enable the client to customize text for user-targeted emails</t>
  </si>
  <si>
    <t>Enable the client to add per-Mentor Group portal pages</t>
  </si>
  <si>
    <t>Enable the client to link the sub Mentor Group portal pages to the client website, outside of the AW website</t>
  </si>
  <si>
    <t>Enable per-client, per-program, or per-Mentor Group registration pages</t>
  </si>
  <si>
    <t>Be able to identify / validate Mentor Group eligibility based on defined criteria, and present the list of eligible groups to the registrant</t>
  </si>
  <si>
    <t>Enable the registrant to choose which eligible groups and/or programs they would like to join</t>
  </si>
  <si>
    <t>Enable the registrant to create an account and profile</t>
  </si>
  <si>
    <t>Profile fields that are based on or specific to the Mentoring group(s) selected</t>
  </si>
  <si>
    <t>Auto-generate an email message to the registrant congratulating them on their registration</t>
  </si>
  <si>
    <t>Allow the user to choose from three options for mentoring: one-to-one; situational; group</t>
  </si>
  <si>
    <t>Provide a list of suitable mentors for one-to-one mentoring, based on matching criteria</t>
  </si>
  <si>
    <t>Enable the user to "tour" the site in some fashion</t>
  </si>
  <si>
    <t>Implement mentor profile information per requirements, including division into four main groups: Basic Account; Career Info; Personal Info; Mentoring Areas</t>
  </si>
  <si>
    <t>Automatically prompt users to update profile information on a periodic basis</t>
  </si>
  <si>
    <t>Enable an administrator to search on each individual profile field</t>
  </si>
  <si>
    <t>Maintain "last updated" data for each user's profile</t>
  </si>
  <si>
    <t>Implement a matching algorithm per requirements, for example based on: mentee competencies or learning needs; service; rank; professional community</t>
  </si>
  <si>
    <t>Allow the user to view the profiles of each mentor returned in the mentor match search, and to see how closely the mentor matches their needs</t>
  </si>
  <si>
    <t>Enable an administrator to match mentors and mentees based on the same criteria</t>
  </si>
  <si>
    <t>Enable customizable mentor pairing algorithm</t>
  </si>
  <si>
    <t>Enable customizable mentor search</t>
  </si>
  <si>
    <t>Training</t>
  </si>
  <si>
    <t>Enable access to online training workbooks for mentors and mentees</t>
  </si>
  <si>
    <r>
      <t xml:space="preserve">Provide an area where vodcasts and podcasts can be uploaded and accessed </t>
    </r>
    <r>
      <rPr>
        <i/>
        <sz val="8"/>
        <color theme="1"/>
        <rFont val="Calibri"/>
        <family val="2"/>
        <scheme val="minor"/>
      </rPr>
      <t>(by client or administration?)</t>
    </r>
  </si>
  <si>
    <t>Provide system tutorial information with screenshots to show users how to perform some system functions (log in, maintain profiles, use mentor dashboard tools, etc.)</t>
  </si>
  <si>
    <t>Generate automatic email reminders at periodic intervals (per mentor relationship - may be 3, 6, 12 months)</t>
  </si>
  <si>
    <t>User Dashboard</t>
  </si>
  <si>
    <t>Provide a dashboard of key tools for mentors and mentees</t>
  </si>
  <si>
    <t>Enable mentors and mentees to maintain documents, schedule meetings, conduct electronic discussions, document goals, and document action plans via the dashboard</t>
  </si>
  <si>
    <t>Enable mentors and mentees to exchange and view messages via the dashboard, including definition of an message Inbox for each user</t>
  </si>
  <si>
    <t>Allow users to maintain private journals of their experience</t>
  </si>
  <si>
    <t>Provide access to an online library of resources via the user dashboard, including: mentor/mentee handbooks, mentoring articles, resources for urgent situations, etc.</t>
  </si>
  <si>
    <t>Messaging prompts?</t>
  </si>
  <si>
    <t>Administration and Reporting</t>
  </si>
  <si>
    <t>Enable an administrator to sort user data based on profile field values</t>
  </si>
  <si>
    <t>Provide an integrated messaging tool to send out email campaigns (by sub-group or program-wide)</t>
  </si>
  <si>
    <t>Send out email campaigns for recruitment</t>
  </si>
  <si>
    <t>Distribute newsletters</t>
  </si>
  <si>
    <t>Enable users to elect to receive more or fewer emails from the program manager, while ensuring that critical emails will be received regardless of the setting</t>
  </si>
  <si>
    <r>
      <t xml:space="preserve">Which of these are </t>
    </r>
    <r>
      <rPr>
        <i/>
        <u/>
        <sz val="8"/>
        <color theme="1"/>
        <rFont val="Calibri"/>
        <family val="2"/>
        <scheme val="minor"/>
      </rPr>
      <t>client</t>
    </r>
    <r>
      <rPr>
        <i/>
        <sz val="8"/>
        <color theme="1"/>
        <rFont val="Calibri"/>
        <family val="2"/>
        <scheme val="minor"/>
      </rPr>
      <t xml:space="preserve"> adminstrators vs </t>
    </r>
    <r>
      <rPr>
        <i/>
        <u/>
        <sz val="8"/>
        <color theme="1"/>
        <rFont val="Calibri"/>
        <family val="2"/>
        <scheme val="minor"/>
      </rPr>
      <t>AW</t>
    </r>
    <r>
      <rPr>
        <i/>
        <sz val="8"/>
        <color theme="1"/>
        <rFont val="Calibri"/>
        <family val="2"/>
        <scheme val="minor"/>
      </rPr>
      <t xml:space="preserve"> adminstrators?</t>
    </r>
  </si>
  <si>
    <t>Provide survey capability, including basic survey reporting</t>
  </si>
  <si>
    <t>Enable reporting capabilities, such as active matches, length of relationship, unmatched participants, inactive participants, etc.</t>
  </si>
  <si>
    <t>Enable adminstrators to define custom reports</t>
  </si>
  <si>
    <t>Client Administration</t>
  </si>
  <si>
    <t>Ability for the client to update/edit all forms on the site, including the profile form, surveys, etc.</t>
  </si>
  <si>
    <t>Provide a help button that allows a user to request assistance of the program manager and allows the program manager to track and respond to the requests</t>
  </si>
  <si>
    <t>Enable an adminstrator to deactivate an account and note the reason</t>
  </si>
  <si>
    <t>Track actions and maintain history on a users account, and enable an adminstrator to view the history of actions (including deactivation and reason)</t>
  </si>
  <si>
    <t>Discussion Forums</t>
  </si>
  <si>
    <t>Provide distinct discussion forums: one for users, one for Mentors; one for Program Managers</t>
  </si>
  <si>
    <t>Enable an adminstrator to suspend an account for a period of time, so that they are unavailable for matching and do not receive emails</t>
  </si>
  <si>
    <t xml:space="preserve">Provide a networking feature that allows jobs / opportunities to be posted and viewed by certain populations of users </t>
  </si>
  <si>
    <t>Nice to have</t>
  </si>
  <si>
    <t>Future</t>
  </si>
  <si>
    <t>Requirements met:</t>
  </si>
  <si>
    <t>Requirements not met:</t>
  </si>
  <si>
    <t>Mandatory requirements not met:</t>
  </si>
  <si>
    <t>Ease of use:</t>
  </si>
  <si>
    <t>Reqmt</t>
  </si>
  <si>
    <t>Doable?</t>
  </si>
  <si>
    <t>Usability Score</t>
  </si>
  <si>
    <t>Complexity Score</t>
  </si>
  <si>
    <t>Mandatory Not Met</t>
  </si>
  <si>
    <t>0=Not Possible</t>
  </si>
  <si>
    <t>1=Custom</t>
  </si>
  <si>
    <t>2=Configuration</t>
  </si>
  <si>
    <t>3=Standard</t>
  </si>
  <si>
    <t>Complexity (Simplicity)</t>
  </si>
  <si>
    <t>1=Low</t>
  </si>
  <si>
    <t>2=Medium</t>
  </si>
  <si>
    <t>3=High</t>
  </si>
  <si>
    <t>Total Score:</t>
  </si>
  <si>
    <t>Implementation Complexity (simplicity):</t>
  </si>
  <si>
    <t>Summary Scores</t>
  </si>
  <si>
    <t>Closeness of Fit</t>
  </si>
  <si>
    <t>0=None</t>
  </si>
  <si>
    <t>1=Rough</t>
  </si>
  <si>
    <t>2=Close</t>
  </si>
  <si>
    <t>3=Exact</t>
  </si>
  <si>
    <t>Purchase Cost</t>
  </si>
  <si>
    <t>Cost Summary</t>
  </si>
  <si>
    <t>Installation/Configuration Cost</t>
  </si>
  <si>
    <t>Total Up-front Cost</t>
  </si>
  <si>
    <t>Ongoing License Fees</t>
  </si>
  <si>
    <t>Ongoing Support Agreement</t>
  </si>
  <si>
    <t>Maintenance</t>
  </si>
  <si>
    <t>Total Ongoing Cost (per yr)</t>
  </si>
  <si>
    <t>Triple Creek</t>
  </si>
  <si>
    <t>Chronus</t>
  </si>
  <si>
    <t>Insala</t>
  </si>
  <si>
    <t>MentorMatch</t>
  </si>
  <si>
    <t>Custom</t>
  </si>
  <si>
    <t>Mentor Match</t>
  </si>
  <si>
    <t>Be scalable to 100K users</t>
  </si>
  <si>
    <t>Support DoD criteria and accreditation</t>
  </si>
  <si>
    <t>Be hostable on military servers (within .MIL environment)</t>
  </si>
  <si>
    <t>support remote installation, management, maintenance, configuration, etc. without requiring any physical access to servers</t>
  </si>
  <si>
    <t>Perform well from geographically dispersed locations (e.g., US, Iraq, Afghanistan)</t>
  </si>
  <si>
    <t>Support initial data conversion via some method(s) for data import</t>
  </si>
  <si>
    <t>Enable means to export system data to a common format, e.g., Excel</t>
  </si>
  <si>
    <t>Provide survey capability, including basic survey reporting (raw data, charts, graphs)</t>
  </si>
  <si>
    <t>Full Custom</t>
  </si>
  <si>
    <t>Alternatives: Current or full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</si>
</sst>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4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 vertical="top" wrapText="1"/>
    </xf>
    <xf numFmtId="0" fontId="9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vertical="top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44" fontId="9" fillId="0" borderId="1" xfId="1" applyFont="1" applyBorder="1"/>
    <xf numFmtId="0" fontId="9" fillId="0" borderId="1" xfId="0" applyFont="1" applyBorder="1" applyAlignment="1">
      <alignment horizontal="right"/>
    </xf>
    <xf numFmtId="0" fontId="9" fillId="0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0" fontId="1" fillId="0" borderId="14" xfId="0" applyFont="1" applyFill="1" applyBorder="1" applyAlignment="1">
      <alignment horizontal="left"/>
    </xf>
    <xf numFmtId="0" fontId="1" fillId="0" borderId="14" xfId="0" applyFont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7" borderId="13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vertical="top" wrapText="1"/>
    </xf>
    <xf numFmtId="0" fontId="1" fillId="7" borderId="15" xfId="0" applyFont="1" applyFill="1" applyBorder="1" applyAlignment="1">
      <alignment horizontal="left" vertical="top" wrapText="1"/>
    </xf>
    <xf numFmtId="0" fontId="1" fillId="7" borderId="16" xfId="0" applyFont="1" applyFill="1" applyBorder="1" applyAlignment="1">
      <alignment horizontal="left" vertical="top" wrapText="1"/>
    </xf>
    <xf numFmtId="0" fontId="1" fillId="7" borderId="17" xfId="0" applyFont="1" applyFill="1" applyBorder="1" applyAlignment="1">
      <alignment vertical="top" wrapText="1"/>
    </xf>
    <xf numFmtId="0" fontId="1" fillId="7" borderId="14" xfId="0" applyFont="1" applyFill="1" applyBorder="1"/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20" xfId="0" applyFont="1" applyBorder="1" applyAlignment="1"/>
    <xf numFmtId="0" fontId="1" fillId="0" borderId="8" xfId="0" applyFont="1" applyBorder="1" applyAlignment="1">
      <alignment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8" xfId="0" applyBorder="1" applyAlignment="1"/>
    <xf numFmtId="0" fontId="0" fillId="0" borderId="9" xfId="0" applyBorder="1" applyAlignment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tabSelected="1" workbookViewId="0">
      <pane xSplit="7695" ySplit="990" topLeftCell="C2" activePane="bottomLeft"/>
      <selection activeCell="A2" sqref="A2:XFD2"/>
      <selection pane="topRight" activeCell="D1" sqref="D1:H1"/>
      <selection pane="bottomLeft" activeCell="A8" sqref="A8:A14"/>
      <selection pane="bottomRight" activeCell="E4" sqref="E4"/>
    </sheetView>
  </sheetViews>
  <sheetFormatPr defaultRowHeight="11.25" x14ac:dyDescent="0.2"/>
  <cols>
    <col min="1" max="1" width="14.5703125" style="1" customWidth="1"/>
    <col min="2" max="2" width="41.5703125" style="1" customWidth="1"/>
    <col min="3" max="3" width="13.42578125" style="1" customWidth="1"/>
    <col min="4" max="5" width="9.85546875" style="1" customWidth="1"/>
    <col min="6" max="6" width="11.7109375" style="1" customWidth="1"/>
    <col min="7" max="7" width="10.5703125" style="1" customWidth="1"/>
    <col min="8" max="8" width="15.140625" style="1" customWidth="1"/>
    <col min="9" max="10" width="8.5703125" style="1" customWidth="1"/>
    <col min="11" max="12" width="9.140625" style="1" customWidth="1"/>
    <col min="13" max="13" width="13.140625" style="1" customWidth="1"/>
    <col min="14" max="15" width="9" style="1" customWidth="1"/>
    <col min="16" max="17" width="9.140625" style="1"/>
    <col min="18" max="18" width="18.7109375" style="1" customWidth="1"/>
    <col min="19" max="19" width="9.140625" style="1"/>
    <col min="20" max="20" width="11.140625" style="1" customWidth="1"/>
    <col min="21" max="22" width="9.140625" style="6"/>
    <col min="23" max="23" width="16.5703125" style="6" customWidth="1"/>
    <col min="24" max="24" width="8.7109375" style="6" customWidth="1"/>
    <col min="25" max="27" width="9.140625" style="1"/>
    <col min="28" max="28" width="13.28515625" style="1" customWidth="1"/>
    <col min="29" max="16384" width="9.140625" style="1"/>
  </cols>
  <sheetData>
    <row r="1" spans="1:39" s="14" customFormat="1" ht="12" x14ac:dyDescent="0.2">
      <c r="A1" s="76" t="s">
        <v>1</v>
      </c>
      <c r="B1" s="76"/>
      <c r="C1" s="77"/>
      <c r="D1" s="78" t="s">
        <v>118</v>
      </c>
      <c r="E1" s="79"/>
      <c r="F1" s="79"/>
      <c r="G1" s="79"/>
      <c r="H1" s="80"/>
      <c r="I1" s="78" t="s">
        <v>119</v>
      </c>
      <c r="J1" s="79"/>
      <c r="K1" s="79"/>
      <c r="L1" s="79"/>
      <c r="M1" s="80"/>
      <c r="N1" s="64" t="s">
        <v>122</v>
      </c>
      <c r="O1" s="65"/>
      <c r="P1" s="65"/>
      <c r="Q1" s="65"/>
      <c r="R1" s="66"/>
      <c r="S1" s="64" t="s">
        <v>117</v>
      </c>
      <c r="T1" s="65"/>
      <c r="U1" s="65"/>
      <c r="V1" s="65"/>
      <c r="W1" s="66"/>
      <c r="X1" s="64" t="s">
        <v>131</v>
      </c>
      <c r="Y1" s="65"/>
      <c r="Z1" s="65"/>
      <c r="AA1" s="65"/>
      <c r="AB1" s="66"/>
      <c r="AE1" s="15" t="s">
        <v>88</v>
      </c>
      <c r="AF1" s="15" t="s">
        <v>89</v>
      </c>
      <c r="AG1" s="15" t="s">
        <v>97</v>
      </c>
      <c r="AH1" s="15" t="s">
        <v>91</v>
      </c>
      <c r="AI1" s="14" t="s">
        <v>24</v>
      </c>
      <c r="AJ1" s="14" t="s">
        <v>90</v>
      </c>
      <c r="AL1" s="14" t="s">
        <v>104</v>
      </c>
    </row>
    <row r="2" spans="1:39" s="5" customFormat="1" ht="22.5" x14ac:dyDescent="0.2">
      <c r="A2" s="46" t="s">
        <v>2</v>
      </c>
      <c r="B2" s="46" t="s">
        <v>27</v>
      </c>
      <c r="C2" s="47" t="s">
        <v>7</v>
      </c>
      <c r="D2" s="48" t="s">
        <v>3</v>
      </c>
      <c r="E2" s="46" t="s">
        <v>104</v>
      </c>
      <c r="F2" s="46" t="s">
        <v>4</v>
      </c>
      <c r="G2" s="46" t="s">
        <v>24</v>
      </c>
      <c r="H2" s="49" t="s">
        <v>8</v>
      </c>
      <c r="I2" s="48" t="s">
        <v>3</v>
      </c>
      <c r="J2" s="46" t="s">
        <v>104</v>
      </c>
      <c r="K2" s="46" t="s">
        <v>4</v>
      </c>
      <c r="L2" s="46" t="s">
        <v>24</v>
      </c>
      <c r="M2" s="45" t="s">
        <v>8</v>
      </c>
      <c r="N2" s="48" t="s">
        <v>3</v>
      </c>
      <c r="O2" s="46" t="s">
        <v>104</v>
      </c>
      <c r="P2" s="46" t="s">
        <v>4</v>
      </c>
      <c r="Q2" s="46" t="s">
        <v>24</v>
      </c>
      <c r="R2" s="45" t="s">
        <v>8</v>
      </c>
      <c r="S2" s="48" t="s">
        <v>3</v>
      </c>
      <c r="T2" s="46" t="s">
        <v>104</v>
      </c>
      <c r="U2" s="46" t="s">
        <v>4</v>
      </c>
      <c r="V2" s="46" t="s">
        <v>24</v>
      </c>
      <c r="W2" s="45" t="s">
        <v>8</v>
      </c>
      <c r="X2" s="48" t="s">
        <v>3</v>
      </c>
      <c r="Y2" s="46" t="s">
        <v>104</v>
      </c>
      <c r="Z2" s="46" t="s">
        <v>4</v>
      </c>
      <c r="AA2" s="46" t="s">
        <v>24</v>
      </c>
      <c r="AB2" s="45" t="s">
        <v>8</v>
      </c>
      <c r="AE2" s="50" t="s">
        <v>0</v>
      </c>
      <c r="AF2" s="50" t="s">
        <v>5</v>
      </c>
      <c r="AG2" s="51" t="s">
        <v>93</v>
      </c>
      <c r="AH2" s="50">
        <v>0</v>
      </c>
      <c r="AI2" s="52" t="s">
        <v>98</v>
      </c>
      <c r="AJ2" s="52">
        <v>1</v>
      </c>
      <c r="AK2" s="53"/>
      <c r="AL2" s="50" t="s">
        <v>105</v>
      </c>
      <c r="AM2" s="50">
        <v>0</v>
      </c>
    </row>
    <row r="3" spans="1:39" s="10" customFormat="1" ht="22.5" x14ac:dyDescent="0.2">
      <c r="A3" s="71" t="s">
        <v>25</v>
      </c>
      <c r="B3" s="9" t="s">
        <v>28</v>
      </c>
      <c r="C3" s="21"/>
      <c r="D3" s="37"/>
      <c r="E3" s="9"/>
      <c r="F3" s="9"/>
      <c r="G3" s="9"/>
      <c r="H3" s="38"/>
      <c r="I3" s="54"/>
      <c r="J3" s="55"/>
      <c r="K3" s="55"/>
      <c r="L3" s="55"/>
      <c r="M3" s="56"/>
      <c r="N3" s="37"/>
      <c r="O3" s="9"/>
      <c r="P3" s="9"/>
      <c r="Q3" s="9"/>
      <c r="R3" s="43"/>
      <c r="S3" s="54"/>
      <c r="T3" s="55"/>
      <c r="U3" s="55"/>
      <c r="V3" s="55"/>
      <c r="W3" s="56"/>
      <c r="X3" s="37"/>
      <c r="Y3" s="9"/>
      <c r="Z3" s="9"/>
      <c r="AA3" s="9"/>
      <c r="AB3" s="43"/>
      <c r="AE3" s="8" t="s">
        <v>82</v>
      </c>
      <c r="AF3" s="8" t="s">
        <v>6</v>
      </c>
      <c r="AG3" s="8" t="s">
        <v>94</v>
      </c>
      <c r="AH3" s="8">
        <v>1</v>
      </c>
      <c r="AI3" s="8" t="s">
        <v>99</v>
      </c>
      <c r="AJ3" s="8">
        <v>2</v>
      </c>
      <c r="AK3" s="8"/>
      <c r="AL3" s="8" t="s">
        <v>106</v>
      </c>
      <c r="AM3" s="8">
        <v>1</v>
      </c>
    </row>
    <row r="4" spans="1:39" s="10" customFormat="1" ht="22.5" x14ac:dyDescent="0.2">
      <c r="A4" s="87"/>
      <c r="B4" s="9" t="s">
        <v>29</v>
      </c>
      <c r="C4" s="21" t="s">
        <v>0</v>
      </c>
      <c r="D4" s="37"/>
      <c r="E4" s="9"/>
      <c r="F4" s="9"/>
      <c r="G4" s="9"/>
      <c r="H4" s="38"/>
      <c r="I4" s="54"/>
      <c r="J4" s="55"/>
      <c r="K4" s="55"/>
      <c r="L4" s="55"/>
      <c r="M4" s="56"/>
      <c r="N4" s="37"/>
      <c r="O4" s="9"/>
      <c r="P4" s="9"/>
      <c r="Q4" s="9"/>
      <c r="R4" s="43"/>
      <c r="S4" s="54"/>
      <c r="T4" s="55"/>
      <c r="U4" s="55"/>
      <c r="V4" s="55"/>
      <c r="W4" s="56"/>
      <c r="X4" s="37"/>
      <c r="Y4" s="9"/>
      <c r="Z4" s="9"/>
      <c r="AA4" s="9"/>
      <c r="AB4" s="43"/>
      <c r="AE4" s="8" t="s">
        <v>83</v>
      </c>
      <c r="AF4" s="8"/>
      <c r="AG4" s="8" t="s">
        <v>95</v>
      </c>
      <c r="AH4" s="8">
        <v>2</v>
      </c>
      <c r="AI4" s="8" t="s">
        <v>100</v>
      </c>
      <c r="AJ4" s="8">
        <v>3</v>
      </c>
      <c r="AK4" s="8"/>
      <c r="AL4" s="8" t="s">
        <v>107</v>
      </c>
      <c r="AM4" s="8">
        <v>2</v>
      </c>
    </row>
    <row r="5" spans="1:39" s="10" customFormat="1" ht="22.5" x14ac:dyDescent="0.2">
      <c r="A5" s="87"/>
      <c r="B5" s="9" t="s">
        <v>30</v>
      </c>
      <c r="C5" s="21"/>
      <c r="D5" s="37"/>
      <c r="E5" s="9"/>
      <c r="F5" s="9"/>
      <c r="G5" s="9"/>
      <c r="H5" s="38"/>
      <c r="I5" s="54"/>
      <c r="J5" s="55"/>
      <c r="K5" s="55"/>
      <c r="L5" s="55"/>
      <c r="M5" s="56"/>
      <c r="N5" s="37"/>
      <c r="O5" s="9"/>
      <c r="P5" s="9"/>
      <c r="Q5" s="9"/>
      <c r="R5" s="43"/>
      <c r="S5" s="54"/>
      <c r="T5" s="55"/>
      <c r="U5" s="55"/>
      <c r="V5" s="55"/>
      <c r="W5" s="56"/>
      <c r="X5" s="37"/>
      <c r="Y5" s="9"/>
      <c r="Z5" s="9"/>
      <c r="AA5" s="9"/>
      <c r="AB5" s="43"/>
      <c r="AE5" s="8"/>
      <c r="AF5" s="8"/>
      <c r="AG5" s="7" t="s">
        <v>96</v>
      </c>
      <c r="AH5" s="10">
        <v>3</v>
      </c>
      <c r="AI5" s="8"/>
      <c r="AJ5" s="8"/>
      <c r="AK5" s="8"/>
      <c r="AL5" s="8" t="s">
        <v>108</v>
      </c>
      <c r="AM5" s="8">
        <v>3</v>
      </c>
    </row>
    <row r="6" spans="1:39" s="10" customFormat="1" x14ac:dyDescent="0.2">
      <c r="A6" s="87"/>
      <c r="B6" s="9" t="s">
        <v>31</v>
      </c>
      <c r="C6" s="21"/>
      <c r="D6" s="37"/>
      <c r="E6" s="9"/>
      <c r="F6" s="9"/>
      <c r="G6" s="9"/>
      <c r="H6" s="38"/>
      <c r="I6" s="54"/>
      <c r="J6" s="55"/>
      <c r="K6" s="55"/>
      <c r="L6" s="55"/>
      <c r="M6" s="56"/>
      <c r="N6" s="37"/>
      <c r="O6" s="9"/>
      <c r="P6" s="9"/>
      <c r="Q6" s="9"/>
      <c r="R6" s="43"/>
      <c r="S6" s="54"/>
      <c r="T6" s="55"/>
      <c r="U6" s="55"/>
      <c r="V6" s="55"/>
      <c r="W6" s="56"/>
      <c r="X6" s="37"/>
      <c r="Y6" s="9"/>
      <c r="Z6" s="9"/>
      <c r="AA6" s="9"/>
      <c r="AB6" s="43"/>
      <c r="AC6" s="8"/>
      <c r="AD6" s="8"/>
      <c r="AE6" s="8"/>
    </row>
    <row r="7" spans="1:39" s="10" customFormat="1" ht="22.5" x14ac:dyDescent="0.2">
      <c r="A7" s="88"/>
      <c r="B7" s="9" t="s">
        <v>32</v>
      </c>
      <c r="C7" s="21"/>
      <c r="D7" s="37"/>
      <c r="E7" s="9"/>
      <c r="F7" s="9"/>
      <c r="G7" s="9"/>
      <c r="H7" s="38"/>
      <c r="I7" s="54"/>
      <c r="J7" s="55"/>
      <c r="K7" s="55"/>
      <c r="L7" s="55"/>
      <c r="M7" s="56"/>
      <c r="N7" s="37"/>
      <c r="O7" s="9"/>
      <c r="P7" s="9"/>
      <c r="Q7" s="9"/>
      <c r="R7" s="43"/>
      <c r="S7" s="54"/>
      <c r="T7" s="55"/>
      <c r="U7" s="55"/>
      <c r="V7" s="55"/>
      <c r="W7" s="56"/>
      <c r="X7" s="37"/>
      <c r="Y7" s="9"/>
      <c r="Z7" s="9"/>
      <c r="AA7" s="9"/>
      <c r="AB7" s="43"/>
      <c r="AC7" s="8"/>
      <c r="AD7" s="8"/>
      <c r="AE7" s="8"/>
    </row>
    <row r="8" spans="1:39" s="10" customFormat="1" ht="22.5" x14ac:dyDescent="0.2">
      <c r="A8" s="71" t="s">
        <v>26</v>
      </c>
      <c r="B8" s="9" t="s">
        <v>33</v>
      </c>
      <c r="C8" s="21"/>
      <c r="D8" s="37"/>
      <c r="E8" s="9"/>
      <c r="F8" s="9"/>
      <c r="G8" s="9"/>
      <c r="H8" s="38"/>
      <c r="I8" s="54"/>
      <c r="J8" s="55"/>
      <c r="K8" s="55"/>
      <c r="L8" s="55"/>
      <c r="M8" s="56"/>
      <c r="N8" s="37"/>
      <c r="O8" s="9"/>
      <c r="P8" s="9"/>
      <c r="Q8" s="9"/>
      <c r="R8" s="43"/>
      <c r="S8" s="54"/>
      <c r="T8" s="55"/>
      <c r="U8" s="55"/>
      <c r="V8" s="55"/>
      <c r="W8" s="56"/>
      <c r="X8" s="37"/>
      <c r="Y8" s="9"/>
      <c r="Z8" s="9"/>
      <c r="AA8" s="9"/>
      <c r="AB8" s="43"/>
      <c r="AC8" s="8"/>
      <c r="AD8" s="8"/>
      <c r="AE8" s="8"/>
    </row>
    <row r="9" spans="1:39" s="10" customFormat="1" ht="33.75" x14ac:dyDescent="0.2">
      <c r="A9" s="72"/>
      <c r="B9" s="9" t="s">
        <v>34</v>
      </c>
      <c r="C9" s="21"/>
      <c r="D9" s="37"/>
      <c r="E9" s="9"/>
      <c r="F9" s="9"/>
      <c r="G9" s="9"/>
      <c r="H9" s="38"/>
      <c r="I9" s="54"/>
      <c r="J9" s="55"/>
      <c r="K9" s="55"/>
      <c r="L9" s="55"/>
      <c r="M9" s="56"/>
      <c r="N9" s="37"/>
      <c r="O9" s="9"/>
      <c r="P9" s="9"/>
      <c r="Q9" s="9"/>
      <c r="R9" s="43"/>
      <c r="S9" s="54"/>
      <c r="T9" s="55"/>
      <c r="U9" s="55"/>
      <c r="V9" s="55"/>
      <c r="W9" s="56"/>
      <c r="X9" s="37"/>
      <c r="Y9" s="9"/>
      <c r="Z9" s="9"/>
      <c r="AA9" s="9"/>
      <c r="AB9" s="43"/>
      <c r="AC9" s="8"/>
      <c r="AD9" s="8"/>
      <c r="AE9" s="8"/>
    </row>
    <row r="10" spans="1:39" s="10" customFormat="1" ht="22.5" x14ac:dyDescent="0.2">
      <c r="A10" s="72"/>
      <c r="B10" s="9" t="s">
        <v>35</v>
      </c>
      <c r="C10" s="21"/>
      <c r="D10" s="37"/>
      <c r="E10" s="9"/>
      <c r="F10" s="9"/>
      <c r="G10" s="9"/>
      <c r="H10" s="38"/>
      <c r="I10" s="54"/>
      <c r="J10" s="55"/>
      <c r="K10" s="55"/>
      <c r="L10" s="55"/>
      <c r="M10" s="56"/>
      <c r="N10" s="37"/>
      <c r="O10" s="9"/>
      <c r="P10" s="9"/>
      <c r="Q10" s="9"/>
      <c r="R10" s="43"/>
      <c r="S10" s="54"/>
      <c r="T10" s="55"/>
      <c r="U10" s="55"/>
      <c r="V10" s="55"/>
      <c r="W10" s="56"/>
      <c r="X10" s="37"/>
      <c r="Y10" s="9"/>
      <c r="Z10" s="9"/>
      <c r="AA10" s="9"/>
      <c r="AB10" s="43"/>
      <c r="AC10" s="8"/>
      <c r="AD10" s="8"/>
      <c r="AE10" s="8"/>
    </row>
    <row r="11" spans="1:39" s="10" customFormat="1" x14ac:dyDescent="0.2">
      <c r="A11" s="72"/>
      <c r="B11" s="9" t="s">
        <v>36</v>
      </c>
      <c r="C11" s="21"/>
      <c r="D11" s="37"/>
      <c r="E11" s="9"/>
      <c r="F11" s="9"/>
      <c r="G11" s="9"/>
      <c r="H11" s="38"/>
      <c r="I11" s="54"/>
      <c r="J11" s="55"/>
      <c r="K11" s="55"/>
      <c r="L11" s="55"/>
      <c r="M11" s="56"/>
      <c r="N11" s="37"/>
      <c r="O11" s="9"/>
      <c r="P11" s="9"/>
      <c r="Q11" s="9"/>
      <c r="R11" s="43"/>
      <c r="S11" s="54"/>
      <c r="T11" s="55"/>
      <c r="U11" s="55"/>
      <c r="V11" s="55"/>
      <c r="W11" s="56"/>
      <c r="X11" s="37"/>
      <c r="Y11" s="9"/>
      <c r="Z11" s="9"/>
      <c r="AA11" s="9"/>
      <c r="AB11" s="43"/>
      <c r="AC11" s="8"/>
      <c r="AD11" s="8"/>
      <c r="AE11" s="8"/>
    </row>
    <row r="12" spans="1:39" s="10" customFormat="1" ht="22.5" x14ac:dyDescent="0.2">
      <c r="A12" s="72"/>
      <c r="B12" s="9" t="s">
        <v>37</v>
      </c>
      <c r="C12" s="21"/>
      <c r="D12" s="37"/>
      <c r="E12" s="9"/>
      <c r="F12" s="9"/>
      <c r="G12" s="9"/>
      <c r="H12" s="38"/>
      <c r="I12" s="54"/>
      <c r="J12" s="55"/>
      <c r="K12" s="55"/>
      <c r="L12" s="55"/>
      <c r="M12" s="56"/>
      <c r="N12" s="37"/>
      <c r="O12" s="9"/>
      <c r="P12" s="9"/>
      <c r="Q12" s="9"/>
      <c r="R12" s="43"/>
      <c r="S12" s="54"/>
      <c r="T12" s="55"/>
      <c r="U12" s="55"/>
      <c r="V12" s="55"/>
      <c r="W12" s="56"/>
      <c r="X12" s="37"/>
      <c r="Y12" s="9"/>
      <c r="Z12" s="9"/>
      <c r="AA12" s="9"/>
      <c r="AB12" s="43"/>
      <c r="AC12" s="8"/>
      <c r="AD12" s="8"/>
      <c r="AE12" s="8"/>
    </row>
    <row r="13" spans="1:39" s="10" customFormat="1" ht="22.5" x14ac:dyDescent="0.2">
      <c r="A13" s="72"/>
      <c r="B13" s="9" t="s">
        <v>38</v>
      </c>
      <c r="C13" s="21"/>
      <c r="D13" s="37"/>
      <c r="E13" s="9"/>
      <c r="F13" s="9"/>
      <c r="G13" s="9"/>
      <c r="H13" s="38"/>
      <c r="I13" s="54"/>
      <c r="J13" s="55"/>
      <c r="K13" s="55"/>
      <c r="L13" s="55"/>
      <c r="M13" s="56"/>
      <c r="N13" s="37"/>
      <c r="O13" s="9"/>
      <c r="P13" s="9"/>
      <c r="Q13" s="9"/>
      <c r="R13" s="43"/>
      <c r="S13" s="54"/>
      <c r="T13" s="55"/>
      <c r="U13" s="55"/>
      <c r="V13" s="55"/>
      <c r="W13" s="56"/>
      <c r="X13" s="37"/>
      <c r="Y13" s="9"/>
      <c r="Z13" s="9"/>
      <c r="AA13" s="9"/>
      <c r="AB13" s="43"/>
      <c r="AC13" s="8"/>
      <c r="AD13" s="8"/>
      <c r="AE13" s="8"/>
    </row>
    <row r="14" spans="1:39" s="10" customFormat="1" x14ac:dyDescent="0.2">
      <c r="A14" s="73"/>
      <c r="B14" s="9" t="s">
        <v>41</v>
      </c>
      <c r="C14" s="21"/>
      <c r="D14" s="37"/>
      <c r="E14" s="9"/>
      <c r="F14" s="9"/>
      <c r="G14" s="9"/>
      <c r="H14" s="38"/>
      <c r="I14" s="54"/>
      <c r="J14" s="55"/>
      <c r="K14" s="55"/>
      <c r="L14" s="55"/>
      <c r="M14" s="56"/>
      <c r="N14" s="37"/>
      <c r="O14" s="9"/>
      <c r="P14" s="9"/>
      <c r="Q14" s="9"/>
      <c r="R14" s="43"/>
      <c r="S14" s="54"/>
      <c r="T14" s="55"/>
      <c r="U14" s="55"/>
      <c r="V14" s="55"/>
      <c r="W14" s="56"/>
      <c r="X14" s="37"/>
      <c r="Y14" s="9"/>
      <c r="Z14" s="9"/>
      <c r="AA14" s="9"/>
      <c r="AB14" s="43"/>
      <c r="AC14" s="8"/>
      <c r="AD14" s="8"/>
      <c r="AE14" s="8"/>
    </row>
    <row r="15" spans="1:39" s="10" customFormat="1" ht="22.5" x14ac:dyDescent="0.2">
      <c r="A15" s="62" t="s">
        <v>9</v>
      </c>
      <c r="B15" s="9" t="s">
        <v>39</v>
      </c>
      <c r="C15" s="21"/>
      <c r="D15" s="37"/>
      <c r="E15" s="9"/>
      <c r="F15" s="9"/>
      <c r="G15" s="9"/>
      <c r="H15" s="38"/>
      <c r="I15" s="54"/>
      <c r="J15" s="55"/>
      <c r="K15" s="55"/>
      <c r="L15" s="55"/>
      <c r="M15" s="56"/>
      <c r="N15" s="37"/>
      <c r="O15" s="9"/>
      <c r="P15" s="9"/>
      <c r="Q15" s="9"/>
      <c r="R15" s="43"/>
      <c r="S15" s="54"/>
      <c r="T15" s="55"/>
      <c r="U15" s="55"/>
      <c r="V15" s="55"/>
      <c r="W15" s="56"/>
      <c r="X15" s="37"/>
      <c r="Y15" s="9"/>
      <c r="Z15" s="9"/>
      <c r="AA15" s="9"/>
      <c r="AB15" s="43"/>
      <c r="AC15" s="8"/>
      <c r="AD15" s="8"/>
      <c r="AE15" s="8"/>
    </row>
    <row r="16" spans="1:39" s="10" customFormat="1" ht="22.5" x14ac:dyDescent="0.2">
      <c r="A16" s="74"/>
      <c r="B16" s="9" t="s">
        <v>40</v>
      </c>
      <c r="C16" s="21"/>
      <c r="D16" s="37"/>
      <c r="E16" s="9"/>
      <c r="F16" s="9"/>
      <c r="G16" s="9"/>
      <c r="H16" s="38"/>
      <c r="I16" s="54"/>
      <c r="J16" s="55"/>
      <c r="K16" s="55"/>
      <c r="L16" s="55"/>
      <c r="M16" s="56"/>
      <c r="N16" s="37"/>
      <c r="O16" s="9"/>
      <c r="P16" s="9"/>
      <c r="Q16" s="9"/>
      <c r="R16" s="43"/>
      <c r="S16" s="54"/>
      <c r="T16" s="55"/>
      <c r="U16" s="55"/>
      <c r="V16" s="55"/>
      <c r="W16" s="56"/>
      <c r="X16" s="37"/>
      <c r="Y16" s="9"/>
      <c r="Z16" s="9"/>
      <c r="AA16" s="9"/>
      <c r="AB16" s="43"/>
      <c r="AC16" s="8"/>
      <c r="AD16" s="8"/>
      <c r="AE16" s="8"/>
    </row>
    <row r="17" spans="1:31" s="10" customFormat="1" ht="33.75" x14ac:dyDescent="0.2">
      <c r="A17" s="74"/>
      <c r="B17" s="8" t="s">
        <v>46</v>
      </c>
      <c r="C17" s="21"/>
      <c r="D17" s="37"/>
      <c r="E17" s="9"/>
      <c r="F17" s="9"/>
      <c r="G17" s="9"/>
      <c r="H17" s="38"/>
      <c r="I17" s="54"/>
      <c r="J17" s="55"/>
      <c r="K17" s="55"/>
      <c r="L17" s="55"/>
      <c r="M17" s="56"/>
      <c r="N17" s="37"/>
      <c r="O17" s="9"/>
      <c r="P17" s="9"/>
      <c r="Q17" s="9"/>
      <c r="R17" s="43"/>
      <c r="S17" s="54"/>
      <c r="T17" s="55"/>
      <c r="U17" s="55"/>
      <c r="V17" s="55"/>
      <c r="W17" s="56"/>
      <c r="X17" s="37"/>
      <c r="Y17" s="9"/>
      <c r="Z17" s="9"/>
      <c r="AA17" s="9"/>
      <c r="AB17" s="43"/>
      <c r="AC17" s="8"/>
      <c r="AD17" s="8"/>
      <c r="AE17" s="8"/>
    </row>
    <row r="18" spans="1:31" s="10" customFormat="1" ht="33.75" x14ac:dyDescent="0.2">
      <c r="A18" s="74"/>
      <c r="B18" s="9" t="s">
        <v>47</v>
      </c>
      <c r="C18" s="21"/>
      <c r="D18" s="37"/>
      <c r="E18" s="9"/>
      <c r="F18" s="9"/>
      <c r="G18" s="9"/>
      <c r="H18" s="38"/>
      <c r="I18" s="54"/>
      <c r="J18" s="55"/>
      <c r="K18" s="55"/>
      <c r="L18" s="55"/>
      <c r="M18" s="56"/>
      <c r="N18" s="37"/>
      <c r="O18" s="9"/>
      <c r="P18" s="9"/>
      <c r="Q18" s="9"/>
      <c r="R18" s="43"/>
      <c r="S18" s="54"/>
      <c r="T18" s="55"/>
      <c r="U18" s="55"/>
      <c r="V18" s="55"/>
      <c r="W18" s="56"/>
      <c r="X18" s="37"/>
      <c r="Y18" s="9"/>
      <c r="Z18" s="9"/>
      <c r="AA18" s="9"/>
      <c r="AB18" s="43"/>
      <c r="AC18" s="8"/>
      <c r="AD18" s="8"/>
      <c r="AE18" s="8"/>
    </row>
    <row r="19" spans="1:31" s="10" customFormat="1" ht="22.5" x14ac:dyDescent="0.2">
      <c r="A19" s="74"/>
      <c r="B19" s="9" t="s">
        <v>48</v>
      </c>
      <c r="C19" s="21"/>
      <c r="D19" s="37"/>
      <c r="E19" s="9"/>
      <c r="F19" s="9"/>
      <c r="G19" s="9"/>
      <c r="H19" s="38"/>
      <c r="I19" s="54"/>
      <c r="J19" s="55"/>
      <c r="K19" s="55"/>
      <c r="L19" s="55"/>
      <c r="M19" s="56"/>
      <c r="N19" s="37"/>
      <c r="O19" s="9"/>
      <c r="P19" s="9"/>
      <c r="Q19" s="9"/>
      <c r="R19" s="43"/>
      <c r="S19" s="54"/>
      <c r="T19" s="55"/>
      <c r="U19" s="55"/>
      <c r="V19" s="55"/>
      <c r="W19" s="56"/>
      <c r="X19" s="37"/>
      <c r="Y19" s="9"/>
      <c r="Z19" s="9"/>
      <c r="AA19" s="9"/>
      <c r="AB19" s="43"/>
      <c r="AC19" s="8"/>
      <c r="AD19" s="8"/>
      <c r="AE19" s="8"/>
    </row>
    <row r="20" spans="1:31" x14ac:dyDescent="0.2">
      <c r="A20" s="74"/>
      <c r="B20" s="11" t="s">
        <v>10</v>
      </c>
      <c r="C20" s="21"/>
      <c r="D20" s="37"/>
      <c r="E20" s="9"/>
      <c r="F20" s="9"/>
      <c r="G20" s="9"/>
      <c r="H20" s="39"/>
      <c r="I20" s="54"/>
      <c r="J20" s="55"/>
      <c r="K20" s="55"/>
      <c r="L20" s="55"/>
      <c r="M20" s="57"/>
      <c r="N20" s="37"/>
      <c r="O20" s="9"/>
      <c r="P20" s="9"/>
      <c r="Q20" s="9"/>
      <c r="R20" s="44"/>
      <c r="S20" s="54"/>
      <c r="T20" s="55"/>
      <c r="U20" s="55"/>
      <c r="V20" s="55"/>
      <c r="W20" s="61"/>
      <c r="X20" s="37"/>
      <c r="Y20" s="9"/>
      <c r="Z20" s="9"/>
      <c r="AA20" s="9"/>
      <c r="AB20" s="44"/>
      <c r="AC20" s="2"/>
      <c r="AD20" s="2"/>
      <c r="AE20" s="2"/>
    </row>
    <row r="21" spans="1:31" ht="22.5" x14ac:dyDescent="0.2">
      <c r="A21" s="74"/>
      <c r="B21" s="11" t="s">
        <v>11</v>
      </c>
      <c r="C21" s="21"/>
      <c r="D21" s="37"/>
      <c r="E21" s="9"/>
      <c r="F21" s="9"/>
      <c r="G21" s="9"/>
      <c r="H21" s="39"/>
      <c r="I21" s="54"/>
      <c r="J21" s="55"/>
      <c r="K21" s="55"/>
      <c r="L21" s="55"/>
      <c r="M21" s="57"/>
      <c r="N21" s="37"/>
      <c r="O21" s="9"/>
      <c r="P21" s="9"/>
      <c r="Q21" s="9"/>
      <c r="R21" s="44"/>
      <c r="S21" s="54"/>
      <c r="T21" s="55"/>
      <c r="U21" s="55"/>
      <c r="V21" s="55"/>
      <c r="W21" s="61"/>
      <c r="X21" s="37"/>
      <c r="Y21" s="9"/>
      <c r="Z21" s="9"/>
      <c r="AA21" s="9"/>
      <c r="AB21" s="44"/>
      <c r="AC21" s="2"/>
      <c r="AD21" s="2"/>
      <c r="AE21" s="2"/>
    </row>
    <row r="22" spans="1:31" x14ac:dyDescent="0.2">
      <c r="A22" s="74"/>
      <c r="B22" s="11" t="s">
        <v>49</v>
      </c>
      <c r="C22" s="21"/>
      <c r="D22" s="37"/>
      <c r="E22" s="9"/>
      <c r="F22" s="9"/>
      <c r="G22" s="9"/>
      <c r="H22" s="39"/>
      <c r="I22" s="54"/>
      <c r="J22" s="55"/>
      <c r="K22" s="55"/>
      <c r="L22" s="55"/>
      <c r="M22" s="57"/>
      <c r="N22" s="37"/>
      <c r="O22" s="9"/>
      <c r="P22" s="9"/>
      <c r="Q22" s="9"/>
      <c r="R22" s="44"/>
      <c r="S22" s="54"/>
      <c r="T22" s="55"/>
      <c r="U22" s="55"/>
      <c r="V22" s="55"/>
      <c r="W22" s="61"/>
      <c r="X22" s="37"/>
      <c r="Y22" s="9"/>
      <c r="Z22" s="9"/>
      <c r="AA22" s="9"/>
      <c r="AB22" s="44"/>
      <c r="AC22" s="2"/>
      <c r="AD22" s="2"/>
      <c r="AE22" s="2"/>
    </row>
    <row r="23" spans="1:31" x14ac:dyDescent="0.2">
      <c r="A23" s="74"/>
      <c r="B23" s="11" t="s">
        <v>50</v>
      </c>
      <c r="C23" s="21"/>
      <c r="D23" s="37"/>
      <c r="E23" s="9"/>
      <c r="F23" s="9"/>
      <c r="G23" s="9"/>
      <c r="H23" s="39"/>
      <c r="I23" s="54"/>
      <c r="J23" s="55"/>
      <c r="K23" s="55"/>
      <c r="L23" s="55"/>
      <c r="M23" s="57"/>
      <c r="N23" s="37"/>
      <c r="O23" s="9"/>
      <c r="P23" s="9"/>
      <c r="Q23" s="9"/>
      <c r="R23" s="44"/>
      <c r="S23" s="54"/>
      <c r="T23" s="55"/>
      <c r="U23" s="55"/>
      <c r="V23" s="55"/>
      <c r="W23" s="61"/>
      <c r="X23" s="37"/>
      <c r="Y23" s="9"/>
      <c r="Z23" s="9"/>
      <c r="AA23" s="9"/>
      <c r="AB23" s="44"/>
      <c r="AC23" s="2"/>
      <c r="AD23" s="2"/>
      <c r="AE23" s="2"/>
    </row>
    <row r="24" spans="1:31" ht="22.5" x14ac:dyDescent="0.2">
      <c r="A24" s="75"/>
      <c r="B24" s="3" t="s">
        <v>55</v>
      </c>
      <c r="C24" s="21"/>
      <c r="D24" s="37"/>
      <c r="E24" s="9"/>
      <c r="F24" s="9"/>
      <c r="G24" s="9"/>
      <c r="H24" s="39"/>
      <c r="I24" s="54"/>
      <c r="J24" s="55"/>
      <c r="K24" s="55"/>
      <c r="L24" s="55"/>
      <c r="M24" s="57"/>
      <c r="N24" s="37"/>
      <c r="O24" s="9"/>
      <c r="P24" s="9"/>
      <c r="Q24" s="9"/>
      <c r="R24" s="44"/>
      <c r="S24" s="54"/>
      <c r="T24" s="55"/>
      <c r="U24" s="55"/>
      <c r="V24" s="55"/>
      <c r="W24" s="61"/>
      <c r="X24" s="37"/>
      <c r="Y24" s="9"/>
      <c r="Z24" s="9"/>
      <c r="AA24" s="9"/>
      <c r="AB24" s="44"/>
      <c r="AC24" s="2"/>
      <c r="AD24" s="2"/>
      <c r="AE24" s="2"/>
    </row>
    <row r="25" spans="1:31" ht="33.75" x14ac:dyDescent="0.2">
      <c r="A25" s="62" t="s">
        <v>12</v>
      </c>
      <c r="B25" s="3" t="s">
        <v>42</v>
      </c>
      <c r="C25" s="21"/>
      <c r="D25" s="37"/>
      <c r="E25" s="9"/>
      <c r="F25" s="9"/>
      <c r="G25" s="9"/>
      <c r="H25" s="39"/>
      <c r="I25" s="54"/>
      <c r="J25" s="55"/>
      <c r="K25" s="55"/>
      <c r="L25" s="55"/>
      <c r="M25" s="57"/>
      <c r="N25" s="37"/>
      <c r="O25" s="9"/>
      <c r="P25" s="9"/>
      <c r="Q25" s="9"/>
      <c r="R25" s="39"/>
      <c r="S25" s="54"/>
      <c r="T25" s="55"/>
      <c r="U25" s="55"/>
      <c r="V25" s="55"/>
      <c r="W25" s="57"/>
      <c r="X25" s="37"/>
      <c r="Y25" s="9"/>
      <c r="Z25" s="9"/>
      <c r="AA25" s="9"/>
      <c r="AB25" s="39"/>
      <c r="AC25" s="2"/>
      <c r="AD25" s="2"/>
      <c r="AE25" s="2"/>
    </row>
    <row r="26" spans="1:31" ht="22.5" x14ac:dyDescent="0.2">
      <c r="A26" s="67"/>
      <c r="B26" s="3" t="s">
        <v>43</v>
      </c>
      <c r="C26" s="21"/>
      <c r="D26" s="37"/>
      <c r="E26" s="9"/>
      <c r="F26" s="9"/>
      <c r="G26" s="9"/>
      <c r="H26" s="39"/>
      <c r="I26" s="54"/>
      <c r="J26" s="55"/>
      <c r="K26" s="55"/>
      <c r="L26" s="55"/>
      <c r="M26" s="57"/>
      <c r="N26" s="37"/>
      <c r="O26" s="9"/>
      <c r="P26" s="9"/>
      <c r="Q26" s="9"/>
      <c r="R26" s="39"/>
      <c r="S26" s="54"/>
      <c r="T26" s="55"/>
      <c r="U26" s="55"/>
      <c r="V26" s="55"/>
      <c r="W26" s="57"/>
      <c r="X26" s="37"/>
      <c r="Y26" s="9"/>
      <c r="Z26" s="9"/>
      <c r="AA26" s="9"/>
      <c r="AB26" s="39"/>
      <c r="AC26" s="2"/>
      <c r="AD26" s="2"/>
      <c r="AE26" s="2"/>
    </row>
    <row r="27" spans="1:31" ht="33.75" x14ac:dyDescent="0.2">
      <c r="A27" s="63"/>
      <c r="B27" s="3" t="s">
        <v>68</v>
      </c>
      <c r="C27" s="21"/>
      <c r="D27" s="37"/>
      <c r="E27" s="9"/>
      <c r="F27" s="9"/>
      <c r="G27" s="9"/>
      <c r="H27" s="39"/>
      <c r="I27" s="54"/>
      <c r="J27" s="55"/>
      <c r="K27" s="55"/>
      <c r="L27" s="55"/>
      <c r="M27" s="57"/>
      <c r="N27" s="37"/>
      <c r="O27" s="9"/>
      <c r="P27" s="9"/>
      <c r="Q27" s="9"/>
      <c r="R27" s="39"/>
      <c r="S27" s="54"/>
      <c r="T27" s="55"/>
      <c r="U27" s="55"/>
      <c r="V27" s="55"/>
      <c r="W27" s="57"/>
      <c r="X27" s="37"/>
      <c r="Y27" s="9"/>
      <c r="Z27" s="9"/>
      <c r="AA27" s="9"/>
      <c r="AB27" s="39"/>
      <c r="AC27" s="2"/>
      <c r="AD27" s="2"/>
      <c r="AE27" s="2"/>
    </row>
    <row r="28" spans="1:31" ht="22.5" x14ac:dyDescent="0.2">
      <c r="A28" s="62" t="s">
        <v>51</v>
      </c>
      <c r="B28" s="3" t="s">
        <v>52</v>
      </c>
      <c r="C28" s="21"/>
      <c r="D28" s="37"/>
      <c r="E28" s="9"/>
      <c r="F28" s="9"/>
      <c r="G28" s="9"/>
      <c r="H28" s="39"/>
      <c r="I28" s="54"/>
      <c r="J28" s="55"/>
      <c r="K28" s="55"/>
      <c r="L28" s="55"/>
      <c r="M28" s="57"/>
      <c r="N28" s="37"/>
      <c r="O28" s="9"/>
      <c r="P28" s="9"/>
      <c r="Q28" s="9"/>
      <c r="R28" s="39"/>
      <c r="S28" s="54"/>
      <c r="T28" s="55"/>
      <c r="U28" s="55"/>
      <c r="V28" s="55"/>
      <c r="W28" s="57"/>
      <c r="X28" s="37"/>
      <c r="Y28" s="9"/>
      <c r="Z28" s="9"/>
      <c r="AA28" s="9"/>
      <c r="AB28" s="39"/>
      <c r="AC28" s="2"/>
      <c r="AD28" s="2"/>
      <c r="AE28" s="2"/>
    </row>
    <row r="29" spans="1:31" ht="22.5" x14ac:dyDescent="0.2">
      <c r="A29" s="67"/>
      <c r="B29" s="3" t="s">
        <v>53</v>
      </c>
      <c r="C29" s="21"/>
      <c r="D29" s="37"/>
      <c r="E29" s="9"/>
      <c r="F29" s="9"/>
      <c r="G29" s="9"/>
      <c r="H29" s="39"/>
      <c r="I29" s="54"/>
      <c r="J29" s="55"/>
      <c r="K29" s="55"/>
      <c r="L29" s="55"/>
      <c r="M29" s="57"/>
      <c r="N29" s="37"/>
      <c r="O29" s="9"/>
      <c r="P29" s="9"/>
      <c r="Q29" s="9"/>
      <c r="R29" s="39"/>
      <c r="S29" s="54"/>
      <c r="T29" s="55"/>
      <c r="U29" s="55"/>
      <c r="V29" s="55"/>
      <c r="W29" s="57"/>
      <c r="X29" s="37"/>
      <c r="Y29" s="9"/>
      <c r="Z29" s="9"/>
      <c r="AA29" s="9"/>
      <c r="AB29" s="39"/>
      <c r="AC29" s="2"/>
      <c r="AD29" s="2"/>
      <c r="AE29" s="2"/>
    </row>
    <row r="30" spans="1:31" ht="33.75" x14ac:dyDescent="0.2">
      <c r="A30" s="63"/>
      <c r="B30" s="3" t="s">
        <v>54</v>
      </c>
      <c r="C30" s="21"/>
      <c r="D30" s="37"/>
      <c r="E30" s="9"/>
      <c r="F30" s="9"/>
      <c r="G30" s="9"/>
      <c r="H30" s="39"/>
      <c r="I30" s="54"/>
      <c r="J30" s="55"/>
      <c r="K30" s="55"/>
      <c r="L30" s="55"/>
      <c r="M30" s="57"/>
      <c r="N30" s="37"/>
      <c r="O30" s="9"/>
      <c r="P30" s="9"/>
      <c r="Q30" s="9"/>
      <c r="R30" s="39"/>
      <c r="S30" s="54"/>
      <c r="T30" s="55"/>
      <c r="U30" s="55"/>
      <c r="V30" s="55"/>
      <c r="W30" s="57"/>
      <c r="X30" s="37"/>
      <c r="Y30" s="9"/>
      <c r="Z30" s="9"/>
      <c r="AA30" s="9"/>
      <c r="AB30" s="39"/>
      <c r="AC30" s="2"/>
      <c r="AD30" s="2"/>
      <c r="AE30" s="2"/>
    </row>
    <row r="31" spans="1:31" x14ac:dyDescent="0.2">
      <c r="A31" s="62" t="s">
        <v>56</v>
      </c>
      <c r="B31" s="3" t="s">
        <v>57</v>
      </c>
      <c r="C31" s="21"/>
      <c r="D31" s="37"/>
      <c r="E31" s="9"/>
      <c r="F31" s="9"/>
      <c r="G31" s="9"/>
      <c r="H31" s="39"/>
      <c r="I31" s="54"/>
      <c r="J31" s="55"/>
      <c r="K31" s="55"/>
      <c r="L31" s="55"/>
      <c r="M31" s="57"/>
      <c r="N31" s="37"/>
      <c r="O31" s="9"/>
      <c r="P31" s="9"/>
      <c r="Q31" s="9"/>
      <c r="R31" s="39"/>
      <c r="S31" s="54"/>
      <c r="T31" s="55"/>
      <c r="U31" s="55"/>
      <c r="V31" s="55"/>
      <c r="W31" s="57"/>
      <c r="X31" s="37"/>
      <c r="Y31" s="9"/>
      <c r="Z31" s="9"/>
      <c r="AA31" s="9"/>
      <c r="AB31" s="39"/>
      <c r="AC31" s="2"/>
      <c r="AD31" s="2"/>
      <c r="AE31" s="2"/>
    </row>
    <row r="32" spans="1:31" ht="45" x14ac:dyDescent="0.2">
      <c r="A32" s="67"/>
      <c r="B32" s="3" t="s">
        <v>58</v>
      </c>
      <c r="C32" s="21"/>
      <c r="D32" s="37"/>
      <c r="E32" s="9"/>
      <c r="F32" s="9"/>
      <c r="G32" s="9"/>
      <c r="H32" s="39"/>
      <c r="I32" s="54"/>
      <c r="J32" s="55"/>
      <c r="K32" s="55"/>
      <c r="L32" s="55"/>
      <c r="M32" s="57"/>
      <c r="N32" s="37"/>
      <c r="O32" s="9"/>
      <c r="P32" s="9"/>
      <c r="Q32" s="9"/>
      <c r="R32" s="39"/>
      <c r="S32" s="54"/>
      <c r="T32" s="55"/>
      <c r="U32" s="55"/>
      <c r="V32" s="55"/>
      <c r="W32" s="57"/>
      <c r="X32" s="37"/>
      <c r="Y32" s="9"/>
      <c r="Z32" s="9"/>
      <c r="AA32" s="9"/>
      <c r="AB32" s="39"/>
      <c r="AC32" s="2"/>
      <c r="AD32" s="2"/>
      <c r="AE32" s="2"/>
    </row>
    <row r="33" spans="1:31" ht="33.75" x14ac:dyDescent="0.2">
      <c r="A33" s="67"/>
      <c r="B33" s="3" t="s">
        <v>59</v>
      </c>
      <c r="C33" s="21"/>
      <c r="D33" s="37"/>
      <c r="E33" s="9"/>
      <c r="F33" s="9"/>
      <c r="G33" s="9"/>
      <c r="H33" s="39"/>
      <c r="I33" s="54"/>
      <c r="J33" s="55"/>
      <c r="K33" s="55"/>
      <c r="L33" s="55"/>
      <c r="M33" s="57"/>
      <c r="N33" s="37"/>
      <c r="O33" s="9"/>
      <c r="P33" s="9"/>
      <c r="Q33" s="9"/>
      <c r="R33" s="39"/>
      <c r="S33" s="54"/>
      <c r="T33" s="55"/>
      <c r="U33" s="55"/>
      <c r="V33" s="55"/>
      <c r="W33" s="57"/>
      <c r="X33" s="37"/>
      <c r="Y33" s="9"/>
      <c r="Z33" s="9"/>
      <c r="AA33" s="9"/>
      <c r="AB33" s="39"/>
      <c r="AC33" s="2"/>
      <c r="AD33" s="2"/>
      <c r="AE33" s="2"/>
    </row>
    <row r="34" spans="1:31" ht="22.5" x14ac:dyDescent="0.2">
      <c r="A34" s="67"/>
      <c r="B34" s="3" t="s">
        <v>60</v>
      </c>
      <c r="C34" s="21"/>
      <c r="D34" s="37"/>
      <c r="E34" s="9"/>
      <c r="F34" s="9"/>
      <c r="G34" s="9"/>
      <c r="H34" s="39"/>
      <c r="I34" s="54"/>
      <c r="J34" s="55"/>
      <c r="K34" s="55"/>
      <c r="L34" s="55"/>
      <c r="M34" s="57"/>
      <c r="N34" s="37"/>
      <c r="O34" s="9"/>
      <c r="P34" s="9"/>
      <c r="Q34" s="9"/>
      <c r="R34" s="39"/>
      <c r="S34" s="54"/>
      <c r="T34" s="55"/>
      <c r="U34" s="55"/>
      <c r="V34" s="55"/>
      <c r="W34" s="57"/>
      <c r="X34" s="37"/>
      <c r="Y34" s="9"/>
      <c r="Z34" s="9"/>
      <c r="AA34" s="9"/>
      <c r="AB34" s="39"/>
      <c r="AC34" s="2"/>
      <c r="AD34" s="2"/>
      <c r="AE34" s="2"/>
    </row>
    <row r="35" spans="1:31" ht="33.75" x14ac:dyDescent="0.2">
      <c r="A35" s="67"/>
      <c r="B35" s="3" t="s">
        <v>61</v>
      </c>
      <c r="C35" s="21"/>
      <c r="D35" s="37"/>
      <c r="E35" s="9"/>
      <c r="F35" s="9"/>
      <c r="G35" s="9"/>
      <c r="H35" s="39"/>
      <c r="I35" s="54"/>
      <c r="J35" s="55"/>
      <c r="K35" s="55"/>
      <c r="L35" s="55"/>
      <c r="M35" s="57"/>
      <c r="N35" s="37"/>
      <c r="O35" s="9"/>
      <c r="P35" s="9"/>
      <c r="Q35" s="9"/>
      <c r="R35" s="39"/>
      <c r="S35" s="54"/>
      <c r="T35" s="55"/>
      <c r="U35" s="55"/>
      <c r="V35" s="55"/>
      <c r="W35" s="57"/>
      <c r="X35" s="37"/>
      <c r="Y35" s="9"/>
      <c r="Z35" s="9"/>
      <c r="AA35" s="9"/>
      <c r="AB35" s="39"/>
      <c r="AC35" s="2"/>
      <c r="AD35" s="2"/>
      <c r="AE35" s="2"/>
    </row>
    <row r="36" spans="1:31" x14ac:dyDescent="0.2">
      <c r="A36" s="67"/>
      <c r="B36" s="11" t="s">
        <v>62</v>
      </c>
      <c r="C36" s="21"/>
      <c r="D36" s="37"/>
      <c r="E36" s="9"/>
      <c r="F36" s="9"/>
      <c r="G36" s="9"/>
      <c r="H36" s="39"/>
      <c r="I36" s="54"/>
      <c r="J36" s="55"/>
      <c r="K36" s="55"/>
      <c r="L36" s="55"/>
      <c r="M36" s="57"/>
      <c r="N36" s="37"/>
      <c r="O36" s="9"/>
      <c r="P36" s="9"/>
      <c r="Q36" s="9"/>
      <c r="R36" s="39"/>
      <c r="S36" s="54"/>
      <c r="T36" s="55"/>
      <c r="U36" s="55"/>
      <c r="V36" s="55"/>
      <c r="W36" s="57"/>
      <c r="X36" s="37"/>
      <c r="Y36" s="9"/>
      <c r="Z36" s="9"/>
      <c r="AA36" s="9"/>
      <c r="AB36" s="39"/>
      <c r="AC36" s="2"/>
      <c r="AD36" s="2"/>
      <c r="AE36" s="2"/>
    </row>
    <row r="37" spans="1:31" ht="33.75" x14ac:dyDescent="0.2">
      <c r="A37" s="63"/>
      <c r="B37" s="3" t="s">
        <v>75</v>
      </c>
      <c r="C37" s="21"/>
      <c r="D37" s="37"/>
      <c r="E37" s="9"/>
      <c r="F37" s="9"/>
      <c r="G37" s="9"/>
      <c r="H37" s="39"/>
      <c r="I37" s="54"/>
      <c r="J37" s="55"/>
      <c r="K37" s="55"/>
      <c r="L37" s="55"/>
      <c r="M37" s="57"/>
      <c r="N37" s="37"/>
      <c r="O37" s="9"/>
      <c r="P37" s="9"/>
      <c r="Q37" s="9"/>
      <c r="R37" s="39"/>
      <c r="S37" s="54"/>
      <c r="T37" s="55"/>
      <c r="U37" s="55"/>
      <c r="V37" s="55"/>
      <c r="W37" s="57"/>
      <c r="X37" s="37"/>
      <c r="Y37" s="9"/>
      <c r="Z37" s="9"/>
      <c r="AA37" s="9"/>
      <c r="AB37" s="39"/>
      <c r="AC37" s="2"/>
      <c r="AD37" s="2"/>
      <c r="AE37" s="2"/>
    </row>
    <row r="38" spans="1:31" ht="22.5" x14ac:dyDescent="0.2">
      <c r="A38" s="62" t="s">
        <v>78</v>
      </c>
      <c r="B38" s="3" t="s">
        <v>79</v>
      </c>
      <c r="C38" s="21"/>
      <c r="D38" s="37"/>
      <c r="E38" s="9"/>
      <c r="F38" s="9"/>
      <c r="G38" s="9"/>
      <c r="H38" s="39"/>
      <c r="I38" s="54"/>
      <c r="J38" s="55"/>
      <c r="K38" s="55"/>
      <c r="L38" s="55"/>
      <c r="M38" s="57"/>
      <c r="N38" s="37"/>
      <c r="O38" s="9"/>
      <c r="P38" s="9"/>
      <c r="Q38" s="9"/>
      <c r="R38" s="39"/>
      <c r="S38" s="54"/>
      <c r="T38" s="55"/>
      <c r="U38" s="55"/>
      <c r="V38" s="55"/>
      <c r="W38" s="57"/>
      <c r="X38" s="37"/>
      <c r="Y38" s="9"/>
      <c r="Z38" s="9"/>
      <c r="AA38" s="9"/>
      <c r="AB38" s="39"/>
      <c r="AC38" s="2"/>
      <c r="AD38" s="2"/>
      <c r="AE38" s="2"/>
    </row>
    <row r="39" spans="1:31" ht="33.75" x14ac:dyDescent="0.2">
      <c r="A39" s="63"/>
      <c r="B39" s="3" t="s">
        <v>81</v>
      </c>
      <c r="C39" s="21"/>
      <c r="D39" s="37"/>
      <c r="E39" s="9"/>
      <c r="F39" s="9"/>
      <c r="G39" s="9"/>
      <c r="H39" s="39"/>
      <c r="I39" s="54"/>
      <c r="J39" s="55"/>
      <c r="K39" s="55"/>
      <c r="L39" s="55"/>
      <c r="M39" s="57"/>
      <c r="N39" s="37"/>
      <c r="O39" s="9"/>
      <c r="P39" s="9"/>
      <c r="Q39" s="9"/>
      <c r="R39" s="39"/>
      <c r="S39" s="54"/>
      <c r="T39" s="55"/>
      <c r="U39" s="55"/>
      <c r="V39" s="55"/>
      <c r="W39" s="57"/>
      <c r="X39" s="37"/>
      <c r="Y39" s="9"/>
      <c r="Z39" s="9"/>
      <c r="AA39" s="9"/>
      <c r="AB39" s="39"/>
      <c r="AC39" s="2"/>
      <c r="AD39" s="2"/>
      <c r="AE39" s="2"/>
    </row>
    <row r="40" spans="1:31" ht="22.5" x14ac:dyDescent="0.2">
      <c r="A40" s="62" t="s">
        <v>63</v>
      </c>
      <c r="B40" s="3" t="s">
        <v>44</v>
      </c>
      <c r="C40" s="21"/>
      <c r="D40" s="37"/>
      <c r="E40" s="9"/>
      <c r="F40" s="9"/>
      <c r="G40" s="9"/>
      <c r="H40" s="39"/>
      <c r="I40" s="54"/>
      <c r="J40" s="55"/>
      <c r="K40" s="55"/>
      <c r="L40" s="55"/>
      <c r="M40" s="57"/>
      <c r="N40" s="37"/>
      <c r="O40" s="9"/>
      <c r="P40" s="9"/>
      <c r="Q40" s="9"/>
      <c r="R40" s="39"/>
      <c r="S40" s="54"/>
      <c r="T40" s="55"/>
      <c r="U40" s="55"/>
      <c r="V40" s="55"/>
      <c r="W40" s="57"/>
      <c r="X40" s="37"/>
      <c r="Y40" s="9"/>
      <c r="Z40" s="9"/>
      <c r="AA40" s="9"/>
      <c r="AB40" s="39"/>
      <c r="AC40" s="2"/>
      <c r="AD40" s="2"/>
      <c r="AE40" s="2"/>
    </row>
    <row r="41" spans="1:31" ht="22.5" x14ac:dyDescent="0.2">
      <c r="A41" s="67"/>
      <c r="B41" s="3" t="s">
        <v>64</v>
      </c>
      <c r="C41" s="21"/>
      <c r="D41" s="37"/>
      <c r="E41" s="9"/>
      <c r="F41" s="9"/>
      <c r="G41" s="9"/>
      <c r="H41" s="39"/>
      <c r="I41" s="54"/>
      <c r="J41" s="55"/>
      <c r="K41" s="55"/>
      <c r="L41" s="55"/>
      <c r="M41" s="57"/>
      <c r="N41" s="37"/>
      <c r="O41" s="9"/>
      <c r="P41" s="9"/>
      <c r="Q41" s="9"/>
      <c r="R41" s="39"/>
      <c r="S41" s="54"/>
      <c r="T41" s="55"/>
      <c r="U41" s="55"/>
      <c r="V41" s="55"/>
      <c r="W41" s="57"/>
      <c r="X41" s="37"/>
      <c r="Y41" s="9"/>
      <c r="Z41" s="9"/>
      <c r="AA41" s="9"/>
      <c r="AB41" s="39"/>
      <c r="AC41" s="2"/>
      <c r="AD41" s="2"/>
      <c r="AE41" s="2"/>
    </row>
    <row r="42" spans="1:31" x14ac:dyDescent="0.2">
      <c r="A42" s="67"/>
      <c r="B42" s="3" t="s">
        <v>45</v>
      </c>
      <c r="C42" s="21"/>
      <c r="D42" s="37"/>
      <c r="E42" s="9"/>
      <c r="F42" s="9"/>
      <c r="G42" s="9"/>
      <c r="H42" s="39"/>
      <c r="I42" s="54"/>
      <c r="J42" s="55"/>
      <c r="K42" s="55"/>
      <c r="L42" s="55"/>
      <c r="M42" s="57"/>
      <c r="N42" s="37"/>
      <c r="O42" s="9"/>
      <c r="P42" s="9"/>
      <c r="Q42" s="9"/>
      <c r="R42" s="39"/>
      <c r="S42" s="54"/>
      <c r="T42" s="55"/>
      <c r="U42" s="55"/>
      <c r="V42" s="55"/>
      <c r="W42" s="57"/>
      <c r="X42" s="37"/>
      <c r="Y42" s="9"/>
      <c r="Z42" s="9"/>
      <c r="AA42" s="9"/>
      <c r="AB42" s="39"/>
      <c r="AC42" s="2"/>
      <c r="AD42" s="2"/>
      <c r="AE42" s="2"/>
    </row>
    <row r="43" spans="1:31" ht="22.5" x14ac:dyDescent="0.2">
      <c r="A43" s="67"/>
      <c r="B43" s="3" t="s">
        <v>65</v>
      </c>
      <c r="C43" s="21"/>
      <c r="D43" s="37"/>
      <c r="E43" s="9"/>
      <c r="F43" s="9"/>
      <c r="G43" s="9"/>
      <c r="H43" s="39"/>
      <c r="I43" s="54"/>
      <c r="J43" s="55"/>
      <c r="K43" s="55"/>
      <c r="L43" s="55"/>
      <c r="M43" s="57"/>
      <c r="N43" s="37"/>
      <c r="O43" s="9"/>
      <c r="P43" s="9"/>
      <c r="Q43" s="9"/>
      <c r="R43" s="39"/>
      <c r="S43" s="54"/>
      <c r="T43" s="55"/>
      <c r="U43" s="55"/>
      <c r="V43" s="55"/>
      <c r="W43" s="57"/>
      <c r="X43" s="37"/>
      <c r="Y43" s="9"/>
      <c r="Z43" s="9"/>
      <c r="AA43" s="9"/>
      <c r="AB43" s="39"/>
      <c r="AC43" s="2"/>
      <c r="AD43" s="2"/>
      <c r="AE43" s="2"/>
    </row>
    <row r="44" spans="1:31" x14ac:dyDescent="0.2">
      <c r="A44" s="67"/>
      <c r="B44" s="3" t="s">
        <v>66</v>
      </c>
      <c r="C44" s="21"/>
      <c r="D44" s="37"/>
      <c r="E44" s="9"/>
      <c r="F44" s="9"/>
      <c r="G44" s="9"/>
      <c r="H44" s="39"/>
      <c r="I44" s="54"/>
      <c r="J44" s="55"/>
      <c r="K44" s="55"/>
      <c r="L44" s="55"/>
      <c r="M44" s="57"/>
      <c r="N44" s="37"/>
      <c r="O44" s="9"/>
      <c r="P44" s="9"/>
      <c r="Q44" s="9"/>
      <c r="R44" s="39"/>
      <c r="S44" s="54"/>
      <c r="T44" s="55"/>
      <c r="U44" s="55"/>
      <c r="V44" s="55"/>
      <c r="W44" s="57"/>
      <c r="X44" s="37"/>
      <c r="Y44" s="9"/>
      <c r="Z44" s="9"/>
      <c r="AA44" s="9"/>
      <c r="AB44" s="39"/>
      <c r="AC44" s="2"/>
      <c r="AD44" s="2"/>
      <c r="AE44" s="2"/>
    </row>
    <row r="45" spans="1:31" x14ac:dyDescent="0.2">
      <c r="A45" s="67"/>
      <c r="B45" s="3" t="s">
        <v>67</v>
      </c>
      <c r="C45" s="21"/>
      <c r="D45" s="37"/>
      <c r="E45" s="9"/>
      <c r="F45" s="9"/>
      <c r="G45" s="9"/>
      <c r="H45" s="39"/>
      <c r="I45" s="54"/>
      <c r="J45" s="55"/>
      <c r="K45" s="55"/>
      <c r="L45" s="55"/>
      <c r="M45" s="57"/>
      <c r="N45" s="37"/>
      <c r="O45" s="9"/>
      <c r="P45" s="9"/>
      <c r="Q45" s="9"/>
      <c r="R45" s="39"/>
      <c r="S45" s="54"/>
      <c r="T45" s="55"/>
      <c r="U45" s="55"/>
      <c r="V45" s="55"/>
      <c r="W45" s="57"/>
      <c r="X45" s="37"/>
      <c r="Y45" s="9"/>
      <c r="Z45" s="9"/>
      <c r="AA45" s="9"/>
      <c r="AB45" s="39"/>
      <c r="AC45" s="2"/>
      <c r="AD45" s="2"/>
      <c r="AE45" s="2"/>
    </row>
    <row r="46" spans="1:31" ht="22.5" x14ac:dyDescent="0.2">
      <c r="A46" s="67"/>
      <c r="B46" s="3" t="s">
        <v>130</v>
      </c>
      <c r="C46" s="21"/>
      <c r="D46" s="37"/>
      <c r="E46" s="9"/>
      <c r="F46" s="9"/>
      <c r="G46" s="9"/>
      <c r="H46" s="39"/>
      <c r="I46" s="54"/>
      <c r="J46" s="55"/>
      <c r="K46" s="55"/>
      <c r="L46" s="55"/>
      <c r="M46" s="57"/>
      <c r="N46" s="37"/>
      <c r="O46" s="9"/>
      <c r="P46" s="9"/>
      <c r="Q46" s="9"/>
      <c r="R46" s="39"/>
      <c r="S46" s="54"/>
      <c r="T46" s="55"/>
      <c r="U46" s="55"/>
      <c r="V46" s="55"/>
      <c r="W46" s="57"/>
      <c r="X46" s="37"/>
      <c r="Y46" s="9"/>
      <c r="Z46" s="9"/>
      <c r="AA46" s="9"/>
      <c r="AB46" s="39"/>
      <c r="AC46" s="2"/>
      <c r="AD46" s="2"/>
      <c r="AE46" s="2"/>
    </row>
    <row r="47" spans="1:31" ht="33.75" x14ac:dyDescent="0.2">
      <c r="A47" s="67"/>
      <c r="B47" s="3" t="s">
        <v>71</v>
      </c>
      <c r="C47" s="21"/>
      <c r="D47" s="37"/>
      <c r="E47" s="9"/>
      <c r="F47" s="9"/>
      <c r="G47" s="9"/>
      <c r="H47" s="39"/>
      <c r="I47" s="54"/>
      <c r="J47" s="55"/>
      <c r="K47" s="55"/>
      <c r="L47" s="55"/>
      <c r="M47" s="57"/>
      <c r="N47" s="37"/>
      <c r="O47" s="9"/>
      <c r="P47" s="9"/>
      <c r="Q47" s="9"/>
      <c r="R47" s="39"/>
      <c r="S47" s="54"/>
      <c r="T47" s="55"/>
      <c r="U47" s="55"/>
      <c r="V47" s="55"/>
      <c r="W47" s="57"/>
      <c r="X47" s="37"/>
      <c r="Y47" s="9"/>
      <c r="Z47" s="9"/>
      <c r="AA47" s="9"/>
      <c r="AB47" s="39"/>
      <c r="AC47" s="2"/>
      <c r="AD47" s="2"/>
      <c r="AE47" s="2"/>
    </row>
    <row r="48" spans="1:31" x14ac:dyDescent="0.2">
      <c r="A48" s="67"/>
      <c r="B48" s="3" t="s">
        <v>72</v>
      </c>
      <c r="C48" s="21"/>
      <c r="D48" s="37"/>
      <c r="E48" s="9"/>
      <c r="F48" s="9"/>
      <c r="G48" s="9"/>
      <c r="H48" s="39"/>
      <c r="I48" s="54"/>
      <c r="J48" s="55"/>
      <c r="K48" s="55"/>
      <c r="L48" s="55"/>
      <c r="M48" s="57"/>
      <c r="N48" s="37"/>
      <c r="O48" s="9"/>
      <c r="P48" s="9"/>
      <c r="Q48" s="9"/>
      <c r="R48" s="39"/>
      <c r="S48" s="54"/>
      <c r="T48" s="55"/>
      <c r="U48" s="55"/>
      <c r="V48" s="55"/>
      <c r="W48" s="57"/>
      <c r="X48" s="37"/>
      <c r="Y48" s="9"/>
      <c r="Z48" s="9"/>
      <c r="AA48" s="9"/>
      <c r="AB48" s="39"/>
      <c r="AC48" s="2"/>
      <c r="AD48" s="2"/>
      <c r="AE48" s="2"/>
    </row>
    <row r="49" spans="1:31" ht="22.5" x14ac:dyDescent="0.2">
      <c r="A49" s="67"/>
      <c r="B49" s="12" t="s">
        <v>76</v>
      </c>
      <c r="C49" s="21"/>
      <c r="D49" s="37"/>
      <c r="E49" s="9"/>
      <c r="F49" s="9"/>
      <c r="G49" s="9"/>
      <c r="H49" s="39"/>
      <c r="I49" s="54"/>
      <c r="J49" s="55"/>
      <c r="K49" s="55"/>
      <c r="L49" s="55"/>
      <c r="M49" s="57"/>
      <c r="N49" s="37"/>
      <c r="O49" s="9"/>
      <c r="P49" s="9"/>
      <c r="Q49" s="9"/>
      <c r="R49" s="39"/>
      <c r="S49" s="54"/>
      <c r="T49" s="55"/>
      <c r="U49" s="55"/>
      <c r="V49" s="55"/>
      <c r="W49" s="57"/>
      <c r="X49" s="37"/>
      <c r="Y49" s="9"/>
      <c r="Z49" s="9"/>
      <c r="AA49" s="9"/>
      <c r="AB49" s="39"/>
      <c r="AC49" s="2"/>
      <c r="AD49" s="2"/>
      <c r="AE49" s="2"/>
    </row>
    <row r="50" spans="1:31" ht="33.75" x14ac:dyDescent="0.2">
      <c r="A50" s="67"/>
      <c r="B50" s="3" t="s">
        <v>80</v>
      </c>
      <c r="C50" s="21"/>
      <c r="D50" s="37"/>
      <c r="E50" s="9"/>
      <c r="F50" s="9"/>
      <c r="G50" s="9"/>
      <c r="H50" s="39"/>
      <c r="I50" s="54"/>
      <c r="J50" s="55"/>
      <c r="K50" s="55"/>
      <c r="L50" s="55"/>
      <c r="M50" s="57"/>
      <c r="N50" s="37"/>
      <c r="O50" s="9"/>
      <c r="P50" s="9"/>
      <c r="Q50" s="9"/>
      <c r="R50" s="39"/>
      <c r="S50" s="54"/>
      <c r="T50" s="55"/>
      <c r="U50" s="55"/>
      <c r="V50" s="55"/>
      <c r="W50" s="57"/>
      <c r="X50" s="37"/>
      <c r="Y50" s="9"/>
      <c r="Z50" s="9"/>
      <c r="AA50" s="9"/>
      <c r="AB50" s="39"/>
      <c r="AC50" s="2"/>
      <c r="AD50" s="2"/>
      <c r="AE50" s="2"/>
    </row>
    <row r="51" spans="1:31" ht="33.75" x14ac:dyDescent="0.2">
      <c r="A51" s="67"/>
      <c r="B51" s="3" t="s">
        <v>77</v>
      </c>
      <c r="C51" s="21"/>
      <c r="D51" s="37"/>
      <c r="E51" s="9"/>
      <c r="F51" s="9"/>
      <c r="G51" s="9"/>
      <c r="H51" s="39"/>
      <c r="I51" s="54"/>
      <c r="J51" s="55"/>
      <c r="K51" s="55"/>
      <c r="L51" s="55"/>
      <c r="M51" s="57"/>
      <c r="N51" s="37"/>
      <c r="O51" s="9"/>
      <c r="P51" s="9"/>
      <c r="Q51" s="9"/>
      <c r="R51" s="39"/>
      <c r="S51" s="54"/>
      <c r="T51" s="55"/>
      <c r="U51" s="55"/>
      <c r="V51" s="55"/>
      <c r="W51" s="57"/>
      <c r="X51" s="37"/>
      <c r="Y51" s="9"/>
      <c r="Z51" s="9"/>
      <c r="AA51" s="9"/>
      <c r="AB51" s="39"/>
      <c r="AC51" s="2"/>
      <c r="AD51" s="2"/>
      <c r="AE51" s="2"/>
    </row>
    <row r="52" spans="1:31" ht="22.5" x14ac:dyDescent="0.2">
      <c r="A52" s="63"/>
      <c r="B52" s="11" t="s">
        <v>69</v>
      </c>
      <c r="C52" s="21"/>
      <c r="D52" s="37"/>
      <c r="E52" s="9"/>
      <c r="F52" s="9"/>
      <c r="G52" s="9"/>
      <c r="H52" s="39"/>
      <c r="I52" s="54"/>
      <c r="J52" s="55"/>
      <c r="K52" s="55"/>
      <c r="L52" s="55"/>
      <c r="M52" s="57"/>
      <c r="N52" s="37"/>
      <c r="O52" s="9"/>
      <c r="P52" s="9"/>
      <c r="Q52" s="9"/>
      <c r="R52" s="39"/>
      <c r="S52" s="54"/>
      <c r="T52" s="55"/>
      <c r="U52" s="55"/>
      <c r="V52" s="55"/>
      <c r="W52" s="57"/>
      <c r="X52" s="37"/>
      <c r="Y52" s="9"/>
      <c r="Z52" s="9"/>
      <c r="AA52" s="9"/>
      <c r="AB52" s="39"/>
      <c r="AC52" s="2"/>
      <c r="AD52" s="2"/>
      <c r="AE52" s="2"/>
    </row>
    <row r="53" spans="1:31" ht="22.5" x14ac:dyDescent="0.2">
      <c r="A53" s="3" t="s">
        <v>73</v>
      </c>
      <c r="B53" s="2" t="s">
        <v>74</v>
      </c>
      <c r="C53" s="21"/>
      <c r="D53" s="37"/>
      <c r="E53" s="9"/>
      <c r="F53" s="9"/>
      <c r="G53" s="9"/>
      <c r="H53" s="39"/>
      <c r="I53" s="54"/>
      <c r="J53" s="55"/>
      <c r="K53" s="55"/>
      <c r="L53" s="55"/>
      <c r="M53" s="57"/>
      <c r="N53" s="37"/>
      <c r="O53" s="9"/>
      <c r="P53" s="9"/>
      <c r="Q53" s="9"/>
      <c r="R53" s="39"/>
      <c r="S53" s="54"/>
      <c r="T53" s="55"/>
      <c r="U53" s="55"/>
      <c r="V53" s="55"/>
      <c r="W53" s="57"/>
      <c r="X53" s="37"/>
      <c r="Y53" s="9"/>
      <c r="Z53" s="9"/>
      <c r="AA53" s="9"/>
      <c r="AB53" s="39"/>
      <c r="AC53" s="2"/>
      <c r="AD53" s="2"/>
      <c r="AE53" s="2"/>
    </row>
    <row r="54" spans="1:31" x14ac:dyDescent="0.2">
      <c r="A54" s="62" t="s">
        <v>23</v>
      </c>
      <c r="B54" s="3" t="s">
        <v>123</v>
      </c>
      <c r="C54" s="21"/>
      <c r="D54" s="37"/>
      <c r="E54" s="9"/>
      <c r="F54" s="9"/>
      <c r="G54" s="9"/>
      <c r="H54" s="39"/>
      <c r="I54" s="54"/>
      <c r="J54" s="55"/>
      <c r="K54" s="55"/>
      <c r="L54" s="55"/>
      <c r="M54" s="57"/>
      <c r="N54" s="37"/>
      <c r="O54" s="9"/>
      <c r="P54" s="9"/>
      <c r="Q54" s="9"/>
      <c r="R54" s="39"/>
      <c r="S54" s="54"/>
      <c r="T54" s="55"/>
      <c r="U54" s="55"/>
      <c r="V54" s="55"/>
      <c r="W54" s="57"/>
      <c r="X54" s="37"/>
      <c r="Y54" s="9"/>
      <c r="Z54" s="9"/>
      <c r="AA54" s="9"/>
      <c r="AB54" s="39"/>
      <c r="AC54" s="2"/>
      <c r="AD54" s="2"/>
      <c r="AE54" s="2"/>
    </row>
    <row r="55" spans="1:31" x14ac:dyDescent="0.2">
      <c r="A55" s="67"/>
      <c r="B55" s="3" t="s">
        <v>124</v>
      </c>
      <c r="C55" s="21"/>
      <c r="D55" s="37"/>
      <c r="E55" s="9"/>
      <c r="F55" s="9"/>
      <c r="G55" s="9"/>
      <c r="H55" s="39"/>
      <c r="I55" s="54"/>
      <c r="J55" s="55"/>
      <c r="K55" s="55"/>
      <c r="L55" s="55"/>
      <c r="M55" s="57"/>
      <c r="N55" s="37"/>
      <c r="O55" s="9"/>
      <c r="P55" s="9"/>
      <c r="Q55" s="9"/>
      <c r="R55" s="39"/>
      <c r="S55" s="54"/>
      <c r="T55" s="55"/>
      <c r="U55" s="55"/>
      <c r="V55" s="55"/>
      <c r="W55" s="57"/>
      <c r="X55" s="37"/>
      <c r="Y55" s="9"/>
      <c r="Z55" s="9"/>
      <c r="AA55" s="9"/>
      <c r="AB55" s="39"/>
      <c r="AC55" s="2"/>
      <c r="AD55" s="2"/>
      <c r="AE55" s="2"/>
    </row>
    <row r="56" spans="1:31" x14ac:dyDescent="0.2">
      <c r="A56" s="67"/>
      <c r="B56" s="20" t="s">
        <v>125</v>
      </c>
      <c r="C56" s="21"/>
      <c r="D56" s="37"/>
      <c r="E56" s="9"/>
      <c r="F56" s="9"/>
      <c r="G56" s="9"/>
      <c r="H56" s="39"/>
      <c r="I56" s="54"/>
      <c r="J56" s="55"/>
      <c r="K56" s="55"/>
      <c r="L56" s="55"/>
      <c r="M56" s="57"/>
      <c r="N56" s="37"/>
      <c r="O56" s="9"/>
      <c r="P56" s="9"/>
      <c r="Q56" s="9"/>
      <c r="R56" s="39"/>
      <c r="S56" s="54"/>
      <c r="T56" s="55"/>
      <c r="U56" s="55"/>
      <c r="V56" s="55"/>
      <c r="W56" s="57"/>
      <c r="X56" s="37"/>
      <c r="Y56" s="9"/>
      <c r="Z56" s="9"/>
      <c r="AA56" s="9"/>
      <c r="AB56" s="39"/>
      <c r="AC56" s="2"/>
      <c r="AD56" s="2"/>
      <c r="AE56" s="2"/>
    </row>
    <row r="57" spans="1:31" ht="33.75" x14ac:dyDescent="0.2">
      <c r="A57" s="67"/>
      <c r="B57" s="20" t="s">
        <v>126</v>
      </c>
      <c r="C57" s="21"/>
      <c r="D57" s="37"/>
      <c r="E57" s="9"/>
      <c r="F57" s="9"/>
      <c r="G57" s="9"/>
      <c r="H57" s="39"/>
      <c r="I57" s="54"/>
      <c r="J57" s="55"/>
      <c r="K57" s="55"/>
      <c r="L57" s="55"/>
      <c r="M57" s="57"/>
      <c r="N57" s="37"/>
      <c r="O57" s="9"/>
      <c r="P57" s="9"/>
      <c r="Q57" s="9"/>
      <c r="R57" s="39"/>
      <c r="S57" s="54"/>
      <c r="T57" s="55"/>
      <c r="U57" s="55"/>
      <c r="V57" s="55"/>
      <c r="W57" s="57"/>
      <c r="X57" s="37"/>
      <c r="Y57" s="9"/>
      <c r="Z57" s="9"/>
      <c r="AA57" s="9"/>
      <c r="AB57" s="39"/>
      <c r="AC57" s="2"/>
      <c r="AD57" s="2"/>
      <c r="AE57" s="2"/>
    </row>
    <row r="58" spans="1:31" ht="22.5" x14ac:dyDescent="0.2">
      <c r="A58" s="63"/>
      <c r="B58" s="20" t="s">
        <v>127</v>
      </c>
      <c r="C58" s="21"/>
      <c r="D58" s="37"/>
      <c r="E58" s="9"/>
      <c r="F58" s="9"/>
      <c r="G58" s="9"/>
      <c r="H58" s="39"/>
      <c r="I58" s="54"/>
      <c r="J58" s="55"/>
      <c r="K58" s="55"/>
      <c r="L58" s="55"/>
      <c r="M58" s="57"/>
      <c r="N58" s="37"/>
      <c r="O58" s="9"/>
      <c r="P58" s="9"/>
      <c r="Q58" s="9"/>
      <c r="R58" s="39"/>
      <c r="S58" s="54"/>
      <c r="T58" s="55"/>
      <c r="U58" s="55"/>
      <c r="V58" s="55"/>
      <c r="W58" s="57"/>
      <c r="X58" s="37"/>
      <c r="Y58" s="9"/>
      <c r="Z58" s="9"/>
      <c r="AA58" s="9"/>
      <c r="AB58" s="39"/>
      <c r="AC58" s="2"/>
      <c r="AD58" s="2"/>
      <c r="AE58" s="2"/>
    </row>
    <row r="59" spans="1:31" ht="22.5" x14ac:dyDescent="0.2">
      <c r="A59" s="62" t="s">
        <v>20</v>
      </c>
      <c r="B59" s="3" t="s">
        <v>128</v>
      </c>
      <c r="C59" s="21"/>
      <c r="D59" s="37"/>
      <c r="E59" s="9"/>
      <c r="F59" s="9"/>
      <c r="G59" s="9"/>
      <c r="H59" s="39"/>
      <c r="I59" s="54"/>
      <c r="J59" s="55"/>
      <c r="K59" s="55"/>
      <c r="L59" s="55"/>
      <c r="M59" s="57"/>
      <c r="N59" s="37"/>
      <c r="O59" s="9"/>
      <c r="P59" s="9"/>
      <c r="Q59" s="9"/>
      <c r="R59" s="39"/>
      <c r="S59" s="54"/>
      <c r="T59" s="55"/>
      <c r="U59" s="55"/>
      <c r="V59" s="55"/>
      <c r="W59" s="57"/>
      <c r="X59" s="37"/>
      <c r="Y59" s="9"/>
      <c r="Z59" s="9"/>
      <c r="AA59" s="9"/>
      <c r="AB59" s="39"/>
      <c r="AC59" s="2"/>
      <c r="AD59" s="2"/>
      <c r="AE59" s="2"/>
    </row>
    <row r="60" spans="1:31" ht="23.25" thickBot="1" x14ac:dyDescent="0.25">
      <c r="A60" s="63"/>
      <c r="B60" s="3" t="s">
        <v>129</v>
      </c>
      <c r="C60" s="21"/>
      <c r="D60" s="40"/>
      <c r="E60" s="41"/>
      <c r="F60" s="41"/>
      <c r="G60" s="41"/>
      <c r="H60" s="42"/>
      <c r="I60" s="58"/>
      <c r="J60" s="59"/>
      <c r="K60" s="59"/>
      <c r="L60" s="59"/>
      <c r="M60" s="60"/>
      <c r="N60" s="40"/>
      <c r="O60" s="41"/>
      <c r="P60" s="41"/>
      <c r="Q60" s="41"/>
      <c r="R60" s="42"/>
      <c r="S60" s="58"/>
      <c r="T60" s="59"/>
      <c r="U60" s="59"/>
      <c r="V60" s="59"/>
      <c r="W60" s="60"/>
      <c r="X60" s="40"/>
      <c r="Y60" s="41"/>
      <c r="Z60" s="41"/>
      <c r="AA60" s="41"/>
      <c r="AB60" s="42"/>
      <c r="AC60" s="2"/>
      <c r="AD60" s="2"/>
      <c r="AE60" s="2"/>
    </row>
    <row r="61" spans="1:31" x14ac:dyDescent="0.2">
      <c r="A61" s="2"/>
      <c r="B61" s="2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7"/>
      <c r="V61" s="7"/>
      <c r="W61" s="7"/>
      <c r="X61" s="7"/>
      <c r="Y61" s="2"/>
      <c r="Z61" s="2"/>
      <c r="AA61" s="2"/>
      <c r="AB61" s="2"/>
      <c r="AC61" s="2"/>
      <c r="AD61" s="2"/>
      <c r="AE61" s="2"/>
    </row>
    <row r="62" spans="1:31" x14ac:dyDescent="0.2">
      <c r="A62" s="2"/>
      <c r="B62" s="2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7"/>
      <c r="V62" s="7"/>
      <c r="W62" s="7"/>
      <c r="X62" s="7"/>
      <c r="Y62" s="2"/>
      <c r="Z62" s="2"/>
      <c r="AA62" s="2"/>
      <c r="AB62" s="2"/>
      <c r="AC62" s="2"/>
      <c r="AD62" s="2"/>
      <c r="AE62" s="2"/>
    </row>
    <row r="63" spans="1:3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7"/>
      <c r="V63" s="7"/>
      <c r="W63" s="7"/>
      <c r="X63" s="7"/>
      <c r="Y63" s="2"/>
      <c r="Z63" s="2"/>
      <c r="AA63" s="2"/>
      <c r="AB63" s="2"/>
      <c r="AC63" s="2"/>
      <c r="AD63" s="2"/>
      <c r="AE63" s="2"/>
    </row>
    <row r="64" spans="1:31" x14ac:dyDescent="0.2">
      <c r="A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7"/>
      <c r="V64" s="7"/>
      <c r="W64" s="7"/>
      <c r="X64" s="7"/>
      <c r="Y64" s="2"/>
      <c r="Z64" s="2"/>
      <c r="AA64" s="2"/>
      <c r="AB64" s="2"/>
      <c r="AC64" s="2"/>
      <c r="AD64" s="2"/>
      <c r="AE64" s="2"/>
    </row>
    <row r="65" spans="1:31" x14ac:dyDescent="0.2">
      <c r="A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7"/>
      <c r="V65" s="7"/>
      <c r="W65" s="7"/>
      <c r="X65" s="7"/>
      <c r="Y65" s="2"/>
      <c r="Z65" s="2"/>
      <c r="AA65" s="2"/>
      <c r="AB65" s="2"/>
      <c r="AC65" s="2"/>
      <c r="AD65" s="2"/>
      <c r="AE65" s="2"/>
    </row>
    <row r="66" spans="1:31" x14ac:dyDescent="0.2">
      <c r="A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7"/>
      <c r="V66" s="7"/>
      <c r="W66" s="7"/>
      <c r="X66" s="7"/>
      <c r="Y66" s="2"/>
      <c r="Z66" s="2"/>
      <c r="AA66" s="2"/>
      <c r="AB66" s="2"/>
      <c r="AC66" s="2"/>
      <c r="AD66" s="2"/>
      <c r="AE66" s="2"/>
    </row>
    <row r="67" spans="1:31" x14ac:dyDescent="0.2">
      <c r="A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7"/>
      <c r="V67" s="7"/>
      <c r="W67" s="7"/>
      <c r="X67" s="7"/>
      <c r="Y67" s="2"/>
      <c r="Z67" s="2"/>
      <c r="AA67" s="2"/>
      <c r="AB67" s="2"/>
      <c r="AC67" s="2"/>
      <c r="AD67" s="2"/>
      <c r="AE67" s="2"/>
    </row>
    <row r="68" spans="1:31" x14ac:dyDescent="0.2">
      <c r="A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7"/>
      <c r="V68" s="7"/>
      <c r="W68" s="7"/>
      <c r="X68" s="7"/>
      <c r="Y68" s="2"/>
      <c r="Z68" s="2"/>
      <c r="AA68" s="2"/>
      <c r="AB68" s="2"/>
      <c r="AC68" s="2"/>
      <c r="AD68" s="2"/>
      <c r="AE68" s="2"/>
    </row>
    <row r="69" spans="1:31" x14ac:dyDescent="0.2">
      <c r="A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7"/>
      <c r="V69" s="7"/>
      <c r="W69" s="7"/>
      <c r="X69" s="7"/>
      <c r="Y69" s="2"/>
      <c r="Z69" s="2"/>
      <c r="AA69" s="2"/>
      <c r="AB69" s="2"/>
      <c r="AC69" s="2"/>
      <c r="AD69" s="2"/>
      <c r="AE69" s="2"/>
    </row>
    <row r="70" spans="1:31" x14ac:dyDescent="0.2">
      <c r="A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7"/>
      <c r="V70" s="7"/>
      <c r="W70" s="7"/>
      <c r="X70" s="7"/>
      <c r="Y70" s="2"/>
      <c r="Z70" s="2"/>
      <c r="AA70" s="2"/>
      <c r="AB70" s="2"/>
      <c r="AC70" s="2"/>
      <c r="AD70" s="2"/>
      <c r="AE70" s="2"/>
    </row>
    <row r="71" spans="1:3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7"/>
      <c r="V71" s="7"/>
      <c r="W71" s="7"/>
      <c r="X71" s="7"/>
      <c r="Y71" s="2"/>
      <c r="Z71" s="2"/>
      <c r="AA71" s="2"/>
      <c r="AB71" s="2"/>
      <c r="AC71" s="2"/>
      <c r="AD71" s="2"/>
      <c r="AE71" s="2"/>
    </row>
    <row r="72" spans="1:3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7"/>
      <c r="V72" s="7"/>
      <c r="W72" s="7"/>
      <c r="X72" s="7"/>
      <c r="Y72" s="2"/>
      <c r="Z72" s="2"/>
      <c r="AA72" s="2"/>
      <c r="AB72" s="2"/>
      <c r="AC72" s="2"/>
      <c r="AD72" s="2"/>
      <c r="AE72" s="2"/>
    </row>
  </sheetData>
  <mergeCells count="16">
    <mergeCell ref="A59:A60"/>
    <mergeCell ref="S1:W1"/>
    <mergeCell ref="X1:AB1"/>
    <mergeCell ref="A31:A37"/>
    <mergeCell ref="A38:A39"/>
    <mergeCell ref="A40:A52"/>
    <mergeCell ref="A54:A58"/>
    <mergeCell ref="A3:A7"/>
    <mergeCell ref="A8:A14"/>
    <mergeCell ref="A15:A24"/>
    <mergeCell ref="A25:A27"/>
    <mergeCell ref="A28:A30"/>
    <mergeCell ref="A1:C1"/>
    <mergeCell ref="N1:R1"/>
    <mergeCell ref="I1:M1"/>
    <mergeCell ref="D1:H1"/>
  </mergeCells>
  <dataValidations count="6">
    <dataValidation type="list" allowBlank="1" showInputMessage="1" showErrorMessage="1" sqref="H20:H60 M20:M60">
      <formula1>$W$3:$W$21</formula1>
    </dataValidation>
    <dataValidation type="list" allowBlank="1" showInputMessage="1" showErrorMessage="1" sqref="I3:I60 S3:S60 D3:D60 N3:N60 X3:X60">
      <formula1>$AF$2:$AF$3</formula1>
    </dataValidation>
    <dataValidation type="list" allowBlank="1" showInputMessage="1" showErrorMessage="1" sqref="G3:G60 V3:V60 L3:L60 Q3:Q60 AA3:AA60">
      <formula1>$AI$2:$AI$4</formula1>
    </dataValidation>
    <dataValidation type="list" allowBlank="1" showInputMessage="1" showErrorMessage="1" sqref="C3:C60">
      <formula1>$AE$2:$AE$4</formula1>
    </dataValidation>
    <dataValidation type="list" allowBlank="1" showInputMessage="1" showErrorMessage="1" sqref="K3:K60 U3:U60 P3:P60 F3:F60 Z3:Z60">
      <formula1>$AG$2:$AG$5</formula1>
    </dataValidation>
    <dataValidation type="list" allowBlank="1" showInputMessage="1" showErrorMessage="1" sqref="E3:E60 T3:T60 J3:J60 O3:O60 Y3:Y60">
      <formula1>$AL$2:$AL$5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E9" sqref="E9"/>
    </sheetView>
  </sheetViews>
  <sheetFormatPr defaultRowHeight="15" x14ac:dyDescent="0.25"/>
  <cols>
    <col min="2" max="2" width="29.5703125" customWidth="1"/>
    <col min="3" max="3" width="11.28515625" customWidth="1"/>
    <col min="4" max="4" width="12" customWidth="1"/>
    <col min="5" max="5" width="12.28515625" customWidth="1"/>
    <col min="6" max="6" width="11.85546875" customWidth="1"/>
    <col min="7" max="7" width="11.7109375" customWidth="1"/>
  </cols>
  <sheetData>
    <row r="1" spans="2:7" x14ac:dyDescent="0.25">
      <c r="B1" s="16" t="s">
        <v>103</v>
      </c>
    </row>
    <row r="3" spans="2:7" x14ac:dyDescent="0.25">
      <c r="B3" s="25"/>
      <c r="C3" s="31" t="s">
        <v>118</v>
      </c>
      <c r="D3" s="31" t="s">
        <v>119</v>
      </c>
      <c r="E3" s="31" t="s">
        <v>122</v>
      </c>
      <c r="F3" s="31" t="s">
        <v>117</v>
      </c>
      <c r="G3" s="31" t="s">
        <v>121</v>
      </c>
    </row>
    <row r="4" spans="2:7" x14ac:dyDescent="0.25">
      <c r="B4" s="26" t="s">
        <v>84</v>
      </c>
      <c r="C4" s="35">
        <f>COUNTIF(Input!D3:D60, "Yes")</f>
        <v>0</v>
      </c>
      <c r="D4" s="35">
        <f>COUNTIF(Input!I3:I60, "Yes")</f>
        <v>0</v>
      </c>
      <c r="E4" s="35">
        <f>COUNTIF(Input!N3:N60, "Yes")</f>
        <v>0</v>
      </c>
      <c r="F4" s="36">
        <f>COUNTIF(Input!S3:S60, "Yes")</f>
        <v>0</v>
      </c>
      <c r="G4" s="36">
        <f>COUNTIF(Input!X3:X60, "Yes")</f>
        <v>0</v>
      </c>
    </row>
    <row r="5" spans="2:7" x14ac:dyDescent="0.25">
      <c r="B5" s="26" t="s">
        <v>85</v>
      </c>
      <c r="C5" s="35">
        <f>COUNTIF(Input!D3:D60, "No")</f>
        <v>0</v>
      </c>
      <c r="D5" s="35">
        <f>COUNTIF(Input!I3:I60, "No")</f>
        <v>0</v>
      </c>
      <c r="E5" s="35">
        <f>COUNTIF(Input!N3:N60, "No")</f>
        <v>0</v>
      </c>
      <c r="F5" s="36">
        <f>COUNTIF(Input!S3:S60, "No")</f>
        <v>0</v>
      </c>
      <c r="G5" s="36">
        <f>COUNTIF(Input!X3:X60, "No")</f>
        <v>0</v>
      </c>
    </row>
    <row r="6" spans="2:7" x14ac:dyDescent="0.25">
      <c r="B6" s="26" t="s">
        <v>86</v>
      </c>
      <c r="C6" s="35">
        <f>ScoringWS!C64</f>
        <v>0</v>
      </c>
      <c r="D6" s="35">
        <f>ScoringWS!G64</f>
        <v>0</v>
      </c>
      <c r="E6" s="35">
        <f>ScoringWS!K64</f>
        <v>0</v>
      </c>
      <c r="F6" s="36">
        <f>ScoringWS!O64</f>
        <v>0</v>
      </c>
      <c r="G6" s="36">
        <f>ScoringWS!S64</f>
        <v>0</v>
      </c>
    </row>
    <row r="7" spans="2:7" x14ac:dyDescent="0.25">
      <c r="B7" s="26" t="s">
        <v>104</v>
      </c>
      <c r="C7" s="35">
        <f>ScoringWS!D64</f>
        <v>0</v>
      </c>
      <c r="D7" s="35">
        <f>ScoringWS!H4</f>
        <v>0</v>
      </c>
      <c r="E7" s="35">
        <f>ScoringWS!L64</f>
        <v>0</v>
      </c>
      <c r="F7" s="36">
        <f>ScoringWS!P64</f>
        <v>0</v>
      </c>
      <c r="G7" s="36">
        <f>ScoringWS!T64</f>
        <v>0</v>
      </c>
    </row>
    <row r="8" spans="2:7" ht="25.5" x14ac:dyDescent="0.25">
      <c r="B8" s="26" t="s">
        <v>102</v>
      </c>
      <c r="C8" s="35">
        <f>ScoringWS!E64</f>
        <v>0</v>
      </c>
      <c r="D8" s="35">
        <f>ScoringWS!I64</f>
        <v>0</v>
      </c>
      <c r="E8" s="35">
        <f>ScoringWS!M64</f>
        <v>0</v>
      </c>
      <c r="F8" s="36">
        <f>ScoringWS!Q64</f>
        <v>0</v>
      </c>
      <c r="G8" s="36">
        <f>ScoringWS!U64</f>
        <v>0</v>
      </c>
    </row>
    <row r="9" spans="2:7" x14ac:dyDescent="0.25">
      <c r="B9" s="26" t="s">
        <v>87</v>
      </c>
      <c r="C9" s="35">
        <f>ScoringWS!F64</f>
        <v>0</v>
      </c>
      <c r="D9" s="35">
        <f>ScoringWS!J64</f>
        <v>0</v>
      </c>
      <c r="E9" s="35">
        <f>ScoringWS!N64</f>
        <v>0</v>
      </c>
      <c r="F9" s="36">
        <f>ScoringWS!R64</f>
        <v>0</v>
      </c>
      <c r="G9" s="36">
        <f>ScoringWS!V64</f>
        <v>0</v>
      </c>
    </row>
    <row r="10" spans="2:7" x14ac:dyDescent="0.25">
      <c r="B10" s="27"/>
      <c r="C10" s="29"/>
      <c r="D10" s="29"/>
      <c r="E10" s="29"/>
      <c r="F10" s="30"/>
      <c r="G10" s="30"/>
    </row>
    <row r="11" spans="2:7" s="1" customFormat="1" ht="12.75" x14ac:dyDescent="0.2">
      <c r="B11" s="28" t="s">
        <v>101</v>
      </c>
      <c r="C11" s="30">
        <f>C4-2*C6+C8+C9</f>
        <v>0</v>
      </c>
      <c r="D11" s="30">
        <f>D4+D8+D9</f>
        <v>0</v>
      </c>
      <c r="E11" s="30">
        <f>E4+E8+E9</f>
        <v>0</v>
      </c>
      <c r="F11" s="30">
        <f>F4+F8+F9</f>
        <v>0</v>
      </c>
      <c r="G11" s="30">
        <f>G4+G8+G9</f>
        <v>0</v>
      </c>
    </row>
    <row r="13" spans="2:7" x14ac:dyDescent="0.25">
      <c r="B13" s="17" t="s">
        <v>110</v>
      </c>
      <c r="C13" s="19"/>
      <c r="D13" s="19"/>
      <c r="E13" s="19"/>
      <c r="F13" s="19"/>
      <c r="G13" s="19"/>
    </row>
    <row r="14" spans="2:7" x14ac:dyDescent="0.25">
      <c r="B14" s="18"/>
      <c r="C14" s="31" t="s">
        <v>117</v>
      </c>
      <c r="D14" s="31" t="s">
        <v>118</v>
      </c>
      <c r="E14" s="31" t="s">
        <v>119</v>
      </c>
      <c r="F14" s="31" t="s">
        <v>120</v>
      </c>
      <c r="G14" s="31" t="s">
        <v>121</v>
      </c>
    </row>
    <row r="15" spans="2:7" x14ac:dyDescent="0.25">
      <c r="B15" s="24" t="s">
        <v>109</v>
      </c>
      <c r="C15" s="32"/>
      <c r="D15" s="32"/>
      <c r="E15" s="32"/>
      <c r="F15" s="32"/>
      <c r="G15" s="32"/>
    </row>
    <row r="16" spans="2:7" x14ac:dyDescent="0.25">
      <c r="B16" s="24" t="s">
        <v>111</v>
      </c>
      <c r="C16" s="32"/>
      <c r="D16" s="32"/>
      <c r="E16" s="32"/>
      <c r="F16" s="32"/>
      <c r="G16" s="32"/>
    </row>
    <row r="17" spans="2:7" x14ac:dyDescent="0.25">
      <c r="B17" s="33" t="s">
        <v>112</v>
      </c>
      <c r="C17" s="32">
        <f>SUM(C15:C16)</f>
        <v>0</v>
      </c>
      <c r="D17" s="32">
        <f>SUM(D15:D16)</f>
        <v>0</v>
      </c>
      <c r="E17" s="32">
        <f>SUM(E15:E16)</f>
        <v>0</v>
      </c>
      <c r="F17" s="32">
        <f>SUM(F15:F16)</f>
        <v>0</v>
      </c>
      <c r="G17" s="32">
        <f>SUM(G15:G16)</f>
        <v>0</v>
      </c>
    </row>
    <row r="18" spans="2:7" x14ac:dyDescent="0.25">
      <c r="B18" s="24" t="s">
        <v>113</v>
      </c>
      <c r="C18" s="32"/>
      <c r="D18" s="32"/>
      <c r="E18" s="32"/>
      <c r="F18" s="32"/>
      <c r="G18" s="32"/>
    </row>
    <row r="19" spans="2:7" x14ac:dyDescent="0.25">
      <c r="B19" s="24" t="s">
        <v>114</v>
      </c>
      <c r="C19" s="32"/>
      <c r="D19" s="32"/>
      <c r="E19" s="32"/>
      <c r="F19" s="32"/>
      <c r="G19" s="32"/>
    </row>
    <row r="20" spans="2:7" x14ac:dyDescent="0.25">
      <c r="B20" s="34" t="s">
        <v>115</v>
      </c>
      <c r="C20" s="32"/>
      <c r="D20" s="32"/>
      <c r="E20" s="32"/>
      <c r="F20" s="32"/>
      <c r="G20" s="32"/>
    </row>
    <row r="21" spans="2:7" x14ac:dyDescent="0.25">
      <c r="B21" s="33" t="s">
        <v>116</v>
      </c>
      <c r="C21" s="32">
        <f>SUM(C18:C20)</f>
        <v>0</v>
      </c>
      <c r="D21" s="32">
        <f>SUM(D18:D20)</f>
        <v>0</v>
      </c>
      <c r="E21" s="32">
        <f>SUM(E18:E20)</f>
        <v>0</v>
      </c>
      <c r="F21" s="32">
        <f>SUM(F18:F20)</f>
        <v>0</v>
      </c>
      <c r="G21" s="32">
        <f>SUM(G18:G20)</f>
        <v>0</v>
      </c>
    </row>
    <row r="22" spans="2:7" x14ac:dyDescent="0.25">
      <c r="B22" s="18"/>
      <c r="C22" s="18"/>
      <c r="D22" s="18"/>
      <c r="E22" s="18"/>
      <c r="F22" s="18"/>
      <c r="G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C1" workbookViewId="0">
      <pane ySplit="1275" activePane="bottomLeft"/>
      <selection activeCell="G3" sqref="G1:G1048576"/>
      <selection pane="bottomLeft" activeCell="E4" sqref="E4"/>
    </sheetView>
  </sheetViews>
  <sheetFormatPr defaultRowHeight="11.25" x14ac:dyDescent="0.2"/>
  <cols>
    <col min="1" max="1" width="14.5703125" style="1" customWidth="1"/>
    <col min="2" max="2" width="41.5703125" style="1" customWidth="1"/>
    <col min="3" max="4" width="9.85546875" style="1" customWidth="1"/>
    <col min="5" max="5" width="10.28515625" style="1" customWidth="1"/>
    <col min="6" max="6" width="9.28515625" style="1" customWidth="1"/>
    <col min="7" max="8" width="8.5703125" style="1" customWidth="1"/>
    <col min="9" max="10" width="9.140625" style="1" customWidth="1"/>
    <col min="11" max="12" width="9" style="1" customWidth="1"/>
    <col min="13" max="14" width="9.140625" style="1"/>
    <col min="15" max="15" width="10" style="1" customWidth="1"/>
    <col min="16" max="17" width="9.140625" style="6"/>
    <col min="18" max="18" width="10.5703125" style="6" customWidth="1"/>
    <col min="19" max="16384" width="9.140625" style="1"/>
  </cols>
  <sheetData>
    <row r="1" spans="1:22" ht="12" x14ac:dyDescent="0.2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2" t="s">
        <v>132</v>
      </c>
      <c r="P1" s="82"/>
      <c r="Q1" s="82"/>
      <c r="R1" s="82"/>
      <c r="S1" s="82"/>
      <c r="T1" s="82"/>
      <c r="U1" s="82"/>
      <c r="V1" s="82"/>
    </row>
    <row r="2" spans="1:22" ht="15" x14ac:dyDescent="0.25">
      <c r="A2" s="84" t="s">
        <v>1</v>
      </c>
      <c r="B2" s="84"/>
      <c r="C2" s="85"/>
      <c r="D2" s="85"/>
      <c r="E2" s="85"/>
      <c r="F2" s="85"/>
      <c r="G2" s="85"/>
      <c r="H2" s="85"/>
      <c r="I2" s="86"/>
      <c r="J2" s="86"/>
      <c r="K2" s="81" t="s">
        <v>122</v>
      </c>
      <c r="L2" s="81"/>
      <c r="M2" s="81"/>
      <c r="N2" s="81"/>
      <c r="O2" s="81" t="s">
        <v>117</v>
      </c>
      <c r="P2" s="81"/>
      <c r="Q2" s="81"/>
      <c r="R2" s="81"/>
      <c r="S2" s="81" t="s">
        <v>131</v>
      </c>
      <c r="T2" s="81"/>
      <c r="U2" s="81"/>
      <c r="V2" s="81"/>
    </row>
    <row r="3" spans="1:22" s="5" customFormat="1" ht="22.5" x14ac:dyDescent="0.2">
      <c r="A3" s="4" t="s">
        <v>2</v>
      </c>
      <c r="B3" s="4" t="s">
        <v>27</v>
      </c>
      <c r="C3" s="4" t="s">
        <v>92</v>
      </c>
      <c r="D3" s="4" t="s">
        <v>104</v>
      </c>
      <c r="E3" s="4" t="s">
        <v>4</v>
      </c>
      <c r="F3" s="4" t="s">
        <v>24</v>
      </c>
      <c r="G3" s="4" t="s">
        <v>92</v>
      </c>
      <c r="H3" s="4" t="s">
        <v>104</v>
      </c>
      <c r="I3" s="4" t="s">
        <v>4</v>
      </c>
      <c r="J3" s="4" t="s">
        <v>24</v>
      </c>
      <c r="K3" s="4" t="s">
        <v>92</v>
      </c>
      <c r="L3" s="4" t="s">
        <v>104</v>
      </c>
      <c r="M3" s="4" t="s">
        <v>4</v>
      </c>
      <c r="N3" s="4" t="s">
        <v>24</v>
      </c>
      <c r="O3" s="4" t="s">
        <v>92</v>
      </c>
      <c r="P3" s="4" t="s">
        <v>104</v>
      </c>
      <c r="Q3" s="4" t="s">
        <v>4</v>
      </c>
      <c r="R3" s="4" t="s">
        <v>24</v>
      </c>
      <c r="S3" s="4" t="s">
        <v>92</v>
      </c>
      <c r="T3" s="4" t="s">
        <v>104</v>
      </c>
      <c r="U3" s="4" t="s">
        <v>4</v>
      </c>
      <c r="V3" s="4" t="s">
        <v>24</v>
      </c>
    </row>
    <row r="4" spans="1:22" s="10" customFormat="1" ht="22.5" x14ac:dyDescent="0.2">
      <c r="A4" s="68" t="s">
        <v>25</v>
      </c>
      <c r="B4" s="9" t="s">
        <v>28</v>
      </c>
      <c r="C4" s="22">
        <f>IF(Input!C3="Mandatory",IF(Input!D3="No",1,0),0)</f>
        <v>0</v>
      </c>
      <c r="D4" s="22">
        <f>IF(ISBLANK(Input!E3),0,VLOOKUP(Input!E3, Input!$AL$2:$AM$5, 2))</f>
        <v>0</v>
      </c>
      <c r="E4" s="22">
        <f>IF(ISBLANK(Input!F3),0,VLOOKUP(Input!F3, Input!$AG$2:$AH$5, 2))</f>
        <v>0</v>
      </c>
      <c r="F4" s="22">
        <f>IF(ISBLANK(Input!G3),0,VLOOKUP(Input!G3, Input!$AI$2:$AJ$4, 2))</f>
        <v>0</v>
      </c>
      <c r="G4" s="22">
        <f>IF(Input!C3="Mandatory",IF(Input!I3="No",1,0),0)</f>
        <v>0</v>
      </c>
      <c r="H4" s="22">
        <f>IF(ISBLANK(Input!J3),0,VLOOKUP(Input!J3, Input!$AL$2:$AM$5, 2))</f>
        <v>0</v>
      </c>
      <c r="I4" s="22">
        <f>IF(ISBLANK(Input!K3),0,VLOOKUP(Input!K3, Input!$AG$2:$AH$5, 2))</f>
        <v>0</v>
      </c>
      <c r="J4" s="22">
        <f>IF(ISBLANK(Input!L3),0,VLOOKUP(Input!L3, Input!$AI$2:$AJ$4, 2))</f>
        <v>0</v>
      </c>
      <c r="K4" s="22">
        <f>IF(Input!C3="Mandatory",IF(Input!N3="No",1,0),0)</f>
        <v>0</v>
      </c>
      <c r="L4" s="22">
        <f>IF(ISBLANK(Input!O3),0,VLOOKUP(Input!O3, Input!AL$2:$AM$5, 2))</f>
        <v>0</v>
      </c>
      <c r="M4" s="22">
        <f>IF(ISBLANK(Input!P3),0,VLOOKUP(Input!P3, Input!$AG$2:$AH$5, 2))</f>
        <v>0</v>
      </c>
      <c r="N4" s="22">
        <f>IF(ISBLANK(Input!Q3),0,VLOOKUP(Input!Q3, Input!$AI$2:$AJ$4, 2))</f>
        <v>0</v>
      </c>
      <c r="O4" s="22">
        <f>IF(Input!I3="Mandatory",IF(Input!T3="No",1,0),0)</f>
        <v>0</v>
      </c>
      <c r="P4" s="22">
        <f>IF(ISBLANK(Input!T3),0,VLOOKUP(Input!T3, Input!$AL$2:AM$5, 2))</f>
        <v>0</v>
      </c>
      <c r="Q4" s="22">
        <f>IF(ISBLANK(Input!U3),0,VLOOKUP(Input!U3, Input!$AG$2:$AH$5, 2))</f>
        <v>0</v>
      </c>
      <c r="R4" s="22">
        <f>IF(ISBLANK(Input!V3),0,VLOOKUP(Input!V3, Input!$AI$2:$AJ$4, 2))</f>
        <v>0</v>
      </c>
      <c r="S4" s="22">
        <f>IF(Input!O3="Mandatory",IF(Input!Z3="No",1,0),0)</f>
        <v>0</v>
      </c>
      <c r="T4" s="22">
        <f>IF(ISBLANK(Input!Y3),0,VLOOKUP(Input!Y3, Input!$AL$2:AM$5, 2))</f>
        <v>0</v>
      </c>
      <c r="U4" s="22">
        <f>IF(ISBLANK(Input!Z3),0,VLOOKUP(Input!Z3, Input!$AG$2:$AH$5, 2))</f>
        <v>0</v>
      </c>
      <c r="V4" s="22">
        <f>IF(ISBLANK(Input!AA3),0,VLOOKUP(Input!AA3, Input!$AI$2:$AJ$4, 2))</f>
        <v>0</v>
      </c>
    </row>
    <row r="5" spans="1:22" s="10" customFormat="1" ht="22.5" x14ac:dyDescent="0.2">
      <c r="A5" s="69"/>
      <c r="B5" s="9" t="s">
        <v>29</v>
      </c>
      <c r="C5" s="22">
        <f>IF(Input!C4="Mandatory",IF(Input!D4="No",1,0),0)</f>
        <v>0</v>
      </c>
      <c r="D5" s="22">
        <f>IF(ISBLANK(Input!E4),0,VLOOKUP(Input!E4, Input!$AL$2:$AM$5, 2))</f>
        <v>0</v>
      </c>
      <c r="E5" s="22">
        <f>IF(ISBLANK(Input!F4),0,VLOOKUP(Input!F4, Input!$AG$2:$AH$5, 2))</f>
        <v>0</v>
      </c>
      <c r="F5" s="22">
        <f>IF(ISBLANK(Input!G4),0,VLOOKUP(Input!G4, Input!$AI$2:$AJ$4, 2))</f>
        <v>0</v>
      </c>
      <c r="G5" s="22">
        <f>IF(Input!C4="Mandatory",IF(Input!I4="No",1,0),0)</f>
        <v>0</v>
      </c>
      <c r="H5" s="22">
        <f>IF(ISBLANK(Input!J4),0,VLOOKUP(Input!J4, Input!$AL$2:$AM$5, 2))</f>
        <v>0</v>
      </c>
      <c r="I5" s="22">
        <f>IF(ISBLANK(Input!K4),0,VLOOKUP(Input!K4, Input!$AG$2:$AH$5, 2))</f>
        <v>0</v>
      </c>
      <c r="J5" s="22">
        <f>IF(ISBLANK(Input!L4),0,VLOOKUP(Input!L4, Input!$AI$2:$AJ$4, 2))</f>
        <v>0</v>
      </c>
      <c r="K5" s="22">
        <f>IF(Input!C4="Mandatory",IF(Input!N4="No",1,0),0)</f>
        <v>0</v>
      </c>
      <c r="L5" s="22">
        <f>IF(ISBLANK(Input!O4),0,VLOOKUP(Input!O4, Input!AL$2:$AM$5, 2))</f>
        <v>0</v>
      </c>
      <c r="M5" s="22">
        <f>IF(ISBLANK(Input!P4),0,VLOOKUP(Input!P4, Input!$AG$2:$AH$5, 2))</f>
        <v>0</v>
      </c>
      <c r="N5" s="22">
        <f>IF(ISBLANK(Input!Q4),0,VLOOKUP(Input!Q4, Input!$AI$2:$AJ$4, 2))</f>
        <v>0</v>
      </c>
      <c r="O5" s="22">
        <f>IF(Input!I4="Mandatory",IF(Input!T4="No",1,0),0)</f>
        <v>0</v>
      </c>
      <c r="P5" s="22">
        <f>IF(ISBLANK(Input!T4),0,VLOOKUP(Input!T4, Input!$AL$2:AM$5, 2))</f>
        <v>0</v>
      </c>
      <c r="Q5" s="22">
        <f>IF(ISBLANK(Input!U4),0,VLOOKUP(Input!U4, Input!$AG$2:$AH$5, 2))</f>
        <v>0</v>
      </c>
      <c r="R5" s="22">
        <f>IF(ISBLANK(Input!V4),0,VLOOKUP(Input!V4, Input!$AI$2:$AJ$4, 2))</f>
        <v>0</v>
      </c>
      <c r="S5" s="22">
        <f>IF(Input!O4="Mandatory",IF(Input!Z4="No",1,0),0)</f>
        <v>0</v>
      </c>
      <c r="T5" s="22">
        <f>IF(ISBLANK(Input!Y4),0,VLOOKUP(Input!Y4, Input!$AL$2:AM$5, 2))</f>
        <v>0</v>
      </c>
      <c r="U5" s="22">
        <f>IF(ISBLANK(Input!Z4),0,VLOOKUP(Input!Z4, Input!$AG$2:$AH$5, 2))</f>
        <v>0</v>
      </c>
      <c r="V5" s="22">
        <f>IF(ISBLANK(Input!AA4),0,VLOOKUP(Input!AA4, Input!$AI$2:$AJ$4, 2))</f>
        <v>0</v>
      </c>
    </row>
    <row r="6" spans="1:22" s="10" customFormat="1" ht="22.5" x14ac:dyDescent="0.2">
      <c r="A6" s="69"/>
      <c r="B6" s="9" t="s">
        <v>30</v>
      </c>
      <c r="C6" s="22">
        <f>IF(Input!C5="Mandatory",IF(Input!D5="No",1,0),0)</f>
        <v>0</v>
      </c>
      <c r="D6" s="22">
        <f>IF(ISBLANK(Input!E5),0,VLOOKUP(Input!E5, Input!$AL$2:$AM$5, 2))</f>
        <v>0</v>
      </c>
      <c r="E6" s="22">
        <f>IF(ISBLANK(Input!F5),0,VLOOKUP(Input!F5, Input!$AG$2:$AH$5, 2))</f>
        <v>0</v>
      </c>
      <c r="F6" s="22">
        <f>IF(ISBLANK(Input!G5),0,VLOOKUP(Input!G5, Input!$AI$2:$AJ$4, 2))</f>
        <v>0</v>
      </c>
      <c r="G6" s="22">
        <f>IF(Input!C5="Mandatory",IF(Input!I5="No",1,0),0)</f>
        <v>0</v>
      </c>
      <c r="H6" s="22">
        <f>IF(ISBLANK(Input!J5),0,VLOOKUP(Input!J5, Input!$AL$2:$AM$5, 2))</f>
        <v>0</v>
      </c>
      <c r="I6" s="22">
        <f>IF(ISBLANK(Input!K5),0,VLOOKUP(Input!K5, Input!$AG$2:$AH$5, 2))</f>
        <v>0</v>
      </c>
      <c r="J6" s="22">
        <f>IF(ISBLANK(Input!L5),0,VLOOKUP(Input!L5, Input!$AI$2:$AJ$4, 2))</f>
        <v>0</v>
      </c>
      <c r="K6" s="22">
        <f>IF(Input!C5="Mandatory",IF(Input!N5="No",1,0),0)</f>
        <v>0</v>
      </c>
      <c r="L6" s="22">
        <f>IF(ISBLANK(Input!O5),0,VLOOKUP(Input!O5, Input!AL$2:$AM$5, 2))</f>
        <v>0</v>
      </c>
      <c r="M6" s="22">
        <f>IF(ISBLANK(Input!P5),0,VLOOKUP(Input!P5, Input!$AG$2:$AH$5, 2))</f>
        <v>0</v>
      </c>
      <c r="N6" s="22">
        <f>IF(ISBLANK(Input!Q5),0,VLOOKUP(Input!Q5, Input!$AI$2:$AJ$4, 2))</f>
        <v>0</v>
      </c>
      <c r="O6" s="22">
        <f>IF(Input!I5="Mandatory",IF(Input!T5="No",1,0),0)</f>
        <v>0</v>
      </c>
      <c r="P6" s="22">
        <f>IF(ISBLANK(Input!T5),0,VLOOKUP(Input!T5, Input!$AL$2:AM$5, 2))</f>
        <v>0</v>
      </c>
      <c r="Q6" s="22">
        <f>IF(ISBLANK(Input!U5),0,VLOOKUP(Input!U5, Input!$AG$2:$AH$5, 2))</f>
        <v>0</v>
      </c>
      <c r="R6" s="22">
        <f>IF(ISBLANK(Input!V5),0,VLOOKUP(Input!V5, Input!$AI$2:$AJ$4, 2))</f>
        <v>0</v>
      </c>
      <c r="S6" s="22">
        <f>IF(Input!O5="Mandatory",IF(Input!Z5="No",1,0),0)</f>
        <v>0</v>
      </c>
      <c r="T6" s="22">
        <f>IF(ISBLANK(Input!Y5),0,VLOOKUP(Input!Y5, Input!$AL$2:AM$5, 2))</f>
        <v>0</v>
      </c>
      <c r="U6" s="22">
        <f>IF(ISBLANK(Input!Z5),0,VLOOKUP(Input!Z5, Input!$AG$2:$AH$5, 2))</f>
        <v>0</v>
      </c>
      <c r="V6" s="22">
        <f>IF(ISBLANK(Input!AA5),0,VLOOKUP(Input!AA5, Input!$AI$2:$AJ$4, 2))</f>
        <v>0</v>
      </c>
    </row>
    <row r="7" spans="1:22" s="10" customFormat="1" x14ac:dyDescent="0.2">
      <c r="A7" s="69"/>
      <c r="B7" s="9" t="s">
        <v>31</v>
      </c>
      <c r="C7" s="22">
        <f>IF(Input!C6="Mandatory",IF(Input!D6="No",1,0),0)</f>
        <v>0</v>
      </c>
      <c r="D7" s="22">
        <f>IF(ISBLANK(Input!E6),0,VLOOKUP(Input!E6, Input!$AL$2:$AM$5, 2))</f>
        <v>0</v>
      </c>
      <c r="E7" s="22">
        <f>IF(ISBLANK(Input!F6),0,VLOOKUP(Input!F6, Input!$AG$2:$AH$5, 2))</f>
        <v>0</v>
      </c>
      <c r="F7" s="22">
        <f>IF(ISBLANK(Input!G6),0,VLOOKUP(Input!G6, Input!$AI$2:$AJ$4, 2))</f>
        <v>0</v>
      </c>
      <c r="G7" s="22">
        <f>IF(Input!C6="Mandatory",IF(Input!I6="No",1,0),0)</f>
        <v>0</v>
      </c>
      <c r="H7" s="22">
        <f>IF(ISBLANK(Input!J6),0,VLOOKUP(Input!J6, Input!$AL$2:$AM$5, 2))</f>
        <v>0</v>
      </c>
      <c r="I7" s="22">
        <f>IF(ISBLANK(Input!K6),0,VLOOKUP(Input!K6, Input!$AG$2:$AH$5, 2))</f>
        <v>0</v>
      </c>
      <c r="J7" s="22">
        <f>IF(ISBLANK(Input!L6),0,VLOOKUP(Input!L6, Input!$AI$2:$AJ$4, 2))</f>
        <v>0</v>
      </c>
      <c r="K7" s="22">
        <f>IF(Input!C6="Mandatory",IF(Input!N6="No",1,0),0)</f>
        <v>0</v>
      </c>
      <c r="L7" s="22">
        <f>IF(ISBLANK(Input!O6),0,VLOOKUP(Input!O6, Input!AL$2:$AM$5, 2))</f>
        <v>0</v>
      </c>
      <c r="M7" s="22">
        <f>IF(ISBLANK(Input!P6),0,VLOOKUP(Input!P6, Input!$AG$2:$AH$5, 2))</f>
        <v>0</v>
      </c>
      <c r="N7" s="22">
        <f>IF(ISBLANK(Input!Q6),0,VLOOKUP(Input!Q6, Input!$AI$2:$AJ$4, 2))</f>
        <v>0</v>
      </c>
      <c r="O7" s="22">
        <f>IF(Input!I6="Mandatory",IF(Input!T6="No",1,0),0)</f>
        <v>0</v>
      </c>
      <c r="P7" s="22">
        <f>IF(ISBLANK(Input!T6),0,VLOOKUP(Input!T6, Input!$AL$2:AM$5, 2))</f>
        <v>0</v>
      </c>
      <c r="Q7" s="22">
        <f>IF(ISBLANK(Input!U6),0,VLOOKUP(Input!U6, Input!$AG$2:$AH$5, 2))</f>
        <v>0</v>
      </c>
      <c r="R7" s="22">
        <f>IF(ISBLANK(Input!V6),0,VLOOKUP(Input!V6, Input!$AI$2:$AJ$4, 2))</f>
        <v>0</v>
      </c>
      <c r="S7" s="22">
        <f>IF(Input!O6="Mandatory",IF(Input!Z6="No",1,0),0)</f>
        <v>0</v>
      </c>
      <c r="T7" s="22">
        <f>IF(ISBLANK(Input!Y6),0,VLOOKUP(Input!Y6, Input!$AL$2:AM$5, 2))</f>
        <v>0</v>
      </c>
      <c r="U7" s="22">
        <f>IF(ISBLANK(Input!Z6),0,VLOOKUP(Input!Z6, Input!$AG$2:$AH$5, 2))</f>
        <v>0</v>
      </c>
      <c r="V7" s="22">
        <f>IF(ISBLANK(Input!AA6),0,VLOOKUP(Input!AA6, Input!$AI$2:$AJ$4, 2))</f>
        <v>0</v>
      </c>
    </row>
    <row r="8" spans="1:22" s="10" customFormat="1" ht="22.5" x14ac:dyDescent="0.2">
      <c r="A8" s="70"/>
      <c r="B8" s="9" t="s">
        <v>32</v>
      </c>
      <c r="C8" s="22">
        <f>IF(Input!C7="Mandatory",IF(Input!D7="No",1,0),0)</f>
        <v>0</v>
      </c>
      <c r="D8" s="22">
        <f>IF(ISBLANK(Input!E7),0,VLOOKUP(Input!E7, Input!$AL$2:$AM$5, 2))</f>
        <v>0</v>
      </c>
      <c r="E8" s="22">
        <f>IF(ISBLANK(Input!F7),0,VLOOKUP(Input!F7, Input!$AG$2:$AH$5, 2))</f>
        <v>0</v>
      </c>
      <c r="F8" s="22">
        <f>IF(ISBLANK(Input!G7),0,VLOOKUP(Input!G7, Input!$AI$2:$AJ$4, 2))</f>
        <v>0</v>
      </c>
      <c r="G8" s="22">
        <f>IF(Input!C7="Mandatory",IF(Input!I7="No",1,0),0)</f>
        <v>0</v>
      </c>
      <c r="H8" s="22">
        <f>IF(ISBLANK(Input!J7),0,VLOOKUP(Input!J7, Input!$AL$2:$AM$5, 2))</f>
        <v>0</v>
      </c>
      <c r="I8" s="22">
        <f>IF(ISBLANK(Input!K7),0,VLOOKUP(Input!K7, Input!$AG$2:$AH$5, 2))</f>
        <v>0</v>
      </c>
      <c r="J8" s="22">
        <f>IF(ISBLANK(Input!L7),0,VLOOKUP(Input!L7, Input!$AI$2:$AJ$4, 2))</f>
        <v>0</v>
      </c>
      <c r="K8" s="22">
        <f>IF(Input!C7="Mandatory",IF(Input!N7="No",1,0),0)</f>
        <v>0</v>
      </c>
      <c r="L8" s="22">
        <f>IF(ISBLANK(Input!O7),0,VLOOKUP(Input!O7, Input!AL$2:$AM$5, 2))</f>
        <v>0</v>
      </c>
      <c r="M8" s="22">
        <f>IF(ISBLANK(Input!P7),0,VLOOKUP(Input!P7, Input!$AG$2:$AH$5, 2))</f>
        <v>0</v>
      </c>
      <c r="N8" s="22">
        <f>IF(ISBLANK(Input!Q7),0,VLOOKUP(Input!Q7, Input!$AI$2:$AJ$4, 2))</f>
        <v>0</v>
      </c>
      <c r="O8" s="22">
        <f>IF(Input!I7="Mandatory",IF(Input!T7="No",1,0),0)</f>
        <v>0</v>
      </c>
      <c r="P8" s="22">
        <f>IF(ISBLANK(Input!T7),0,VLOOKUP(Input!T7, Input!$AL$2:AM$5, 2))</f>
        <v>0</v>
      </c>
      <c r="Q8" s="22">
        <f>IF(ISBLANK(Input!U7),0,VLOOKUP(Input!U7, Input!$AG$2:$AH$5, 2))</f>
        <v>0</v>
      </c>
      <c r="R8" s="22">
        <f>IF(ISBLANK(Input!V7),0,VLOOKUP(Input!V7, Input!$AI$2:$AJ$4, 2))</f>
        <v>0</v>
      </c>
      <c r="S8" s="22">
        <f>IF(Input!O7="Mandatory",IF(Input!Z7="No",1,0),0)</f>
        <v>0</v>
      </c>
      <c r="T8" s="22">
        <f>IF(ISBLANK(Input!Y7),0,VLOOKUP(Input!Y7, Input!$AL$2:AM$5, 2))</f>
        <v>0</v>
      </c>
      <c r="U8" s="22">
        <f>IF(ISBLANK(Input!Z7),0,VLOOKUP(Input!Z7, Input!$AG$2:$AH$5, 2))</f>
        <v>0</v>
      </c>
      <c r="V8" s="22">
        <f>IF(ISBLANK(Input!AA7),0,VLOOKUP(Input!AA7, Input!$AI$2:$AJ$4, 2))</f>
        <v>0</v>
      </c>
    </row>
    <row r="9" spans="1:22" s="10" customFormat="1" ht="22.5" x14ac:dyDescent="0.2">
      <c r="A9" s="71" t="s">
        <v>26</v>
      </c>
      <c r="B9" s="9" t="s">
        <v>33</v>
      </c>
      <c r="C9" s="22">
        <f>IF(Input!C8="Mandatory",IF(Input!D8="No",1,0),0)</f>
        <v>0</v>
      </c>
      <c r="D9" s="22">
        <f>IF(ISBLANK(Input!E8),0,VLOOKUP(Input!E8, Input!$AL$2:$AM$5, 2))</f>
        <v>0</v>
      </c>
      <c r="E9" s="22">
        <f>IF(ISBLANK(Input!F8),0,VLOOKUP(Input!F8, Input!$AG$2:$AH$5, 2))</f>
        <v>0</v>
      </c>
      <c r="F9" s="22">
        <f>IF(ISBLANK(Input!G8),0,VLOOKUP(Input!G8, Input!$AI$2:$AJ$4, 2))</f>
        <v>0</v>
      </c>
      <c r="G9" s="22">
        <f>IF(Input!C8="Mandatory",IF(Input!I8="No",1,0),0)</f>
        <v>0</v>
      </c>
      <c r="H9" s="22">
        <f>IF(ISBLANK(Input!J8),0,VLOOKUP(Input!J8, Input!$AL$2:$AM$5, 2))</f>
        <v>0</v>
      </c>
      <c r="I9" s="22">
        <f>IF(ISBLANK(Input!K8),0,VLOOKUP(Input!K8, Input!$AG$2:$AH$5, 2))</f>
        <v>0</v>
      </c>
      <c r="J9" s="22">
        <f>IF(ISBLANK(Input!L8),0,VLOOKUP(Input!L8, Input!$AI$2:$AJ$4, 2))</f>
        <v>0</v>
      </c>
      <c r="K9" s="22">
        <f>IF(Input!C8="Mandatory",IF(Input!N8="No",1,0),0)</f>
        <v>0</v>
      </c>
      <c r="L9" s="22">
        <f>IF(ISBLANK(Input!O8),0,VLOOKUP(Input!O8, Input!AL$2:$AM$5, 2))</f>
        <v>0</v>
      </c>
      <c r="M9" s="22">
        <f>IF(ISBLANK(Input!P8),0,VLOOKUP(Input!P8, Input!$AG$2:$AH$5, 2))</f>
        <v>0</v>
      </c>
      <c r="N9" s="22">
        <f>IF(ISBLANK(Input!Q8),0,VLOOKUP(Input!Q8, Input!$AI$2:$AJ$4, 2))</f>
        <v>0</v>
      </c>
      <c r="O9" s="22">
        <f>IF(Input!I8="Mandatory",IF(Input!T8="No",1,0),0)</f>
        <v>0</v>
      </c>
      <c r="P9" s="22">
        <f>IF(ISBLANK(Input!T8),0,VLOOKUP(Input!T8, Input!$AL$2:AM$5, 2))</f>
        <v>0</v>
      </c>
      <c r="Q9" s="22">
        <f>IF(ISBLANK(Input!U8),0,VLOOKUP(Input!U8, Input!$AG$2:$AH$5, 2))</f>
        <v>0</v>
      </c>
      <c r="R9" s="22">
        <f>IF(ISBLANK(Input!V8),0,VLOOKUP(Input!V8, Input!$AI$2:$AJ$4, 2))</f>
        <v>0</v>
      </c>
      <c r="S9" s="22">
        <f>IF(Input!O8="Mandatory",IF(Input!Z8="No",1,0),0)</f>
        <v>0</v>
      </c>
      <c r="T9" s="22">
        <f>IF(ISBLANK(Input!Y8),0,VLOOKUP(Input!Y8, Input!$AL$2:AM$5, 2))</f>
        <v>0</v>
      </c>
      <c r="U9" s="22">
        <f>IF(ISBLANK(Input!Z8),0,VLOOKUP(Input!Z8, Input!$AG$2:$AH$5, 2))</f>
        <v>0</v>
      </c>
      <c r="V9" s="22">
        <f>IF(ISBLANK(Input!AA8),0,VLOOKUP(Input!AA8, Input!$AI$2:$AJ$4, 2))</f>
        <v>0</v>
      </c>
    </row>
    <row r="10" spans="1:22" s="10" customFormat="1" ht="33.75" x14ac:dyDescent="0.2">
      <c r="A10" s="72"/>
      <c r="B10" s="9" t="s">
        <v>34</v>
      </c>
      <c r="C10" s="22">
        <f>IF(Input!C9="Mandatory",IF(Input!D9="No",1,0),0)</f>
        <v>0</v>
      </c>
      <c r="D10" s="22">
        <f>IF(ISBLANK(Input!E9),0,VLOOKUP(Input!E9, Input!$AL$2:$AM$5, 2))</f>
        <v>0</v>
      </c>
      <c r="E10" s="22">
        <f>IF(ISBLANK(Input!F9),0,VLOOKUP(Input!F9, Input!$AG$2:$AH$5, 2))</f>
        <v>0</v>
      </c>
      <c r="F10" s="22">
        <f>IF(ISBLANK(Input!G9),0,VLOOKUP(Input!G9, Input!$AI$2:$AJ$4, 2))</f>
        <v>0</v>
      </c>
      <c r="G10" s="22">
        <f>IF(Input!C9="Mandatory",IF(Input!I9="No",1,0),0)</f>
        <v>0</v>
      </c>
      <c r="H10" s="22">
        <f>IF(ISBLANK(Input!J9),0,VLOOKUP(Input!J9, Input!$AL$2:$AM$5, 2))</f>
        <v>0</v>
      </c>
      <c r="I10" s="22">
        <f>IF(ISBLANK(Input!K9),0,VLOOKUP(Input!K9, Input!$AG$2:$AH$5, 2))</f>
        <v>0</v>
      </c>
      <c r="J10" s="22">
        <f>IF(ISBLANK(Input!L9),0,VLOOKUP(Input!L9, Input!$AI$2:$AJ$4, 2))</f>
        <v>0</v>
      </c>
      <c r="K10" s="22">
        <f>IF(Input!C9="Mandatory",IF(Input!N9="No",1,0),0)</f>
        <v>0</v>
      </c>
      <c r="L10" s="22">
        <f>IF(ISBLANK(Input!O9),0,VLOOKUP(Input!O9, Input!AL$2:$AM$5, 2))</f>
        <v>0</v>
      </c>
      <c r="M10" s="22">
        <f>IF(ISBLANK(Input!P9),0,VLOOKUP(Input!P9, Input!$AG$2:$AH$5, 2))</f>
        <v>0</v>
      </c>
      <c r="N10" s="22">
        <f>IF(ISBLANK(Input!Q9),0,VLOOKUP(Input!Q9, Input!$AI$2:$AJ$4, 2))</f>
        <v>0</v>
      </c>
      <c r="O10" s="22">
        <f>IF(Input!I9="Mandatory",IF(Input!T9="No",1,0),0)</f>
        <v>0</v>
      </c>
      <c r="P10" s="22">
        <f>IF(ISBLANK(Input!T9),0,VLOOKUP(Input!T9, Input!$AL$2:AM$5, 2))</f>
        <v>0</v>
      </c>
      <c r="Q10" s="22">
        <f>IF(ISBLANK(Input!U9),0,VLOOKUP(Input!U9, Input!$AG$2:$AH$5, 2))</f>
        <v>0</v>
      </c>
      <c r="R10" s="22">
        <f>IF(ISBLANK(Input!V9),0,VLOOKUP(Input!V9, Input!$AI$2:$AJ$4, 2))</f>
        <v>0</v>
      </c>
      <c r="S10" s="22">
        <f>IF(Input!O9="Mandatory",IF(Input!Z9="No",1,0),0)</f>
        <v>0</v>
      </c>
      <c r="T10" s="22">
        <f>IF(ISBLANK(Input!Y9),0,VLOOKUP(Input!Y9, Input!$AL$2:AM$5, 2))</f>
        <v>0</v>
      </c>
      <c r="U10" s="22">
        <f>IF(ISBLANK(Input!Z9),0,VLOOKUP(Input!Z9, Input!$AG$2:$AH$5, 2))</f>
        <v>0</v>
      </c>
      <c r="V10" s="22">
        <f>IF(ISBLANK(Input!AA9),0,VLOOKUP(Input!AA9, Input!$AI$2:$AJ$4, 2))</f>
        <v>0</v>
      </c>
    </row>
    <row r="11" spans="1:22" s="10" customFormat="1" ht="22.5" x14ac:dyDescent="0.2">
      <c r="A11" s="72"/>
      <c r="B11" s="9" t="s">
        <v>35</v>
      </c>
      <c r="C11" s="22">
        <f>IF(Input!C10="Mandatory",IF(Input!D10="No",1,0),0)</f>
        <v>0</v>
      </c>
      <c r="D11" s="22">
        <f>IF(ISBLANK(Input!E10),0,VLOOKUP(Input!E10, Input!$AL$2:$AM$5, 2))</f>
        <v>0</v>
      </c>
      <c r="E11" s="22">
        <f>IF(ISBLANK(Input!F10),0,VLOOKUP(Input!F10, Input!$AG$2:$AH$5, 2))</f>
        <v>0</v>
      </c>
      <c r="F11" s="22">
        <f>IF(ISBLANK(Input!G10),0,VLOOKUP(Input!G10, Input!$AI$2:$AJ$4, 2))</f>
        <v>0</v>
      </c>
      <c r="G11" s="22">
        <f>IF(Input!C10="Mandatory",IF(Input!I10="No",1,0),0)</f>
        <v>0</v>
      </c>
      <c r="H11" s="22">
        <f>IF(ISBLANK(Input!J10),0,VLOOKUP(Input!J10, Input!$AL$2:$AM$5, 2))</f>
        <v>0</v>
      </c>
      <c r="I11" s="22">
        <f>IF(ISBLANK(Input!K10),0,VLOOKUP(Input!K10, Input!$AG$2:$AH$5, 2))</f>
        <v>0</v>
      </c>
      <c r="J11" s="22">
        <f>IF(ISBLANK(Input!L10),0,VLOOKUP(Input!L10, Input!$AI$2:$AJ$4, 2))</f>
        <v>0</v>
      </c>
      <c r="K11" s="22">
        <f>IF(Input!C10="Mandatory",IF(Input!N10="No",1,0),0)</f>
        <v>0</v>
      </c>
      <c r="L11" s="22">
        <f>IF(ISBLANK(Input!O10),0,VLOOKUP(Input!O10, Input!AL$2:$AM$5, 2))</f>
        <v>0</v>
      </c>
      <c r="M11" s="22">
        <f>IF(ISBLANK(Input!P10),0,VLOOKUP(Input!P10, Input!$AG$2:$AH$5, 2))</f>
        <v>0</v>
      </c>
      <c r="N11" s="22">
        <f>IF(ISBLANK(Input!Q10),0,VLOOKUP(Input!Q10, Input!$AI$2:$AJ$4, 2))</f>
        <v>0</v>
      </c>
      <c r="O11" s="22">
        <f>IF(Input!I10="Mandatory",IF(Input!T10="No",1,0),0)</f>
        <v>0</v>
      </c>
      <c r="P11" s="22">
        <f>IF(ISBLANK(Input!T10),0,VLOOKUP(Input!T10, Input!$AL$2:AM$5, 2))</f>
        <v>0</v>
      </c>
      <c r="Q11" s="22">
        <f>IF(ISBLANK(Input!U10),0,VLOOKUP(Input!U10, Input!$AG$2:$AH$5, 2))</f>
        <v>0</v>
      </c>
      <c r="R11" s="22">
        <f>IF(ISBLANK(Input!V10),0,VLOOKUP(Input!V10, Input!$AI$2:$AJ$4, 2))</f>
        <v>0</v>
      </c>
      <c r="S11" s="22">
        <f>IF(Input!O10="Mandatory",IF(Input!Z10="No",1,0),0)</f>
        <v>0</v>
      </c>
      <c r="T11" s="22">
        <f>IF(ISBLANK(Input!Y10),0,VLOOKUP(Input!Y10, Input!$AL$2:AM$5, 2))</f>
        <v>0</v>
      </c>
      <c r="U11" s="22">
        <f>IF(ISBLANK(Input!Z10),0,VLOOKUP(Input!Z10, Input!$AG$2:$AH$5, 2))</f>
        <v>0</v>
      </c>
      <c r="V11" s="22">
        <f>IF(ISBLANK(Input!AA10),0,VLOOKUP(Input!AA10, Input!$AI$2:$AJ$4, 2))</f>
        <v>0</v>
      </c>
    </row>
    <row r="12" spans="1:22" s="10" customFormat="1" x14ac:dyDescent="0.2">
      <c r="A12" s="72"/>
      <c r="B12" s="9" t="s">
        <v>36</v>
      </c>
      <c r="C12" s="22">
        <f>IF(Input!C11="Mandatory",IF(Input!D11="No",1,0),0)</f>
        <v>0</v>
      </c>
      <c r="D12" s="22">
        <f>IF(ISBLANK(Input!E11),0,VLOOKUP(Input!E11, Input!$AL$2:$AM$5, 2))</f>
        <v>0</v>
      </c>
      <c r="E12" s="22">
        <f>IF(ISBLANK(Input!F11),0,VLOOKUP(Input!F11, Input!$AG$2:$AH$5, 2))</f>
        <v>0</v>
      </c>
      <c r="F12" s="22">
        <f>IF(ISBLANK(Input!G11),0,VLOOKUP(Input!G11, Input!$AI$2:$AJ$4, 2))</f>
        <v>0</v>
      </c>
      <c r="G12" s="22">
        <f>IF(Input!C11="Mandatory",IF(Input!I11="No",1,0),0)</f>
        <v>0</v>
      </c>
      <c r="H12" s="22">
        <f>IF(ISBLANK(Input!J11),0,VLOOKUP(Input!J11, Input!$AL$2:$AM$5, 2))</f>
        <v>0</v>
      </c>
      <c r="I12" s="22">
        <f>IF(ISBLANK(Input!K11),0,VLOOKUP(Input!K11, Input!$AG$2:$AH$5, 2))</f>
        <v>0</v>
      </c>
      <c r="J12" s="22">
        <f>IF(ISBLANK(Input!L11),0,VLOOKUP(Input!L11, Input!$AI$2:$AJ$4, 2))</f>
        <v>0</v>
      </c>
      <c r="K12" s="22">
        <f>IF(Input!C11="Mandatory",IF(Input!N11="No",1,0),0)</f>
        <v>0</v>
      </c>
      <c r="L12" s="22">
        <f>IF(ISBLANK(Input!O11),0,VLOOKUP(Input!O11, Input!AL$2:$AM$5, 2))</f>
        <v>0</v>
      </c>
      <c r="M12" s="22">
        <f>IF(ISBLANK(Input!P11),0,VLOOKUP(Input!P11, Input!$AG$2:$AH$5, 2))</f>
        <v>0</v>
      </c>
      <c r="N12" s="22">
        <f>IF(ISBLANK(Input!Q11),0,VLOOKUP(Input!Q11, Input!$AI$2:$AJ$4, 2))</f>
        <v>0</v>
      </c>
      <c r="O12" s="22">
        <f>IF(Input!I11="Mandatory",IF(Input!T11="No",1,0),0)</f>
        <v>0</v>
      </c>
      <c r="P12" s="22">
        <f>IF(ISBLANK(Input!T11),0,VLOOKUP(Input!T11, Input!$AL$2:AM$5, 2))</f>
        <v>0</v>
      </c>
      <c r="Q12" s="22">
        <f>IF(ISBLANK(Input!U11),0,VLOOKUP(Input!U11, Input!$AG$2:$AH$5, 2))</f>
        <v>0</v>
      </c>
      <c r="R12" s="22">
        <f>IF(ISBLANK(Input!V11),0,VLOOKUP(Input!V11, Input!$AI$2:$AJ$4, 2))</f>
        <v>0</v>
      </c>
      <c r="S12" s="22">
        <f>IF(Input!O11="Mandatory",IF(Input!Z11="No",1,0),0)</f>
        <v>0</v>
      </c>
      <c r="T12" s="22">
        <f>IF(ISBLANK(Input!Y11),0,VLOOKUP(Input!Y11, Input!$AL$2:AM$5, 2))</f>
        <v>0</v>
      </c>
      <c r="U12" s="22">
        <f>IF(ISBLANK(Input!Z11),0,VLOOKUP(Input!Z11, Input!$AG$2:$AH$5, 2))</f>
        <v>0</v>
      </c>
      <c r="V12" s="22">
        <f>IF(ISBLANK(Input!AA11),0,VLOOKUP(Input!AA11, Input!$AI$2:$AJ$4, 2))</f>
        <v>0</v>
      </c>
    </row>
    <row r="13" spans="1:22" s="10" customFormat="1" ht="22.5" x14ac:dyDescent="0.2">
      <c r="A13" s="72"/>
      <c r="B13" s="9" t="s">
        <v>37</v>
      </c>
      <c r="C13" s="22">
        <f>IF(Input!C12="Mandatory",IF(Input!D12="No",1,0),0)</f>
        <v>0</v>
      </c>
      <c r="D13" s="22">
        <f>IF(ISBLANK(Input!E12),0,VLOOKUP(Input!E12, Input!$AL$2:$AM$5, 2))</f>
        <v>0</v>
      </c>
      <c r="E13" s="22">
        <f>IF(ISBLANK(Input!F12),0,VLOOKUP(Input!F12, Input!$AG$2:$AH$5, 2))</f>
        <v>0</v>
      </c>
      <c r="F13" s="22">
        <f>IF(ISBLANK(Input!G12),0,VLOOKUP(Input!G12, Input!$AI$2:$AJ$4, 2))</f>
        <v>0</v>
      </c>
      <c r="G13" s="22">
        <f>IF(Input!C12="Mandatory",IF(Input!I12="No",1,0),0)</f>
        <v>0</v>
      </c>
      <c r="H13" s="22">
        <f>IF(ISBLANK(Input!J12),0,VLOOKUP(Input!J12, Input!$AL$2:$AM$5, 2))</f>
        <v>0</v>
      </c>
      <c r="I13" s="22">
        <f>IF(ISBLANK(Input!K12),0,VLOOKUP(Input!K12, Input!$AG$2:$AH$5, 2))</f>
        <v>0</v>
      </c>
      <c r="J13" s="22">
        <f>IF(ISBLANK(Input!L12),0,VLOOKUP(Input!L12, Input!$AI$2:$AJ$4, 2))</f>
        <v>0</v>
      </c>
      <c r="K13" s="22">
        <f>IF(Input!C12="Mandatory",IF(Input!N12="No",1,0),0)</f>
        <v>0</v>
      </c>
      <c r="L13" s="22">
        <f>IF(ISBLANK(Input!O12),0,VLOOKUP(Input!O12, Input!AL$2:$AM$5, 2))</f>
        <v>0</v>
      </c>
      <c r="M13" s="22">
        <f>IF(ISBLANK(Input!P12),0,VLOOKUP(Input!P12, Input!$AG$2:$AH$5, 2))</f>
        <v>0</v>
      </c>
      <c r="N13" s="22">
        <f>IF(ISBLANK(Input!Q12),0,VLOOKUP(Input!Q12, Input!$AI$2:$AJ$4, 2))</f>
        <v>0</v>
      </c>
      <c r="O13" s="22">
        <f>IF(Input!I12="Mandatory",IF(Input!T12="No",1,0),0)</f>
        <v>0</v>
      </c>
      <c r="P13" s="22">
        <f>IF(ISBLANK(Input!T12),0,VLOOKUP(Input!T12, Input!$AL$2:AM$5, 2))</f>
        <v>0</v>
      </c>
      <c r="Q13" s="22">
        <f>IF(ISBLANK(Input!U12),0,VLOOKUP(Input!U12, Input!$AG$2:$AH$5, 2))</f>
        <v>0</v>
      </c>
      <c r="R13" s="22">
        <f>IF(ISBLANK(Input!V12),0,VLOOKUP(Input!V12, Input!$AI$2:$AJ$4, 2))</f>
        <v>0</v>
      </c>
      <c r="S13" s="22">
        <f>IF(Input!O12="Mandatory",IF(Input!Z12="No",1,0),0)</f>
        <v>0</v>
      </c>
      <c r="T13" s="22">
        <f>IF(ISBLANK(Input!Y12),0,VLOOKUP(Input!Y12, Input!$AL$2:AM$5, 2))</f>
        <v>0</v>
      </c>
      <c r="U13" s="22">
        <f>IF(ISBLANK(Input!Z12),0,VLOOKUP(Input!Z12, Input!$AG$2:$AH$5, 2))</f>
        <v>0</v>
      </c>
      <c r="V13" s="22">
        <f>IF(ISBLANK(Input!AA12),0,VLOOKUP(Input!AA12, Input!$AI$2:$AJ$4, 2))</f>
        <v>0</v>
      </c>
    </row>
    <row r="14" spans="1:22" s="10" customFormat="1" ht="22.5" x14ac:dyDescent="0.2">
      <c r="A14" s="72"/>
      <c r="B14" s="9" t="s">
        <v>38</v>
      </c>
      <c r="C14" s="22">
        <f>IF(Input!C13="Mandatory",IF(Input!D13="No",1,0),0)</f>
        <v>0</v>
      </c>
      <c r="D14" s="22">
        <f>IF(ISBLANK(Input!E13),0,VLOOKUP(Input!E13, Input!$AL$2:$AM$5, 2))</f>
        <v>0</v>
      </c>
      <c r="E14" s="22">
        <f>IF(ISBLANK(Input!F13),0,VLOOKUP(Input!F13, Input!$AG$2:$AH$5, 2))</f>
        <v>0</v>
      </c>
      <c r="F14" s="22">
        <f>IF(ISBLANK(Input!G13),0,VLOOKUP(Input!G13, Input!$AI$2:$AJ$4, 2))</f>
        <v>0</v>
      </c>
      <c r="G14" s="22">
        <f>IF(Input!C13="Mandatory",IF(Input!I13="No",1,0),0)</f>
        <v>0</v>
      </c>
      <c r="H14" s="22">
        <f>IF(ISBLANK(Input!J13),0,VLOOKUP(Input!J13, Input!$AL$2:$AM$5, 2))</f>
        <v>0</v>
      </c>
      <c r="I14" s="22">
        <f>IF(ISBLANK(Input!K13),0,VLOOKUP(Input!K13, Input!$AG$2:$AH$5, 2))</f>
        <v>0</v>
      </c>
      <c r="J14" s="22">
        <f>IF(ISBLANK(Input!L13),0,VLOOKUP(Input!L13, Input!$AI$2:$AJ$4, 2))</f>
        <v>0</v>
      </c>
      <c r="K14" s="22">
        <f>IF(Input!C13="Mandatory",IF(Input!N13="No",1,0),0)</f>
        <v>0</v>
      </c>
      <c r="L14" s="22">
        <f>IF(ISBLANK(Input!O13),0,VLOOKUP(Input!O13, Input!AL$2:$AM$5, 2))</f>
        <v>0</v>
      </c>
      <c r="M14" s="22">
        <f>IF(ISBLANK(Input!P13),0,VLOOKUP(Input!P13, Input!$AG$2:$AH$5, 2))</f>
        <v>0</v>
      </c>
      <c r="N14" s="22">
        <f>IF(ISBLANK(Input!Q13),0,VLOOKUP(Input!Q13, Input!$AI$2:$AJ$4, 2))</f>
        <v>0</v>
      </c>
      <c r="O14" s="22">
        <f>IF(Input!I13="Mandatory",IF(Input!T13="No",1,0),0)</f>
        <v>0</v>
      </c>
      <c r="P14" s="22">
        <f>IF(ISBLANK(Input!T13),0,VLOOKUP(Input!T13, Input!$AL$2:AM$5, 2))</f>
        <v>0</v>
      </c>
      <c r="Q14" s="22">
        <f>IF(ISBLANK(Input!U13),0,VLOOKUP(Input!U13, Input!$AG$2:$AH$5, 2))</f>
        <v>0</v>
      </c>
      <c r="R14" s="22">
        <f>IF(ISBLANK(Input!V13),0,VLOOKUP(Input!V13, Input!$AI$2:$AJ$4, 2))</f>
        <v>0</v>
      </c>
      <c r="S14" s="22">
        <f>IF(Input!O13="Mandatory",IF(Input!Z13="No",1,0),0)</f>
        <v>0</v>
      </c>
      <c r="T14" s="22">
        <f>IF(ISBLANK(Input!Y13),0,VLOOKUP(Input!Y13, Input!$AL$2:AM$5, 2))</f>
        <v>0</v>
      </c>
      <c r="U14" s="22">
        <f>IF(ISBLANK(Input!Z13),0,VLOOKUP(Input!Z13, Input!$AG$2:$AH$5, 2))</f>
        <v>0</v>
      </c>
      <c r="V14" s="22">
        <f>IF(ISBLANK(Input!AA13),0,VLOOKUP(Input!AA13, Input!$AI$2:$AJ$4, 2))</f>
        <v>0</v>
      </c>
    </row>
    <row r="15" spans="1:22" s="10" customFormat="1" x14ac:dyDescent="0.2">
      <c r="A15" s="73"/>
      <c r="B15" s="9" t="s">
        <v>41</v>
      </c>
      <c r="C15" s="22">
        <f>IF(Input!C14="Mandatory",IF(Input!D14="No",1,0),0)</f>
        <v>0</v>
      </c>
      <c r="D15" s="22">
        <f>IF(ISBLANK(Input!E14),0,VLOOKUP(Input!E14, Input!$AL$2:$AM$5, 2))</f>
        <v>0</v>
      </c>
      <c r="E15" s="22">
        <f>IF(ISBLANK(Input!F14),0,VLOOKUP(Input!F14, Input!$AG$2:$AH$5, 2))</f>
        <v>0</v>
      </c>
      <c r="F15" s="22">
        <f>IF(ISBLANK(Input!G14),0,VLOOKUP(Input!G14, Input!$AI$2:$AJ$4, 2))</f>
        <v>0</v>
      </c>
      <c r="G15" s="22">
        <f>IF(Input!C14="Mandatory",IF(Input!I14="No",1,0),0)</f>
        <v>0</v>
      </c>
      <c r="H15" s="22">
        <f>IF(ISBLANK(Input!J14),0,VLOOKUP(Input!J14, Input!$AL$2:$AM$5, 2))</f>
        <v>0</v>
      </c>
      <c r="I15" s="22">
        <f>IF(ISBLANK(Input!K14),0,VLOOKUP(Input!K14, Input!$AG$2:$AH$5, 2))</f>
        <v>0</v>
      </c>
      <c r="J15" s="22">
        <f>IF(ISBLANK(Input!L14),0,VLOOKUP(Input!L14, Input!$AI$2:$AJ$4, 2))</f>
        <v>0</v>
      </c>
      <c r="K15" s="22">
        <f>IF(Input!C14="Mandatory",IF(Input!N14="No",1,0),0)</f>
        <v>0</v>
      </c>
      <c r="L15" s="22">
        <f>IF(ISBLANK(Input!O14),0,VLOOKUP(Input!O14, Input!AL$2:$AM$5, 2))</f>
        <v>0</v>
      </c>
      <c r="M15" s="22">
        <f>IF(ISBLANK(Input!P14),0,VLOOKUP(Input!P14, Input!$AG$2:$AH$5, 2))</f>
        <v>0</v>
      </c>
      <c r="N15" s="22">
        <f>IF(ISBLANK(Input!Q14),0,VLOOKUP(Input!Q14, Input!$AI$2:$AJ$4, 2))</f>
        <v>0</v>
      </c>
      <c r="O15" s="22">
        <f>IF(Input!I14="Mandatory",IF(Input!T14="No",1,0),0)</f>
        <v>0</v>
      </c>
      <c r="P15" s="22">
        <f>IF(ISBLANK(Input!T14),0,VLOOKUP(Input!T14, Input!$AL$2:AM$5, 2))</f>
        <v>0</v>
      </c>
      <c r="Q15" s="22">
        <f>IF(ISBLANK(Input!U14),0,VLOOKUP(Input!U14, Input!$AG$2:$AH$5, 2))</f>
        <v>0</v>
      </c>
      <c r="R15" s="22">
        <f>IF(ISBLANK(Input!V14),0,VLOOKUP(Input!V14, Input!$AI$2:$AJ$4, 2))</f>
        <v>0</v>
      </c>
      <c r="S15" s="22">
        <f>IF(Input!O14="Mandatory",IF(Input!Z14="No",1,0),0)</f>
        <v>0</v>
      </c>
      <c r="T15" s="22">
        <f>IF(ISBLANK(Input!Y14),0,VLOOKUP(Input!Y14, Input!$AL$2:AM$5, 2))</f>
        <v>0</v>
      </c>
      <c r="U15" s="22">
        <f>IF(ISBLANK(Input!Z14),0,VLOOKUP(Input!Z14, Input!$AG$2:$AH$5, 2))</f>
        <v>0</v>
      </c>
      <c r="V15" s="22">
        <f>IF(ISBLANK(Input!AA14),0,VLOOKUP(Input!AA14, Input!$AI$2:$AJ$4, 2))</f>
        <v>0</v>
      </c>
    </row>
    <row r="16" spans="1:22" s="10" customFormat="1" ht="22.5" x14ac:dyDescent="0.2">
      <c r="A16" s="62" t="s">
        <v>9</v>
      </c>
      <c r="B16" s="9" t="s">
        <v>39</v>
      </c>
      <c r="C16" s="22">
        <f>IF(Input!C15="Mandatory",IF(Input!D15="No",1,0),0)</f>
        <v>0</v>
      </c>
      <c r="D16" s="22">
        <f>IF(ISBLANK(Input!E15),0,VLOOKUP(Input!E15, Input!$AL$2:$AM$5, 2))</f>
        <v>0</v>
      </c>
      <c r="E16" s="22">
        <f>IF(ISBLANK(Input!F15),0,VLOOKUP(Input!F15, Input!$AG$2:$AH$5, 2))</f>
        <v>0</v>
      </c>
      <c r="F16" s="22">
        <f>IF(ISBLANK(Input!G15),0,VLOOKUP(Input!G15, Input!$AI$2:$AJ$4, 2))</f>
        <v>0</v>
      </c>
      <c r="G16" s="22">
        <f>IF(Input!C15="Mandatory",IF(Input!I15="No",1,0),0)</f>
        <v>0</v>
      </c>
      <c r="H16" s="22">
        <f>IF(ISBLANK(Input!J15),0,VLOOKUP(Input!J15, Input!$AL$2:$AM$5, 2))</f>
        <v>0</v>
      </c>
      <c r="I16" s="22">
        <f>IF(ISBLANK(Input!K15),0,VLOOKUP(Input!K15, Input!$AG$2:$AH$5, 2))</f>
        <v>0</v>
      </c>
      <c r="J16" s="22">
        <f>IF(ISBLANK(Input!L15),0,VLOOKUP(Input!L15, Input!$AI$2:$AJ$4, 2))</f>
        <v>0</v>
      </c>
      <c r="K16" s="22">
        <f>IF(Input!C15="Mandatory",IF(Input!N15="No",1,0),0)</f>
        <v>0</v>
      </c>
      <c r="L16" s="22">
        <f>IF(ISBLANK(Input!O15),0,VLOOKUP(Input!O15, Input!AL$2:$AM$5, 2))</f>
        <v>0</v>
      </c>
      <c r="M16" s="22">
        <f>IF(ISBLANK(Input!P15),0,VLOOKUP(Input!P15, Input!$AG$2:$AH$5, 2))</f>
        <v>0</v>
      </c>
      <c r="N16" s="22">
        <f>IF(ISBLANK(Input!Q15),0,VLOOKUP(Input!Q15, Input!$AI$2:$AJ$4, 2))</f>
        <v>0</v>
      </c>
      <c r="O16" s="22">
        <f>IF(Input!I15="Mandatory",IF(Input!T15="No",1,0),0)</f>
        <v>0</v>
      </c>
      <c r="P16" s="22">
        <f>IF(ISBLANK(Input!T15),0,VLOOKUP(Input!T15, Input!$AL$2:AM$5, 2))</f>
        <v>0</v>
      </c>
      <c r="Q16" s="22">
        <f>IF(ISBLANK(Input!U15),0,VLOOKUP(Input!U15, Input!$AG$2:$AH$5, 2))</f>
        <v>0</v>
      </c>
      <c r="R16" s="22">
        <f>IF(ISBLANK(Input!V15),0,VLOOKUP(Input!V15, Input!$AI$2:$AJ$4, 2))</f>
        <v>0</v>
      </c>
      <c r="S16" s="22">
        <f>IF(Input!O15="Mandatory",IF(Input!Z15="No",1,0),0)</f>
        <v>0</v>
      </c>
      <c r="T16" s="22">
        <f>IF(ISBLANK(Input!Y15),0,VLOOKUP(Input!Y15, Input!$AL$2:AM$5, 2))</f>
        <v>0</v>
      </c>
      <c r="U16" s="22">
        <f>IF(ISBLANK(Input!Z15),0,VLOOKUP(Input!Z15, Input!$AG$2:$AH$5, 2))</f>
        <v>0</v>
      </c>
      <c r="V16" s="22">
        <f>IF(ISBLANK(Input!AA15),0,VLOOKUP(Input!AA15, Input!$AI$2:$AJ$4, 2))</f>
        <v>0</v>
      </c>
    </row>
    <row r="17" spans="1:22" s="10" customFormat="1" ht="22.5" x14ac:dyDescent="0.2">
      <c r="A17" s="74"/>
      <c r="B17" s="9" t="s">
        <v>40</v>
      </c>
      <c r="C17" s="22">
        <f>IF(Input!C16="Mandatory",IF(Input!D16="No",1,0),0)</f>
        <v>0</v>
      </c>
      <c r="D17" s="22">
        <f>IF(ISBLANK(Input!E16),0,VLOOKUP(Input!E16, Input!$AL$2:$AM$5, 2))</f>
        <v>0</v>
      </c>
      <c r="E17" s="22">
        <f>IF(ISBLANK(Input!F16),0,VLOOKUP(Input!F16, Input!$AG$2:$AH$5, 2))</f>
        <v>0</v>
      </c>
      <c r="F17" s="22">
        <f>IF(ISBLANK(Input!G16),0,VLOOKUP(Input!G16, Input!$AI$2:$AJ$4, 2))</f>
        <v>0</v>
      </c>
      <c r="G17" s="22">
        <f>IF(Input!C16="Mandatory",IF(Input!I16="No",1,0),0)</f>
        <v>0</v>
      </c>
      <c r="H17" s="22">
        <f>IF(ISBLANK(Input!J16),0,VLOOKUP(Input!J16, Input!$AL$2:$AM$5, 2))</f>
        <v>0</v>
      </c>
      <c r="I17" s="22">
        <f>IF(ISBLANK(Input!K16),0,VLOOKUP(Input!K16, Input!$AG$2:$AH$5, 2))</f>
        <v>0</v>
      </c>
      <c r="J17" s="22">
        <f>IF(ISBLANK(Input!L16),0,VLOOKUP(Input!L16, Input!$AI$2:$AJ$4, 2))</f>
        <v>0</v>
      </c>
      <c r="K17" s="22">
        <f>IF(Input!C16="Mandatory",IF(Input!N16="No",1,0),0)</f>
        <v>0</v>
      </c>
      <c r="L17" s="22">
        <f>IF(ISBLANK(Input!O16),0,VLOOKUP(Input!O16, Input!AL$2:$AM$5, 2))</f>
        <v>0</v>
      </c>
      <c r="M17" s="22">
        <f>IF(ISBLANK(Input!P16),0,VLOOKUP(Input!P16, Input!$AG$2:$AH$5, 2))</f>
        <v>0</v>
      </c>
      <c r="N17" s="22">
        <f>IF(ISBLANK(Input!Q16),0,VLOOKUP(Input!Q16, Input!$AI$2:$AJ$4, 2))</f>
        <v>0</v>
      </c>
      <c r="O17" s="22">
        <f>IF(Input!I16="Mandatory",IF(Input!T16="No",1,0),0)</f>
        <v>0</v>
      </c>
      <c r="P17" s="22">
        <f>IF(ISBLANK(Input!T16),0,VLOOKUP(Input!T16, Input!$AL$2:AM$5, 2))</f>
        <v>0</v>
      </c>
      <c r="Q17" s="22">
        <f>IF(ISBLANK(Input!U16),0,VLOOKUP(Input!U16, Input!$AG$2:$AH$5, 2))</f>
        <v>0</v>
      </c>
      <c r="R17" s="22">
        <f>IF(ISBLANK(Input!V16),0,VLOOKUP(Input!V16, Input!$AI$2:$AJ$4, 2))</f>
        <v>0</v>
      </c>
      <c r="S17" s="22">
        <f>IF(Input!O16="Mandatory",IF(Input!Z16="No",1,0),0)</f>
        <v>0</v>
      </c>
      <c r="T17" s="22">
        <f>IF(ISBLANK(Input!Y16),0,VLOOKUP(Input!Y16, Input!$AL$2:AM$5, 2))</f>
        <v>0</v>
      </c>
      <c r="U17" s="22">
        <f>IF(ISBLANK(Input!Z16),0,VLOOKUP(Input!Z16, Input!$AG$2:$AH$5, 2))</f>
        <v>0</v>
      </c>
      <c r="V17" s="22">
        <f>IF(ISBLANK(Input!AA16),0,VLOOKUP(Input!AA16, Input!$AI$2:$AJ$4, 2))</f>
        <v>0</v>
      </c>
    </row>
    <row r="18" spans="1:22" s="10" customFormat="1" ht="33.75" x14ac:dyDescent="0.2">
      <c r="A18" s="74"/>
      <c r="B18" s="8" t="s">
        <v>46</v>
      </c>
      <c r="C18" s="22">
        <f>IF(Input!C17="Mandatory",IF(Input!D17="No",1,0),0)</f>
        <v>0</v>
      </c>
      <c r="D18" s="22">
        <f>IF(ISBLANK(Input!E17),0,VLOOKUP(Input!E17, Input!$AL$2:$AM$5, 2))</f>
        <v>0</v>
      </c>
      <c r="E18" s="22">
        <f>IF(ISBLANK(Input!F17),0,VLOOKUP(Input!F17, Input!$AG$2:$AH$5, 2))</f>
        <v>0</v>
      </c>
      <c r="F18" s="22">
        <f>IF(ISBLANK(Input!G17),0,VLOOKUP(Input!G17, Input!$AI$2:$AJ$4, 2))</f>
        <v>0</v>
      </c>
      <c r="G18" s="22">
        <f>IF(Input!C17="Mandatory",IF(Input!I17="No",1,0),0)</f>
        <v>0</v>
      </c>
      <c r="H18" s="22">
        <f>IF(ISBLANK(Input!J17),0,VLOOKUP(Input!J17, Input!$AL$2:$AM$5, 2))</f>
        <v>0</v>
      </c>
      <c r="I18" s="22">
        <f>IF(ISBLANK(Input!K17),0,VLOOKUP(Input!K17, Input!$AG$2:$AH$5, 2))</f>
        <v>0</v>
      </c>
      <c r="J18" s="22">
        <f>IF(ISBLANK(Input!L17),0,VLOOKUP(Input!L17, Input!$AI$2:$AJ$4, 2))</f>
        <v>0</v>
      </c>
      <c r="K18" s="22">
        <f>IF(Input!C17="Mandatory",IF(Input!N17="No",1,0),0)</f>
        <v>0</v>
      </c>
      <c r="L18" s="22">
        <f>IF(ISBLANK(Input!O17),0,VLOOKUP(Input!O17, Input!AL$2:$AM$5, 2))</f>
        <v>0</v>
      </c>
      <c r="M18" s="22">
        <f>IF(ISBLANK(Input!P17),0,VLOOKUP(Input!P17, Input!$AG$2:$AH$5, 2))</f>
        <v>0</v>
      </c>
      <c r="N18" s="22">
        <f>IF(ISBLANK(Input!Q17),0,VLOOKUP(Input!Q17, Input!$AI$2:$AJ$4, 2))</f>
        <v>0</v>
      </c>
      <c r="O18" s="22">
        <f>IF(Input!I17="Mandatory",IF(Input!T17="No",1,0),0)</f>
        <v>0</v>
      </c>
      <c r="P18" s="22">
        <f>IF(ISBLANK(Input!T17),0,VLOOKUP(Input!T17, Input!$AL$2:AM$5, 2))</f>
        <v>0</v>
      </c>
      <c r="Q18" s="22">
        <f>IF(ISBLANK(Input!U17),0,VLOOKUP(Input!U17, Input!$AG$2:$AH$5, 2))</f>
        <v>0</v>
      </c>
      <c r="R18" s="22">
        <f>IF(ISBLANK(Input!V17),0,VLOOKUP(Input!V17, Input!$AI$2:$AJ$4, 2))</f>
        <v>0</v>
      </c>
      <c r="S18" s="22">
        <f>IF(Input!O17="Mandatory",IF(Input!Z17="No",1,0),0)</f>
        <v>0</v>
      </c>
      <c r="T18" s="22">
        <f>IF(ISBLANK(Input!Y17),0,VLOOKUP(Input!Y17, Input!$AL$2:AM$5, 2))</f>
        <v>0</v>
      </c>
      <c r="U18" s="22">
        <f>IF(ISBLANK(Input!Z17),0,VLOOKUP(Input!Z17, Input!$AG$2:$AH$5, 2))</f>
        <v>0</v>
      </c>
      <c r="V18" s="22">
        <f>IF(ISBLANK(Input!AA17),0,VLOOKUP(Input!AA17, Input!$AI$2:$AJ$4, 2))</f>
        <v>0</v>
      </c>
    </row>
    <row r="19" spans="1:22" s="10" customFormat="1" ht="33.75" x14ac:dyDescent="0.2">
      <c r="A19" s="74"/>
      <c r="B19" s="9" t="s">
        <v>47</v>
      </c>
      <c r="C19" s="22">
        <f>IF(Input!C18="Mandatory",IF(Input!D18="No",1,0),0)</f>
        <v>0</v>
      </c>
      <c r="D19" s="22">
        <f>IF(ISBLANK(Input!E18),0,VLOOKUP(Input!E18, Input!$AL$2:$AM$5, 2))</f>
        <v>0</v>
      </c>
      <c r="E19" s="22">
        <f>IF(ISBLANK(Input!F18),0,VLOOKUP(Input!F18, Input!$AG$2:$AH$5, 2))</f>
        <v>0</v>
      </c>
      <c r="F19" s="22">
        <f>IF(ISBLANK(Input!G18),0,VLOOKUP(Input!G18, Input!$AI$2:$AJ$4, 2))</f>
        <v>0</v>
      </c>
      <c r="G19" s="22">
        <f>IF(Input!C18="Mandatory",IF(Input!I18="No",1,0),0)</f>
        <v>0</v>
      </c>
      <c r="H19" s="22">
        <f>IF(ISBLANK(Input!J18),0,VLOOKUP(Input!J18, Input!$AL$2:$AM$5, 2))</f>
        <v>0</v>
      </c>
      <c r="I19" s="22">
        <f>IF(ISBLANK(Input!K18),0,VLOOKUP(Input!K18, Input!$AG$2:$AH$5, 2))</f>
        <v>0</v>
      </c>
      <c r="J19" s="22">
        <f>IF(ISBLANK(Input!L18),0,VLOOKUP(Input!L18, Input!$AI$2:$AJ$4, 2))</f>
        <v>0</v>
      </c>
      <c r="K19" s="22">
        <f>IF(Input!C18="Mandatory",IF(Input!N18="No",1,0),0)</f>
        <v>0</v>
      </c>
      <c r="L19" s="22">
        <f>IF(ISBLANK(Input!O18),0,VLOOKUP(Input!O18, Input!AL$2:$AM$5, 2))</f>
        <v>0</v>
      </c>
      <c r="M19" s="22">
        <f>IF(ISBLANK(Input!P18),0,VLOOKUP(Input!P18, Input!$AG$2:$AH$5, 2))</f>
        <v>0</v>
      </c>
      <c r="N19" s="22">
        <f>IF(ISBLANK(Input!Q18),0,VLOOKUP(Input!Q18, Input!$AI$2:$AJ$4, 2))</f>
        <v>0</v>
      </c>
      <c r="O19" s="22">
        <f>IF(Input!I18="Mandatory",IF(Input!T18="No",1,0),0)</f>
        <v>0</v>
      </c>
      <c r="P19" s="22">
        <f>IF(ISBLANK(Input!T18),0,VLOOKUP(Input!T18, Input!$AL$2:AM$5, 2))</f>
        <v>0</v>
      </c>
      <c r="Q19" s="22">
        <f>IF(ISBLANK(Input!U18),0,VLOOKUP(Input!U18, Input!$AG$2:$AH$5, 2))</f>
        <v>0</v>
      </c>
      <c r="R19" s="22">
        <f>IF(ISBLANK(Input!V18),0,VLOOKUP(Input!V18, Input!$AI$2:$AJ$4, 2))</f>
        <v>0</v>
      </c>
      <c r="S19" s="22">
        <f>IF(Input!O18="Mandatory",IF(Input!Z18="No",1,0),0)</f>
        <v>0</v>
      </c>
      <c r="T19" s="22">
        <f>IF(ISBLANK(Input!Y18),0,VLOOKUP(Input!Y18, Input!$AL$2:AM$5, 2))</f>
        <v>0</v>
      </c>
      <c r="U19" s="22">
        <f>IF(ISBLANK(Input!Z18),0,VLOOKUP(Input!Z18, Input!$AG$2:$AH$5, 2))</f>
        <v>0</v>
      </c>
      <c r="V19" s="22">
        <f>IF(ISBLANK(Input!AA18),0,VLOOKUP(Input!AA18, Input!$AI$2:$AJ$4, 2))</f>
        <v>0</v>
      </c>
    </row>
    <row r="20" spans="1:22" s="10" customFormat="1" ht="22.5" x14ac:dyDescent="0.2">
      <c r="A20" s="74"/>
      <c r="B20" s="9" t="s">
        <v>48</v>
      </c>
      <c r="C20" s="22">
        <f>IF(Input!C19="Mandatory",IF(Input!D19="No",1,0),0)</f>
        <v>0</v>
      </c>
      <c r="D20" s="22">
        <f>IF(ISBLANK(Input!E19),0,VLOOKUP(Input!E19, Input!$AL$2:$AM$5, 2))</f>
        <v>0</v>
      </c>
      <c r="E20" s="22">
        <f>IF(ISBLANK(Input!F19),0,VLOOKUP(Input!F19, Input!$AG$2:$AH$5, 2))</f>
        <v>0</v>
      </c>
      <c r="F20" s="22">
        <f>IF(ISBLANK(Input!G19),0,VLOOKUP(Input!G19, Input!$AI$2:$AJ$4, 2))</f>
        <v>0</v>
      </c>
      <c r="G20" s="22">
        <f>IF(Input!C19="Mandatory",IF(Input!I19="No",1,0),0)</f>
        <v>0</v>
      </c>
      <c r="H20" s="22">
        <f>IF(ISBLANK(Input!J19),0,VLOOKUP(Input!J19, Input!$AL$2:$AM$5, 2))</f>
        <v>0</v>
      </c>
      <c r="I20" s="22">
        <f>IF(ISBLANK(Input!K19),0,VLOOKUP(Input!K19, Input!$AG$2:$AH$5, 2))</f>
        <v>0</v>
      </c>
      <c r="J20" s="22">
        <f>IF(ISBLANK(Input!L19),0,VLOOKUP(Input!L19, Input!$AI$2:$AJ$4, 2))</f>
        <v>0</v>
      </c>
      <c r="K20" s="22">
        <f>IF(Input!C19="Mandatory",IF(Input!N19="No",1,0),0)</f>
        <v>0</v>
      </c>
      <c r="L20" s="22">
        <f>IF(ISBLANK(Input!O19),0,VLOOKUP(Input!O19, Input!AL$2:$AM$5, 2))</f>
        <v>0</v>
      </c>
      <c r="M20" s="22">
        <f>IF(ISBLANK(Input!P19),0,VLOOKUP(Input!P19, Input!$AG$2:$AH$5, 2))</f>
        <v>0</v>
      </c>
      <c r="N20" s="22">
        <f>IF(ISBLANK(Input!Q19),0,VLOOKUP(Input!Q19, Input!$AI$2:$AJ$4, 2))</f>
        <v>0</v>
      </c>
      <c r="O20" s="22">
        <f>IF(Input!I19="Mandatory",IF(Input!T19="No",1,0),0)</f>
        <v>0</v>
      </c>
      <c r="P20" s="22">
        <f>IF(ISBLANK(Input!T19),0,VLOOKUP(Input!T19, Input!$AL$2:AM$5, 2))</f>
        <v>0</v>
      </c>
      <c r="Q20" s="22">
        <f>IF(ISBLANK(Input!U19),0,VLOOKUP(Input!U19, Input!$AG$2:$AH$5, 2))</f>
        <v>0</v>
      </c>
      <c r="R20" s="22">
        <f>IF(ISBLANK(Input!V19),0,VLOOKUP(Input!V19, Input!$AI$2:$AJ$4, 2))</f>
        <v>0</v>
      </c>
      <c r="S20" s="22">
        <f>IF(Input!O19="Mandatory",IF(Input!Z19="No",1,0),0)</f>
        <v>0</v>
      </c>
      <c r="T20" s="22">
        <f>IF(ISBLANK(Input!Y19),0,VLOOKUP(Input!Y19, Input!$AL$2:AM$5, 2))</f>
        <v>0</v>
      </c>
      <c r="U20" s="22">
        <f>IF(ISBLANK(Input!Z19),0,VLOOKUP(Input!Z19, Input!$AG$2:$AH$5, 2))</f>
        <v>0</v>
      </c>
      <c r="V20" s="22">
        <f>IF(ISBLANK(Input!AA19),0,VLOOKUP(Input!AA19, Input!$AI$2:$AJ$4, 2))</f>
        <v>0</v>
      </c>
    </row>
    <row r="21" spans="1:22" x14ac:dyDescent="0.2">
      <c r="A21" s="74"/>
      <c r="B21" s="11" t="s">
        <v>10</v>
      </c>
      <c r="C21" s="22">
        <f>IF(Input!C20="Mandatory",IF(Input!D20="No",1,0),0)</f>
        <v>0</v>
      </c>
      <c r="D21" s="22">
        <f>IF(ISBLANK(Input!E20),0,VLOOKUP(Input!E20, Input!$AL$2:$AM$5, 2))</f>
        <v>0</v>
      </c>
      <c r="E21" s="22">
        <f>IF(ISBLANK(Input!F20),0,VLOOKUP(Input!F20, Input!$AG$2:$AH$5, 2))</f>
        <v>0</v>
      </c>
      <c r="F21" s="22">
        <f>IF(ISBLANK(Input!G20),0,VLOOKUP(Input!G20, Input!$AI$2:$AJ$4, 2))</f>
        <v>0</v>
      </c>
      <c r="G21" s="22">
        <f>IF(Input!C20="Mandatory",IF(Input!I20="No",1,0),0)</f>
        <v>0</v>
      </c>
      <c r="H21" s="22">
        <f>IF(ISBLANK(Input!J20),0,VLOOKUP(Input!J20, Input!$AL$2:$AM$5, 2))</f>
        <v>0</v>
      </c>
      <c r="I21" s="22">
        <f>IF(ISBLANK(Input!K20),0,VLOOKUP(Input!K20, Input!$AG$2:$AH$5, 2))</f>
        <v>0</v>
      </c>
      <c r="J21" s="22">
        <f>IF(ISBLANK(Input!L20),0,VLOOKUP(Input!L20, Input!$AI$2:$AJ$4, 2))</f>
        <v>0</v>
      </c>
      <c r="K21" s="22">
        <f>IF(Input!C20="Mandatory",IF(Input!N20="No",1,0),0)</f>
        <v>0</v>
      </c>
      <c r="L21" s="22">
        <f>IF(ISBLANK(Input!O20),0,VLOOKUP(Input!O20, Input!AL$2:$AM$5, 2))</f>
        <v>0</v>
      </c>
      <c r="M21" s="22">
        <f>IF(ISBLANK(Input!P20),0,VLOOKUP(Input!P20, Input!$AG$2:$AH$5, 2))</f>
        <v>0</v>
      </c>
      <c r="N21" s="22">
        <f>IF(ISBLANK(Input!Q20),0,VLOOKUP(Input!Q20, Input!$AI$2:$AJ$4, 2))</f>
        <v>0</v>
      </c>
      <c r="O21" s="22">
        <f>IF(Input!I20="Mandatory",IF(Input!T20="No",1,0),0)</f>
        <v>0</v>
      </c>
      <c r="P21" s="22">
        <f>IF(ISBLANK(Input!T20),0,VLOOKUP(Input!T20, Input!$AL$2:AM$5, 2))</f>
        <v>0</v>
      </c>
      <c r="Q21" s="22">
        <f>IF(ISBLANK(Input!U20),0,VLOOKUP(Input!U20, Input!$AG$2:$AH$5, 2))</f>
        <v>0</v>
      </c>
      <c r="R21" s="22">
        <f>IF(ISBLANK(Input!V20),0,VLOOKUP(Input!V20, Input!$AI$2:$AJ$4, 2))</f>
        <v>0</v>
      </c>
      <c r="S21" s="22">
        <f>IF(Input!O20="Mandatory",IF(Input!Z20="No",1,0),0)</f>
        <v>0</v>
      </c>
      <c r="T21" s="22">
        <f>IF(ISBLANK(Input!Y20),0,VLOOKUP(Input!Y20, Input!$AL$2:AM$5, 2))</f>
        <v>0</v>
      </c>
      <c r="U21" s="22">
        <f>IF(ISBLANK(Input!Z20),0,VLOOKUP(Input!Z20, Input!$AG$2:$AH$5, 2))</f>
        <v>0</v>
      </c>
      <c r="V21" s="22">
        <f>IF(ISBLANK(Input!AA20),0,VLOOKUP(Input!AA20, Input!$AI$2:$AJ$4, 2))</f>
        <v>0</v>
      </c>
    </row>
    <row r="22" spans="1:22" ht="22.5" x14ac:dyDescent="0.2">
      <c r="A22" s="74"/>
      <c r="B22" s="11" t="s">
        <v>11</v>
      </c>
      <c r="C22" s="22">
        <f>IF(Input!C21="Mandatory",IF(Input!D21="No",1,0),0)</f>
        <v>0</v>
      </c>
      <c r="D22" s="22">
        <f>IF(ISBLANK(Input!E21),0,VLOOKUP(Input!E21, Input!$AL$2:$AM$5, 2))</f>
        <v>0</v>
      </c>
      <c r="E22" s="22">
        <f>IF(ISBLANK(Input!F21),0,VLOOKUP(Input!F21, Input!$AG$2:$AH$5, 2))</f>
        <v>0</v>
      </c>
      <c r="F22" s="22">
        <f>IF(ISBLANK(Input!G21),0,VLOOKUP(Input!G21, Input!$AI$2:$AJ$4, 2))</f>
        <v>0</v>
      </c>
      <c r="G22" s="22">
        <f>IF(Input!C21="Mandatory",IF(Input!I21="No",1,0),0)</f>
        <v>0</v>
      </c>
      <c r="H22" s="22">
        <f>IF(ISBLANK(Input!J21),0,VLOOKUP(Input!J21, Input!$AL$2:$AM$5, 2))</f>
        <v>0</v>
      </c>
      <c r="I22" s="22">
        <f>IF(ISBLANK(Input!K21),0,VLOOKUP(Input!K21, Input!$AG$2:$AH$5, 2))</f>
        <v>0</v>
      </c>
      <c r="J22" s="22">
        <f>IF(ISBLANK(Input!L21),0,VLOOKUP(Input!L21, Input!$AI$2:$AJ$4, 2))</f>
        <v>0</v>
      </c>
      <c r="K22" s="22">
        <f>IF(Input!C21="Mandatory",IF(Input!N21="No",1,0),0)</f>
        <v>0</v>
      </c>
      <c r="L22" s="22">
        <f>IF(ISBLANK(Input!O21),0,VLOOKUP(Input!O21, Input!AL$2:$AM$5, 2))</f>
        <v>0</v>
      </c>
      <c r="M22" s="22">
        <f>IF(ISBLANK(Input!P21),0,VLOOKUP(Input!P21, Input!$AG$2:$AH$5, 2))</f>
        <v>0</v>
      </c>
      <c r="N22" s="22">
        <f>IF(ISBLANK(Input!Q21),0,VLOOKUP(Input!Q21, Input!$AI$2:$AJ$4, 2))</f>
        <v>0</v>
      </c>
      <c r="O22" s="22">
        <f>IF(Input!I21="Mandatory",IF(Input!T21="No",1,0),0)</f>
        <v>0</v>
      </c>
      <c r="P22" s="22">
        <f>IF(ISBLANK(Input!T21),0,VLOOKUP(Input!T21, Input!$AL$2:AM$5, 2))</f>
        <v>0</v>
      </c>
      <c r="Q22" s="22">
        <f>IF(ISBLANK(Input!U21),0,VLOOKUP(Input!U21, Input!$AG$2:$AH$5, 2))</f>
        <v>0</v>
      </c>
      <c r="R22" s="22">
        <f>IF(ISBLANK(Input!V21),0,VLOOKUP(Input!V21, Input!$AI$2:$AJ$4, 2))</f>
        <v>0</v>
      </c>
      <c r="S22" s="22">
        <f>IF(Input!O21="Mandatory",IF(Input!Z21="No",1,0),0)</f>
        <v>0</v>
      </c>
      <c r="T22" s="22">
        <f>IF(ISBLANK(Input!Y21),0,VLOOKUP(Input!Y21, Input!$AL$2:AM$5, 2))</f>
        <v>0</v>
      </c>
      <c r="U22" s="22">
        <f>IF(ISBLANK(Input!Z21),0,VLOOKUP(Input!Z21, Input!$AG$2:$AH$5, 2))</f>
        <v>0</v>
      </c>
      <c r="V22" s="22">
        <f>IF(ISBLANK(Input!AA21),0,VLOOKUP(Input!AA21, Input!$AI$2:$AJ$4, 2))</f>
        <v>0</v>
      </c>
    </row>
    <row r="23" spans="1:22" x14ac:dyDescent="0.2">
      <c r="A23" s="74"/>
      <c r="B23" s="11" t="s">
        <v>49</v>
      </c>
      <c r="C23" s="22">
        <f>IF(Input!C22="Mandatory",IF(Input!D22="No",1,0),0)</f>
        <v>0</v>
      </c>
      <c r="D23" s="22">
        <f>IF(ISBLANK(Input!E22),0,VLOOKUP(Input!E22, Input!$AL$2:$AM$5, 2))</f>
        <v>0</v>
      </c>
      <c r="E23" s="22">
        <f>IF(ISBLANK(Input!F22),0,VLOOKUP(Input!F22, Input!$AG$2:$AH$5, 2))</f>
        <v>0</v>
      </c>
      <c r="F23" s="22">
        <f>IF(ISBLANK(Input!G22),0,VLOOKUP(Input!G22, Input!$AI$2:$AJ$4, 2))</f>
        <v>0</v>
      </c>
      <c r="G23" s="22">
        <f>IF(Input!C22="Mandatory",IF(Input!I22="No",1,0),0)</f>
        <v>0</v>
      </c>
      <c r="H23" s="22">
        <f>IF(ISBLANK(Input!J22),0,VLOOKUP(Input!J22, Input!$AL$2:$AM$5, 2))</f>
        <v>0</v>
      </c>
      <c r="I23" s="22">
        <f>IF(ISBLANK(Input!K22),0,VLOOKUP(Input!K22, Input!$AG$2:$AH$5, 2))</f>
        <v>0</v>
      </c>
      <c r="J23" s="22">
        <f>IF(ISBLANK(Input!L22),0,VLOOKUP(Input!L22, Input!$AI$2:$AJ$4, 2))</f>
        <v>0</v>
      </c>
      <c r="K23" s="22">
        <f>IF(Input!C22="Mandatory",IF(Input!N22="No",1,0),0)</f>
        <v>0</v>
      </c>
      <c r="L23" s="22">
        <f>IF(ISBLANK(Input!O22),0,VLOOKUP(Input!O22, Input!AL$2:$AM$5, 2))</f>
        <v>0</v>
      </c>
      <c r="M23" s="22">
        <f>IF(ISBLANK(Input!P22),0,VLOOKUP(Input!P22, Input!$AG$2:$AH$5, 2))</f>
        <v>0</v>
      </c>
      <c r="N23" s="22">
        <f>IF(ISBLANK(Input!Q22),0,VLOOKUP(Input!Q22, Input!$AI$2:$AJ$4, 2))</f>
        <v>0</v>
      </c>
      <c r="O23" s="22">
        <f>IF(Input!I22="Mandatory",IF(Input!T22="No",1,0),0)</f>
        <v>0</v>
      </c>
      <c r="P23" s="22">
        <f>IF(ISBLANK(Input!T22),0,VLOOKUP(Input!T22, Input!$AL$2:AM$5, 2))</f>
        <v>0</v>
      </c>
      <c r="Q23" s="22">
        <f>IF(ISBLANK(Input!U22),0,VLOOKUP(Input!U22, Input!$AG$2:$AH$5, 2))</f>
        <v>0</v>
      </c>
      <c r="R23" s="22">
        <f>IF(ISBLANK(Input!V22),0,VLOOKUP(Input!V22, Input!$AI$2:$AJ$4, 2))</f>
        <v>0</v>
      </c>
      <c r="S23" s="22">
        <f>IF(Input!O22="Mandatory",IF(Input!Z22="No",1,0),0)</f>
        <v>0</v>
      </c>
      <c r="T23" s="22">
        <f>IF(ISBLANK(Input!Y22),0,VLOOKUP(Input!Y22, Input!$AL$2:AM$5, 2))</f>
        <v>0</v>
      </c>
      <c r="U23" s="22">
        <f>IF(ISBLANK(Input!Z22),0,VLOOKUP(Input!Z22, Input!$AG$2:$AH$5, 2))</f>
        <v>0</v>
      </c>
      <c r="V23" s="22">
        <f>IF(ISBLANK(Input!AA22),0,VLOOKUP(Input!AA22, Input!$AI$2:$AJ$4, 2))</f>
        <v>0</v>
      </c>
    </row>
    <row r="24" spans="1:22" x14ac:dyDescent="0.2">
      <c r="A24" s="74"/>
      <c r="B24" s="11" t="s">
        <v>50</v>
      </c>
      <c r="C24" s="22">
        <f>IF(Input!C23="Mandatory",IF(Input!D23="No",1,0),0)</f>
        <v>0</v>
      </c>
      <c r="D24" s="22">
        <f>IF(ISBLANK(Input!E23),0,VLOOKUP(Input!E23, Input!$AL$2:$AM$5, 2))</f>
        <v>0</v>
      </c>
      <c r="E24" s="22">
        <f>IF(ISBLANK(Input!F23),0,VLOOKUP(Input!F23, Input!$AG$2:$AH$5, 2))</f>
        <v>0</v>
      </c>
      <c r="F24" s="22">
        <f>IF(ISBLANK(Input!G23),0,VLOOKUP(Input!G23, Input!$AI$2:$AJ$4, 2))</f>
        <v>0</v>
      </c>
      <c r="G24" s="22">
        <f>IF(Input!C23="Mandatory",IF(Input!I23="No",1,0),0)</f>
        <v>0</v>
      </c>
      <c r="H24" s="22">
        <f>IF(ISBLANK(Input!J23),0,VLOOKUP(Input!J23, Input!$AL$2:$AM$5, 2))</f>
        <v>0</v>
      </c>
      <c r="I24" s="22">
        <f>IF(ISBLANK(Input!K23),0,VLOOKUP(Input!K23, Input!$AG$2:$AH$5, 2))</f>
        <v>0</v>
      </c>
      <c r="J24" s="22">
        <f>IF(ISBLANK(Input!L23),0,VLOOKUP(Input!L23, Input!$AI$2:$AJ$4, 2))</f>
        <v>0</v>
      </c>
      <c r="K24" s="22">
        <f>IF(Input!C23="Mandatory",IF(Input!N23="No",1,0),0)</f>
        <v>0</v>
      </c>
      <c r="L24" s="22">
        <f>IF(ISBLANK(Input!O23),0,VLOOKUP(Input!O23, Input!AL$2:$AM$5, 2))</f>
        <v>0</v>
      </c>
      <c r="M24" s="22">
        <f>IF(ISBLANK(Input!P23),0,VLOOKUP(Input!P23, Input!$AG$2:$AH$5, 2))</f>
        <v>0</v>
      </c>
      <c r="N24" s="22">
        <f>IF(ISBLANK(Input!Q23),0,VLOOKUP(Input!Q23, Input!$AI$2:$AJ$4, 2))</f>
        <v>0</v>
      </c>
      <c r="O24" s="22">
        <f>IF(Input!I23="Mandatory",IF(Input!T23="No",1,0),0)</f>
        <v>0</v>
      </c>
      <c r="P24" s="22">
        <f>IF(ISBLANK(Input!T23),0,VLOOKUP(Input!T23, Input!$AL$2:AM$5, 2))</f>
        <v>0</v>
      </c>
      <c r="Q24" s="22">
        <f>IF(ISBLANK(Input!U23),0,VLOOKUP(Input!U23, Input!$AG$2:$AH$5, 2))</f>
        <v>0</v>
      </c>
      <c r="R24" s="22">
        <f>IF(ISBLANK(Input!V23),0,VLOOKUP(Input!V23, Input!$AI$2:$AJ$4, 2))</f>
        <v>0</v>
      </c>
      <c r="S24" s="22">
        <f>IF(Input!O23="Mandatory",IF(Input!Z23="No",1,0),0)</f>
        <v>0</v>
      </c>
      <c r="T24" s="22">
        <f>IF(ISBLANK(Input!Y23),0,VLOOKUP(Input!Y23, Input!$AL$2:AM$5, 2))</f>
        <v>0</v>
      </c>
      <c r="U24" s="22">
        <f>IF(ISBLANK(Input!Z23),0,VLOOKUP(Input!Z23, Input!$AG$2:$AH$5, 2))</f>
        <v>0</v>
      </c>
      <c r="V24" s="22">
        <f>IF(ISBLANK(Input!AA23),0,VLOOKUP(Input!AA23, Input!$AI$2:$AJ$4, 2))</f>
        <v>0</v>
      </c>
    </row>
    <row r="25" spans="1:22" ht="22.5" x14ac:dyDescent="0.2">
      <c r="A25" s="75"/>
      <c r="B25" s="3" t="s">
        <v>55</v>
      </c>
      <c r="C25" s="22">
        <f>IF(Input!C24="Mandatory",IF(Input!D24="No",1,0),0)</f>
        <v>0</v>
      </c>
      <c r="D25" s="22">
        <f>IF(ISBLANK(Input!E24),0,VLOOKUP(Input!E24, Input!$AL$2:$AM$5, 2))</f>
        <v>0</v>
      </c>
      <c r="E25" s="22">
        <f>IF(ISBLANK(Input!F24),0,VLOOKUP(Input!F24, Input!$AG$2:$AH$5, 2))</f>
        <v>0</v>
      </c>
      <c r="F25" s="22">
        <f>IF(ISBLANK(Input!G24),0,VLOOKUP(Input!G24, Input!$AI$2:$AJ$4, 2))</f>
        <v>0</v>
      </c>
      <c r="G25" s="22">
        <f>IF(Input!C24="Mandatory",IF(Input!I24="No",1,0),0)</f>
        <v>0</v>
      </c>
      <c r="H25" s="22">
        <f>IF(ISBLANK(Input!J24),0,VLOOKUP(Input!J24, Input!$AL$2:$AM$5, 2))</f>
        <v>0</v>
      </c>
      <c r="I25" s="22">
        <f>IF(ISBLANK(Input!K24),0,VLOOKUP(Input!K24, Input!$AG$2:$AH$5, 2))</f>
        <v>0</v>
      </c>
      <c r="J25" s="22">
        <f>IF(ISBLANK(Input!L24),0,VLOOKUP(Input!L24, Input!$AI$2:$AJ$4, 2))</f>
        <v>0</v>
      </c>
      <c r="K25" s="22">
        <f>IF(Input!C24="Mandatory",IF(Input!N24="No",1,0),0)</f>
        <v>0</v>
      </c>
      <c r="L25" s="22">
        <f>IF(ISBLANK(Input!O24),0,VLOOKUP(Input!O24, Input!AL$2:$AM$5, 2))</f>
        <v>0</v>
      </c>
      <c r="M25" s="22">
        <f>IF(ISBLANK(Input!P24),0,VLOOKUP(Input!P24, Input!$AG$2:$AH$5, 2))</f>
        <v>0</v>
      </c>
      <c r="N25" s="22">
        <f>IF(ISBLANK(Input!Q24),0,VLOOKUP(Input!Q24, Input!$AI$2:$AJ$4, 2))</f>
        <v>0</v>
      </c>
      <c r="O25" s="22">
        <f>IF(Input!I24="Mandatory",IF(Input!T24="No",1,0),0)</f>
        <v>0</v>
      </c>
      <c r="P25" s="22">
        <f>IF(ISBLANK(Input!T24),0,VLOOKUP(Input!T24, Input!$AL$2:AM$5, 2))</f>
        <v>0</v>
      </c>
      <c r="Q25" s="22">
        <f>IF(ISBLANK(Input!U24),0,VLOOKUP(Input!U24, Input!$AG$2:$AH$5, 2))</f>
        <v>0</v>
      </c>
      <c r="R25" s="22">
        <f>IF(ISBLANK(Input!V24),0,VLOOKUP(Input!V24, Input!$AI$2:$AJ$4, 2))</f>
        <v>0</v>
      </c>
      <c r="S25" s="22">
        <f>IF(Input!O24="Mandatory",IF(Input!Z24="No",1,0),0)</f>
        <v>0</v>
      </c>
      <c r="T25" s="22">
        <f>IF(ISBLANK(Input!Y24),0,VLOOKUP(Input!Y24, Input!$AL$2:AM$5, 2))</f>
        <v>0</v>
      </c>
      <c r="U25" s="22">
        <f>IF(ISBLANK(Input!Z24),0,VLOOKUP(Input!Z24, Input!$AG$2:$AH$5, 2))</f>
        <v>0</v>
      </c>
      <c r="V25" s="22">
        <f>IF(ISBLANK(Input!AA24),0,VLOOKUP(Input!AA24, Input!$AI$2:$AJ$4, 2))</f>
        <v>0</v>
      </c>
    </row>
    <row r="26" spans="1:22" ht="33.75" x14ac:dyDescent="0.2">
      <c r="A26" s="62" t="s">
        <v>12</v>
      </c>
      <c r="B26" s="3" t="s">
        <v>42</v>
      </c>
      <c r="C26" s="22">
        <f>IF(Input!C25="Mandatory",IF(Input!D25="No",1,0),0)</f>
        <v>0</v>
      </c>
      <c r="D26" s="22">
        <f>IF(ISBLANK(Input!E25),0,VLOOKUP(Input!E25, Input!$AL$2:$AM$5, 2))</f>
        <v>0</v>
      </c>
      <c r="E26" s="22">
        <f>IF(ISBLANK(Input!F25),0,VLOOKUP(Input!F25, Input!$AG$2:$AH$5, 2))</f>
        <v>0</v>
      </c>
      <c r="F26" s="22">
        <f>IF(ISBLANK(Input!G25),0,VLOOKUP(Input!G25, Input!$AI$2:$AJ$4, 2))</f>
        <v>0</v>
      </c>
      <c r="G26" s="22">
        <f>IF(Input!C25="Mandatory",IF(Input!I25="No",1,0),0)</f>
        <v>0</v>
      </c>
      <c r="H26" s="22">
        <f>IF(ISBLANK(Input!J25),0,VLOOKUP(Input!J25, Input!$AL$2:$AM$5, 2))</f>
        <v>0</v>
      </c>
      <c r="I26" s="22">
        <f>IF(ISBLANK(Input!K25),0,VLOOKUP(Input!K25, Input!$AG$2:$AH$5, 2))</f>
        <v>0</v>
      </c>
      <c r="J26" s="22">
        <f>IF(ISBLANK(Input!L25),0,VLOOKUP(Input!L25, Input!$AI$2:$AJ$4, 2))</f>
        <v>0</v>
      </c>
      <c r="K26" s="22">
        <f>IF(Input!C25="Mandatory",IF(Input!N25="No",1,0),0)</f>
        <v>0</v>
      </c>
      <c r="L26" s="22">
        <f>IF(ISBLANK(Input!O25),0,VLOOKUP(Input!O25, Input!AL$2:$AM$5, 2))</f>
        <v>0</v>
      </c>
      <c r="M26" s="22">
        <f>IF(ISBLANK(Input!P25),0,VLOOKUP(Input!P25, Input!$AG$2:$AH$5, 2))</f>
        <v>0</v>
      </c>
      <c r="N26" s="22">
        <f>IF(ISBLANK(Input!Q25),0,VLOOKUP(Input!Q25, Input!$AI$2:$AJ$4, 2))</f>
        <v>0</v>
      </c>
      <c r="O26" s="22">
        <f>IF(Input!I25="Mandatory",IF(Input!T25="No",1,0),0)</f>
        <v>0</v>
      </c>
      <c r="P26" s="22">
        <f>IF(ISBLANK(Input!T25),0,VLOOKUP(Input!T25, Input!$AL$2:AM$5, 2))</f>
        <v>0</v>
      </c>
      <c r="Q26" s="22">
        <f>IF(ISBLANK(Input!U25),0,VLOOKUP(Input!U25, Input!$AG$2:$AH$5, 2))</f>
        <v>0</v>
      </c>
      <c r="R26" s="22">
        <f>IF(ISBLANK(Input!V25),0,VLOOKUP(Input!V25, Input!$AI$2:$AJ$4, 2))</f>
        <v>0</v>
      </c>
      <c r="S26" s="22">
        <f>IF(Input!O25="Mandatory",IF(Input!Z25="No",1,0),0)</f>
        <v>0</v>
      </c>
      <c r="T26" s="22">
        <f>IF(ISBLANK(Input!Y25),0,VLOOKUP(Input!Y25, Input!$AL$2:AM$5, 2))</f>
        <v>0</v>
      </c>
      <c r="U26" s="22">
        <f>IF(ISBLANK(Input!Z25),0,VLOOKUP(Input!Z25, Input!$AG$2:$AH$5, 2))</f>
        <v>0</v>
      </c>
      <c r="V26" s="22">
        <f>IF(ISBLANK(Input!AA25),0,VLOOKUP(Input!AA25, Input!$AI$2:$AJ$4, 2))</f>
        <v>0</v>
      </c>
    </row>
    <row r="27" spans="1:22" ht="22.5" x14ac:dyDescent="0.2">
      <c r="A27" s="67"/>
      <c r="B27" s="3" t="s">
        <v>43</v>
      </c>
      <c r="C27" s="22">
        <f>IF(Input!C26="Mandatory",IF(Input!D26="No",1,0),0)</f>
        <v>0</v>
      </c>
      <c r="D27" s="22">
        <f>IF(ISBLANK(Input!E26),0,VLOOKUP(Input!E26, Input!$AL$2:$AM$5, 2))</f>
        <v>0</v>
      </c>
      <c r="E27" s="22">
        <f>IF(ISBLANK(Input!F26),0,VLOOKUP(Input!F26, Input!$AG$2:$AH$5, 2))</f>
        <v>0</v>
      </c>
      <c r="F27" s="22">
        <f>IF(ISBLANK(Input!G26),0,VLOOKUP(Input!G26, Input!$AI$2:$AJ$4, 2))</f>
        <v>0</v>
      </c>
      <c r="G27" s="22">
        <f>IF(Input!C26="Mandatory",IF(Input!I26="No",1,0),0)</f>
        <v>0</v>
      </c>
      <c r="H27" s="22">
        <f>IF(ISBLANK(Input!J26),0,VLOOKUP(Input!J26, Input!$AL$2:$AM$5, 2))</f>
        <v>0</v>
      </c>
      <c r="I27" s="22">
        <f>IF(ISBLANK(Input!K26),0,VLOOKUP(Input!K26, Input!$AG$2:$AH$5, 2))</f>
        <v>0</v>
      </c>
      <c r="J27" s="22">
        <f>IF(ISBLANK(Input!L26),0,VLOOKUP(Input!L26, Input!$AI$2:$AJ$4, 2))</f>
        <v>0</v>
      </c>
      <c r="K27" s="22">
        <f>IF(Input!C26="Mandatory",IF(Input!N26="No",1,0),0)</f>
        <v>0</v>
      </c>
      <c r="L27" s="22">
        <f>IF(ISBLANK(Input!O26),0,VLOOKUP(Input!O26, Input!AL$2:$AM$5, 2))</f>
        <v>0</v>
      </c>
      <c r="M27" s="22">
        <f>IF(ISBLANK(Input!P26),0,VLOOKUP(Input!P26, Input!$AG$2:$AH$5, 2))</f>
        <v>0</v>
      </c>
      <c r="N27" s="22">
        <f>IF(ISBLANK(Input!Q26),0,VLOOKUP(Input!Q26, Input!$AI$2:$AJ$4, 2))</f>
        <v>0</v>
      </c>
      <c r="O27" s="22">
        <f>IF(Input!I26="Mandatory",IF(Input!T26="No",1,0),0)</f>
        <v>0</v>
      </c>
      <c r="P27" s="22">
        <f>IF(ISBLANK(Input!T26),0,VLOOKUP(Input!T26, Input!$AL$2:AM$5, 2))</f>
        <v>0</v>
      </c>
      <c r="Q27" s="22">
        <f>IF(ISBLANK(Input!U26),0,VLOOKUP(Input!U26, Input!$AG$2:$AH$5, 2))</f>
        <v>0</v>
      </c>
      <c r="R27" s="22">
        <f>IF(ISBLANK(Input!V26),0,VLOOKUP(Input!V26, Input!$AI$2:$AJ$4, 2))</f>
        <v>0</v>
      </c>
      <c r="S27" s="22">
        <f>IF(Input!O26="Mandatory",IF(Input!Z26="No",1,0),0)</f>
        <v>0</v>
      </c>
      <c r="T27" s="22">
        <f>IF(ISBLANK(Input!Y26),0,VLOOKUP(Input!Y26, Input!$AL$2:AM$5, 2))</f>
        <v>0</v>
      </c>
      <c r="U27" s="22">
        <f>IF(ISBLANK(Input!Z26),0,VLOOKUP(Input!Z26, Input!$AG$2:$AH$5, 2))</f>
        <v>0</v>
      </c>
      <c r="V27" s="22">
        <f>IF(ISBLANK(Input!AA26),0,VLOOKUP(Input!AA26, Input!$AI$2:$AJ$4, 2))</f>
        <v>0</v>
      </c>
    </row>
    <row r="28" spans="1:22" ht="33.75" x14ac:dyDescent="0.2">
      <c r="A28" s="63"/>
      <c r="B28" s="3" t="s">
        <v>68</v>
      </c>
      <c r="C28" s="22">
        <f>IF(Input!C27="Mandatory",IF(Input!D27="No",1,0),0)</f>
        <v>0</v>
      </c>
      <c r="D28" s="22">
        <f>IF(ISBLANK(Input!E27),0,VLOOKUP(Input!E27, Input!$AL$2:$AM$5, 2))</f>
        <v>0</v>
      </c>
      <c r="E28" s="22">
        <f>IF(ISBLANK(Input!F27),0,VLOOKUP(Input!F27, Input!$AG$2:$AH$5, 2))</f>
        <v>0</v>
      </c>
      <c r="F28" s="22">
        <f>IF(ISBLANK(Input!G27),0,VLOOKUP(Input!G27, Input!$AI$2:$AJ$4, 2))</f>
        <v>0</v>
      </c>
      <c r="G28" s="22">
        <f>IF(Input!C27="Mandatory",IF(Input!I27="No",1,0),0)</f>
        <v>0</v>
      </c>
      <c r="H28" s="22">
        <f>IF(ISBLANK(Input!J27),0,VLOOKUP(Input!J27, Input!$AL$2:$AM$5, 2))</f>
        <v>0</v>
      </c>
      <c r="I28" s="22">
        <f>IF(ISBLANK(Input!K27),0,VLOOKUP(Input!K27, Input!$AG$2:$AH$5, 2))</f>
        <v>0</v>
      </c>
      <c r="J28" s="22">
        <f>IF(ISBLANK(Input!L27),0,VLOOKUP(Input!L27, Input!$AI$2:$AJ$4, 2))</f>
        <v>0</v>
      </c>
      <c r="K28" s="22">
        <f>IF(Input!C27="Mandatory",IF(Input!N27="No",1,0),0)</f>
        <v>0</v>
      </c>
      <c r="L28" s="22">
        <f>IF(ISBLANK(Input!O27),0,VLOOKUP(Input!O27, Input!AL$2:$AM$5, 2))</f>
        <v>0</v>
      </c>
      <c r="M28" s="22">
        <f>IF(ISBLANK(Input!P27),0,VLOOKUP(Input!P27, Input!$AG$2:$AH$5, 2))</f>
        <v>0</v>
      </c>
      <c r="N28" s="22">
        <f>IF(ISBLANK(Input!Q27),0,VLOOKUP(Input!Q27, Input!$AI$2:$AJ$4, 2))</f>
        <v>0</v>
      </c>
      <c r="O28" s="22">
        <f>IF(Input!I27="Mandatory",IF(Input!T27="No",1,0),0)</f>
        <v>0</v>
      </c>
      <c r="P28" s="22">
        <f>IF(ISBLANK(Input!T27),0,VLOOKUP(Input!T27, Input!$AL$2:AM$5, 2))</f>
        <v>0</v>
      </c>
      <c r="Q28" s="22">
        <f>IF(ISBLANK(Input!U27),0,VLOOKUP(Input!U27, Input!$AG$2:$AH$5, 2))</f>
        <v>0</v>
      </c>
      <c r="R28" s="22">
        <f>IF(ISBLANK(Input!V27),0,VLOOKUP(Input!V27, Input!$AI$2:$AJ$4, 2))</f>
        <v>0</v>
      </c>
      <c r="S28" s="22">
        <f>IF(Input!O27="Mandatory",IF(Input!Z27="No",1,0),0)</f>
        <v>0</v>
      </c>
      <c r="T28" s="22">
        <f>IF(ISBLANK(Input!Y27),0,VLOOKUP(Input!Y27, Input!$AL$2:AM$5, 2))</f>
        <v>0</v>
      </c>
      <c r="U28" s="22">
        <f>IF(ISBLANK(Input!Z27),0,VLOOKUP(Input!Z27, Input!$AG$2:$AH$5, 2))</f>
        <v>0</v>
      </c>
      <c r="V28" s="22">
        <f>IF(ISBLANK(Input!AA27),0,VLOOKUP(Input!AA27, Input!$AI$2:$AJ$4, 2))</f>
        <v>0</v>
      </c>
    </row>
    <row r="29" spans="1:22" ht="22.5" x14ac:dyDescent="0.2">
      <c r="A29" s="62" t="s">
        <v>51</v>
      </c>
      <c r="B29" s="3" t="s">
        <v>52</v>
      </c>
      <c r="C29" s="22">
        <f>IF(Input!C28="Mandatory",IF(Input!D28="No",1,0),0)</f>
        <v>0</v>
      </c>
      <c r="D29" s="22">
        <f>IF(ISBLANK(Input!E28),0,VLOOKUP(Input!E28, Input!$AL$2:$AM$5, 2))</f>
        <v>0</v>
      </c>
      <c r="E29" s="22">
        <f>IF(ISBLANK(Input!F28),0,VLOOKUP(Input!F28, Input!$AG$2:$AH$5, 2))</f>
        <v>0</v>
      </c>
      <c r="F29" s="22">
        <f>IF(ISBLANK(Input!G28),0,VLOOKUP(Input!G28, Input!$AI$2:$AJ$4, 2))</f>
        <v>0</v>
      </c>
      <c r="G29" s="22">
        <f>IF(Input!C28="Mandatory",IF(Input!I28="No",1,0),0)</f>
        <v>0</v>
      </c>
      <c r="H29" s="22">
        <f>IF(ISBLANK(Input!J28),0,VLOOKUP(Input!J28, Input!$AL$2:$AM$5, 2))</f>
        <v>0</v>
      </c>
      <c r="I29" s="22">
        <f>IF(ISBLANK(Input!K28),0,VLOOKUP(Input!K28, Input!$AG$2:$AH$5, 2))</f>
        <v>0</v>
      </c>
      <c r="J29" s="22">
        <f>IF(ISBLANK(Input!L28),0,VLOOKUP(Input!L28, Input!$AI$2:$AJ$4, 2))</f>
        <v>0</v>
      </c>
      <c r="K29" s="22">
        <f>IF(Input!C28="Mandatory",IF(Input!N28="No",1,0),0)</f>
        <v>0</v>
      </c>
      <c r="L29" s="22">
        <f>IF(ISBLANK(Input!O28),0,VLOOKUP(Input!O28, Input!AL$2:$AM$5, 2))</f>
        <v>0</v>
      </c>
      <c r="M29" s="22">
        <f>IF(ISBLANK(Input!P28),0,VLOOKUP(Input!P28, Input!$AG$2:$AH$5, 2))</f>
        <v>0</v>
      </c>
      <c r="N29" s="22">
        <f>IF(ISBLANK(Input!Q28),0,VLOOKUP(Input!Q28, Input!$AI$2:$AJ$4, 2))</f>
        <v>0</v>
      </c>
      <c r="O29" s="22">
        <f>IF(Input!I28="Mandatory",IF(Input!T28="No",1,0),0)</f>
        <v>0</v>
      </c>
      <c r="P29" s="22">
        <f>IF(ISBLANK(Input!T28),0,VLOOKUP(Input!T28, Input!$AL$2:AM$5, 2))</f>
        <v>0</v>
      </c>
      <c r="Q29" s="22">
        <f>IF(ISBLANK(Input!U28),0,VLOOKUP(Input!U28, Input!$AG$2:$AH$5, 2))</f>
        <v>0</v>
      </c>
      <c r="R29" s="22">
        <f>IF(ISBLANK(Input!V28),0,VLOOKUP(Input!V28, Input!$AI$2:$AJ$4, 2))</f>
        <v>0</v>
      </c>
      <c r="S29" s="22">
        <f>IF(Input!O28="Mandatory",IF(Input!Z28="No",1,0),0)</f>
        <v>0</v>
      </c>
      <c r="T29" s="22">
        <f>IF(ISBLANK(Input!Y28),0,VLOOKUP(Input!Y28, Input!$AL$2:AM$5, 2))</f>
        <v>0</v>
      </c>
      <c r="U29" s="22">
        <f>IF(ISBLANK(Input!Z28),0,VLOOKUP(Input!Z28, Input!$AG$2:$AH$5, 2))</f>
        <v>0</v>
      </c>
      <c r="V29" s="22">
        <f>IF(ISBLANK(Input!AA28),0,VLOOKUP(Input!AA28, Input!$AI$2:$AJ$4, 2))</f>
        <v>0</v>
      </c>
    </row>
    <row r="30" spans="1:22" ht="22.5" x14ac:dyDescent="0.2">
      <c r="A30" s="67"/>
      <c r="B30" s="3" t="s">
        <v>53</v>
      </c>
      <c r="C30" s="22">
        <f>IF(Input!C29="Mandatory",IF(Input!D29="No",1,0),0)</f>
        <v>0</v>
      </c>
      <c r="D30" s="22">
        <f>IF(ISBLANK(Input!E29),0,VLOOKUP(Input!E29, Input!$AL$2:$AM$5, 2))</f>
        <v>0</v>
      </c>
      <c r="E30" s="22">
        <f>IF(ISBLANK(Input!F29),0,VLOOKUP(Input!F29, Input!$AG$2:$AH$5, 2))</f>
        <v>0</v>
      </c>
      <c r="F30" s="22">
        <f>IF(ISBLANK(Input!G29),0,VLOOKUP(Input!G29, Input!$AI$2:$AJ$4, 2))</f>
        <v>0</v>
      </c>
      <c r="G30" s="22">
        <f>IF(Input!C29="Mandatory",IF(Input!I29="No",1,0),0)</f>
        <v>0</v>
      </c>
      <c r="H30" s="22">
        <f>IF(ISBLANK(Input!J29),0,VLOOKUP(Input!J29, Input!$AL$2:$AM$5, 2))</f>
        <v>0</v>
      </c>
      <c r="I30" s="22">
        <f>IF(ISBLANK(Input!K29),0,VLOOKUP(Input!K29, Input!$AG$2:$AH$5, 2))</f>
        <v>0</v>
      </c>
      <c r="J30" s="22">
        <f>IF(ISBLANK(Input!L29),0,VLOOKUP(Input!L29, Input!$AI$2:$AJ$4, 2))</f>
        <v>0</v>
      </c>
      <c r="K30" s="22">
        <f>IF(Input!C29="Mandatory",IF(Input!N29="No",1,0),0)</f>
        <v>0</v>
      </c>
      <c r="L30" s="22">
        <f>IF(ISBLANK(Input!O29),0,VLOOKUP(Input!O29, Input!AL$2:$AM$5, 2))</f>
        <v>0</v>
      </c>
      <c r="M30" s="22">
        <f>IF(ISBLANK(Input!P29),0,VLOOKUP(Input!P29, Input!$AG$2:$AH$5, 2))</f>
        <v>0</v>
      </c>
      <c r="N30" s="22">
        <f>IF(ISBLANK(Input!Q29),0,VLOOKUP(Input!Q29, Input!$AI$2:$AJ$4, 2))</f>
        <v>0</v>
      </c>
      <c r="O30" s="22">
        <f>IF(Input!I29="Mandatory",IF(Input!T29="No",1,0),0)</f>
        <v>0</v>
      </c>
      <c r="P30" s="22">
        <f>IF(ISBLANK(Input!T29),0,VLOOKUP(Input!T29, Input!$AL$2:AM$5, 2))</f>
        <v>0</v>
      </c>
      <c r="Q30" s="22">
        <f>IF(ISBLANK(Input!U29),0,VLOOKUP(Input!U29, Input!$AG$2:$AH$5, 2))</f>
        <v>0</v>
      </c>
      <c r="R30" s="22">
        <f>IF(ISBLANK(Input!V29),0,VLOOKUP(Input!V29, Input!$AI$2:$AJ$4, 2))</f>
        <v>0</v>
      </c>
      <c r="S30" s="22">
        <f>IF(Input!O29="Mandatory",IF(Input!Z29="No",1,0),0)</f>
        <v>0</v>
      </c>
      <c r="T30" s="22">
        <f>IF(ISBLANK(Input!Y29),0,VLOOKUP(Input!Y29, Input!$AL$2:AM$5, 2))</f>
        <v>0</v>
      </c>
      <c r="U30" s="22">
        <f>IF(ISBLANK(Input!Z29),0,VLOOKUP(Input!Z29, Input!$AG$2:$AH$5, 2))</f>
        <v>0</v>
      </c>
      <c r="V30" s="22">
        <f>IF(ISBLANK(Input!AA29),0,VLOOKUP(Input!AA29, Input!$AI$2:$AJ$4, 2))</f>
        <v>0</v>
      </c>
    </row>
    <row r="31" spans="1:22" ht="33.75" x14ac:dyDescent="0.2">
      <c r="A31" s="63"/>
      <c r="B31" s="3" t="s">
        <v>54</v>
      </c>
      <c r="C31" s="22">
        <f>IF(Input!C30="Mandatory",IF(Input!D30="No",1,0),0)</f>
        <v>0</v>
      </c>
      <c r="D31" s="22">
        <f>IF(ISBLANK(Input!E30),0,VLOOKUP(Input!E30, Input!$AL$2:$AM$5, 2))</f>
        <v>0</v>
      </c>
      <c r="E31" s="22">
        <f>IF(ISBLANK(Input!F30),0,VLOOKUP(Input!F30, Input!$AG$2:$AH$5, 2))</f>
        <v>0</v>
      </c>
      <c r="F31" s="22">
        <f>IF(ISBLANK(Input!G30),0,VLOOKUP(Input!G30, Input!$AI$2:$AJ$4, 2))</f>
        <v>0</v>
      </c>
      <c r="G31" s="22">
        <f>IF(Input!C30="Mandatory",IF(Input!I30="No",1,0),0)</f>
        <v>0</v>
      </c>
      <c r="H31" s="22">
        <f>IF(ISBLANK(Input!J30),0,VLOOKUP(Input!J30, Input!$AL$2:$AM$5, 2))</f>
        <v>0</v>
      </c>
      <c r="I31" s="22">
        <f>IF(ISBLANK(Input!K30),0,VLOOKUP(Input!K30, Input!$AG$2:$AH$5, 2))</f>
        <v>0</v>
      </c>
      <c r="J31" s="22">
        <f>IF(ISBLANK(Input!L30),0,VLOOKUP(Input!L30, Input!$AI$2:$AJ$4, 2))</f>
        <v>0</v>
      </c>
      <c r="K31" s="22">
        <f>IF(Input!C30="Mandatory",IF(Input!N30="No",1,0),0)</f>
        <v>0</v>
      </c>
      <c r="L31" s="22">
        <f>IF(ISBLANK(Input!O30),0,VLOOKUP(Input!O30, Input!AL$2:$AM$5, 2))</f>
        <v>0</v>
      </c>
      <c r="M31" s="22">
        <f>IF(ISBLANK(Input!P30),0,VLOOKUP(Input!P30, Input!$AG$2:$AH$5, 2))</f>
        <v>0</v>
      </c>
      <c r="N31" s="22">
        <f>IF(ISBLANK(Input!Q30),0,VLOOKUP(Input!Q30, Input!$AI$2:$AJ$4, 2))</f>
        <v>0</v>
      </c>
      <c r="O31" s="22">
        <f>IF(Input!I30="Mandatory",IF(Input!T30="No",1,0),0)</f>
        <v>0</v>
      </c>
      <c r="P31" s="22">
        <f>IF(ISBLANK(Input!T30),0,VLOOKUP(Input!T30, Input!$AL$2:AM$5, 2))</f>
        <v>0</v>
      </c>
      <c r="Q31" s="22">
        <f>IF(ISBLANK(Input!U30),0,VLOOKUP(Input!U30, Input!$AG$2:$AH$5, 2))</f>
        <v>0</v>
      </c>
      <c r="R31" s="22">
        <f>IF(ISBLANK(Input!V30),0,VLOOKUP(Input!V30, Input!$AI$2:$AJ$4, 2))</f>
        <v>0</v>
      </c>
      <c r="S31" s="22">
        <f>IF(Input!O30="Mandatory",IF(Input!Z30="No",1,0),0)</f>
        <v>0</v>
      </c>
      <c r="T31" s="22">
        <f>IF(ISBLANK(Input!Y30),0,VLOOKUP(Input!Y30, Input!$AL$2:AM$5, 2))</f>
        <v>0</v>
      </c>
      <c r="U31" s="22">
        <f>IF(ISBLANK(Input!Z30),0,VLOOKUP(Input!Z30, Input!$AG$2:$AH$5, 2))</f>
        <v>0</v>
      </c>
      <c r="V31" s="22">
        <f>IF(ISBLANK(Input!AA30),0,VLOOKUP(Input!AA30, Input!$AI$2:$AJ$4, 2))</f>
        <v>0</v>
      </c>
    </row>
    <row r="32" spans="1:22" x14ac:dyDescent="0.2">
      <c r="A32" s="62" t="s">
        <v>56</v>
      </c>
      <c r="B32" s="3" t="s">
        <v>57</v>
      </c>
      <c r="C32" s="22">
        <f>IF(Input!C31="Mandatory",IF(Input!D31="No",1,0),0)</f>
        <v>0</v>
      </c>
      <c r="D32" s="22">
        <f>IF(ISBLANK(Input!E31),0,VLOOKUP(Input!E31, Input!$AL$2:$AM$5, 2))</f>
        <v>0</v>
      </c>
      <c r="E32" s="22">
        <f>IF(ISBLANK(Input!F31),0,VLOOKUP(Input!F31, Input!$AG$2:$AH$5, 2))</f>
        <v>0</v>
      </c>
      <c r="F32" s="22">
        <f>IF(ISBLANK(Input!G31),0,VLOOKUP(Input!G31, Input!$AI$2:$AJ$4, 2))</f>
        <v>0</v>
      </c>
      <c r="G32" s="22">
        <f>IF(Input!C31="Mandatory",IF(Input!I31="No",1,0),0)</f>
        <v>0</v>
      </c>
      <c r="H32" s="22">
        <f>IF(ISBLANK(Input!J31),0,VLOOKUP(Input!J31, Input!$AL$2:$AM$5, 2))</f>
        <v>0</v>
      </c>
      <c r="I32" s="22">
        <f>IF(ISBLANK(Input!K31),0,VLOOKUP(Input!K31, Input!$AG$2:$AH$5, 2))</f>
        <v>0</v>
      </c>
      <c r="J32" s="22">
        <f>IF(ISBLANK(Input!L31),0,VLOOKUP(Input!L31, Input!$AI$2:$AJ$4, 2))</f>
        <v>0</v>
      </c>
      <c r="K32" s="22">
        <f>IF(Input!C31="Mandatory",IF(Input!N31="No",1,0),0)</f>
        <v>0</v>
      </c>
      <c r="L32" s="22">
        <f>IF(ISBLANK(Input!O31),0,VLOOKUP(Input!O31, Input!AL$2:$AM$5, 2))</f>
        <v>0</v>
      </c>
      <c r="M32" s="22">
        <f>IF(ISBLANK(Input!P31),0,VLOOKUP(Input!P31, Input!$AG$2:$AH$5, 2))</f>
        <v>0</v>
      </c>
      <c r="N32" s="22">
        <f>IF(ISBLANK(Input!Q31),0,VLOOKUP(Input!Q31, Input!$AI$2:$AJ$4, 2))</f>
        <v>0</v>
      </c>
      <c r="O32" s="22">
        <f>IF(Input!I31="Mandatory",IF(Input!T31="No",1,0),0)</f>
        <v>0</v>
      </c>
      <c r="P32" s="22">
        <f>IF(ISBLANK(Input!T31),0,VLOOKUP(Input!T31, Input!$AL$2:AM$5, 2))</f>
        <v>0</v>
      </c>
      <c r="Q32" s="22">
        <f>IF(ISBLANK(Input!U31),0,VLOOKUP(Input!U31, Input!$AG$2:$AH$5, 2))</f>
        <v>0</v>
      </c>
      <c r="R32" s="22">
        <f>IF(ISBLANK(Input!V31),0,VLOOKUP(Input!V31, Input!$AI$2:$AJ$4, 2))</f>
        <v>0</v>
      </c>
      <c r="S32" s="22">
        <f>IF(Input!O31="Mandatory",IF(Input!Z31="No",1,0),0)</f>
        <v>0</v>
      </c>
      <c r="T32" s="22">
        <f>IF(ISBLANK(Input!Y31),0,VLOOKUP(Input!Y31, Input!$AL$2:AM$5, 2))</f>
        <v>0</v>
      </c>
      <c r="U32" s="22">
        <f>IF(ISBLANK(Input!Z31),0,VLOOKUP(Input!Z31, Input!$AG$2:$AH$5, 2))</f>
        <v>0</v>
      </c>
      <c r="V32" s="22">
        <f>IF(ISBLANK(Input!AA31),0,VLOOKUP(Input!AA31, Input!$AI$2:$AJ$4, 2))</f>
        <v>0</v>
      </c>
    </row>
    <row r="33" spans="1:22" ht="45" x14ac:dyDescent="0.2">
      <c r="A33" s="67"/>
      <c r="B33" s="3" t="s">
        <v>58</v>
      </c>
      <c r="C33" s="22">
        <f>IF(Input!C32="Mandatory",IF(Input!D32="No",1,0),0)</f>
        <v>0</v>
      </c>
      <c r="D33" s="22">
        <f>IF(ISBLANK(Input!E32),0,VLOOKUP(Input!E32, Input!$AL$2:$AM$5, 2))</f>
        <v>0</v>
      </c>
      <c r="E33" s="22">
        <f>IF(ISBLANK(Input!F32),0,VLOOKUP(Input!F32, Input!$AG$2:$AH$5, 2))</f>
        <v>0</v>
      </c>
      <c r="F33" s="22">
        <f>IF(ISBLANK(Input!G32),0,VLOOKUP(Input!G32, Input!$AI$2:$AJ$4, 2))</f>
        <v>0</v>
      </c>
      <c r="G33" s="22">
        <f>IF(Input!C32="Mandatory",IF(Input!I32="No",1,0),0)</f>
        <v>0</v>
      </c>
      <c r="H33" s="22">
        <f>IF(ISBLANK(Input!J32),0,VLOOKUP(Input!J32, Input!$AL$2:$AM$5, 2))</f>
        <v>0</v>
      </c>
      <c r="I33" s="22">
        <f>IF(ISBLANK(Input!K32),0,VLOOKUP(Input!K32, Input!$AG$2:$AH$5, 2))</f>
        <v>0</v>
      </c>
      <c r="J33" s="22">
        <f>IF(ISBLANK(Input!L32),0,VLOOKUP(Input!L32, Input!$AI$2:$AJ$4, 2))</f>
        <v>0</v>
      </c>
      <c r="K33" s="22">
        <f>IF(Input!C32="Mandatory",IF(Input!N32="No",1,0),0)</f>
        <v>0</v>
      </c>
      <c r="L33" s="22">
        <f>IF(ISBLANK(Input!O32),0,VLOOKUP(Input!O32, Input!AL$2:$AM$5, 2))</f>
        <v>0</v>
      </c>
      <c r="M33" s="22">
        <f>IF(ISBLANK(Input!P32),0,VLOOKUP(Input!P32, Input!$AG$2:$AH$5, 2))</f>
        <v>0</v>
      </c>
      <c r="N33" s="22">
        <f>IF(ISBLANK(Input!Q32),0,VLOOKUP(Input!Q32, Input!$AI$2:$AJ$4, 2))</f>
        <v>0</v>
      </c>
      <c r="O33" s="22">
        <f>IF(Input!I32="Mandatory",IF(Input!T32="No",1,0),0)</f>
        <v>0</v>
      </c>
      <c r="P33" s="22">
        <f>IF(ISBLANK(Input!T32),0,VLOOKUP(Input!T32, Input!$AL$2:AM$5, 2))</f>
        <v>0</v>
      </c>
      <c r="Q33" s="22">
        <f>IF(ISBLANK(Input!U32),0,VLOOKUP(Input!U32, Input!$AG$2:$AH$5, 2))</f>
        <v>0</v>
      </c>
      <c r="R33" s="22">
        <f>IF(ISBLANK(Input!V32),0,VLOOKUP(Input!V32, Input!$AI$2:$AJ$4, 2))</f>
        <v>0</v>
      </c>
      <c r="S33" s="22">
        <f>IF(Input!O32="Mandatory",IF(Input!Z32="No",1,0),0)</f>
        <v>0</v>
      </c>
      <c r="T33" s="22">
        <f>IF(ISBLANK(Input!Y32),0,VLOOKUP(Input!Y32, Input!$AL$2:AM$5, 2))</f>
        <v>0</v>
      </c>
      <c r="U33" s="22">
        <f>IF(ISBLANK(Input!Z32),0,VLOOKUP(Input!Z32, Input!$AG$2:$AH$5, 2))</f>
        <v>0</v>
      </c>
      <c r="V33" s="22">
        <f>IF(ISBLANK(Input!AA32),0,VLOOKUP(Input!AA32, Input!$AI$2:$AJ$4, 2))</f>
        <v>0</v>
      </c>
    </row>
    <row r="34" spans="1:22" ht="33.75" x14ac:dyDescent="0.2">
      <c r="A34" s="67"/>
      <c r="B34" s="3" t="s">
        <v>59</v>
      </c>
      <c r="C34" s="22">
        <f>IF(Input!C33="Mandatory",IF(Input!D33="No",1,0),0)</f>
        <v>0</v>
      </c>
      <c r="D34" s="22">
        <f>IF(ISBLANK(Input!E33),0,VLOOKUP(Input!E33, Input!$AL$2:$AM$5, 2))</f>
        <v>0</v>
      </c>
      <c r="E34" s="22">
        <f>IF(ISBLANK(Input!F33),0,VLOOKUP(Input!F33, Input!$AG$2:$AH$5, 2))</f>
        <v>0</v>
      </c>
      <c r="F34" s="22">
        <f>IF(ISBLANK(Input!G33),0,VLOOKUP(Input!G33, Input!$AI$2:$AJ$4, 2))</f>
        <v>0</v>
      </c>
      <c r="G34" s="22">
        <f>IF(Input!C33="Mandatory",IF(Input!I33="No",1,0),0)</f>
        <v>0</v>
      </c>
      <c r="H34" s="22">
        <f>IF(ISBLANK(Input!J33),0,VLOOKUP(Input!J33, Input!$AL$2:$AM$5, 2))</f>
        <v>0</v>
      </c>
      <c r="I34" s="22">
        <f>IF(ISBLANK(Input!K33),0,VLOOKUP(Input!K33, Input!$AG$2:$AH$5, 2))</f>
        <v>0</v>
      </c>
      <c r="J34" s="22">
        <f>IF(ISBLANK(Input!L33),0,VLOOKUP(Input!L33, Input!$AI$2:$AJ$4, 2))</f>
        <v>0</v>
      </c>
      <c r="K34" s="22">
        <f>IF(Input!C33="Mandatory",IF(Input!N33="No",1,0),0)</f>
        <v>0</v>
      </c>
      <c r="L34" s="22">
        <f>IF(ISBLANK(Input!O33),0,VLOOKUP(Input!O33, Input!AL$2:$AM$5, 2))</f>
        <v>0</v>
      </c>
      <c r="M34" s="22">
        <f>IF(ISBLANK(Input!P33),0,VLOOKUP(Input!P33, Input!$AG$2:$AH$5, 2))</f>
        <v>0</v>
      </c>
      <c r="N34" s="22">
        <f>IF(ISBLANK(Input!Q33),0,VLOOKUP(Input!Q33, Input!$AI$2:$AJ$4, 2))</f>
        <v>0</v>
      </c>
      <c r="O34" s="22">
        <f>IF(Input!I33="Mandatory",IF(Input!T33="No",1,0),0)</f>
        <v>0</v>
      </c>
      <c r="P34" s="22">
        <f>IF(ISBLANK(Input!T33),0,VLOOKUP(Input!T33, Input!$AL$2:AM$5, 2))</f>
        <v>0</v>
      </c>
      <c r="Q34" s="22">
        <f>IF(ISBLANK(Input!U33),0,VLOOKUP(Input!U33, Input!$AG$2:$AH$5, 2))</f>
        <v>0</v>
      </c>
      <c r="R34" s="22">
        <f>IF(ISBLANK(Input!V33),0,VLOOKUP(Input!V33, Input!$AI$2:$AJ$4, 2))</f>
        <v>0</v>
      </c>
      <c r="S34" s="22">
        <f>IF(Input!O33="Mandatory",IF(Input!Z33="No",1,0),0)</f>
        <v>0</v>
      </c>
      <c r="T34" s="22">
        <f>IF(ISBLANK(Input!Y33),0,VLOOKUP(Input!Y33, Input!$AL$2:AM$5, 2))</f>
        <v>0</v>
      </c>
      <c r="U34" s="22">
        <f>IF(ISBLANK(Input!Z33),0,VLOOKUP(Input!Z33, Input!$AG$2:$AH$5, 2))</f>
        <v>0</v>
      </c>
      <c r="V34" s="22">
        <f>IF(ISBLANK(Input!AA33),0,VLOOKUP(Input!AA33, Input!$AI$2:$AJ$4, 2))</f>
        <v>0</v>
      </c>
    </row>
    <row r="35" spans="1:22" ht="22.5" x14ac:dyDescent="0.2">
      <c r="A35" s="67"/>
      <c r="B35" s="3" t="s">
        <v>60</v>
      </c>
      <c r="C35" s="22">
        <f>IF(Input!C34="Mandatory",IF(Input!D34="No",1,0),0)</f>
        <v>0</v>
      </c>
      <c r="D35" s="22">
        <f>IF(ISBLANK(Input!E34),0,VLOOKUP(Input!E34, Input!$AL$2:$AM$5, 2))</f>
        <v>0</v>
      </c>
      <c r="E35" s="22">
        <f>IF(ISBLANK(Input!F34),0,VLOOKUP(Input!F34, Input!$AG$2:$AH$5, 2))</f>
        <v>0</v>
      </c>
      <c r="F35" s="22">
        <f>IF(ISBLANK(Input!G34),0,VLOOKUP(Input!G34, Input!$AI$2:$AJ$4, 2))</f>
        <v>0</v>
      </c>
      <c r="G35" s="22">
        <f>IF(Input!C34="Mandatory",IF(Input!I34="No",1,0),0)</f>
        <v>0</v>
      </c>
      <c r="H35" s="22">
        <f>IF(ISBLANK(Input!J34),0,VLOOKUP(Input!J34, Input!$AL$2:$AM$5, 2))</f>
        <v>0</v>
      </c>
      <c r="I35" s="22">
        <f>IF(ISBLANK(Input!K34),0,VLOOKUP(Input!K34, Input!$AG$2:$AH$5, 2))</f>
        <v>0</v>
      </c>
      <c r="J35" s="22">
        <f>IF(ISBLANK(Input!L34),0,VLOOKUP(Input!L34, Input!$AI$2:$AJ$4, 2))</f>
        <v>0</v>
      </c>
      <c r="K35" s="22">
        <f>IF(Input!C34="Mandatory",IF(Input!N34="No",1,0),0)</f>
        <v>0</v>
      </c>
      <c r="L35" s="22">
        <f>IF(ISBLANK(Input!O34),0,VLOOKUP(Input!O34, Input!AL$2:$AM$5, 2))</f>
        <v>0</v>
      </c>
      <c r="M35" s="22">
        <f>IF(ISBLANK(Input!P34),0,VLOOKUP(Input!P34, Input!$AG$2:$AH$5, 2))</f>
        <v>0</v>
      </c>
      <c r="N35" s="22">
        <f>IF(ISBLANK(Input!Q34),0,VLOOKUP(Input!Q34, Input!$AI$2:$AJ$4, 2))</f>
        <v>0</v>
      </c>
      <c r="O35" s="22">
        <f>IF(Input!I34="Mandatory",IF(Input!T34="No",1,0),0)</f>
        <v>0</v>
      </c>
      <c r="P35" s="22">
        <f>IF(ISBLANK(Input!T34),0,VLOOKUP(Input!T34, Input!$AL$2:AM$5, 2))</f>
        <v>0</v>
      </c>
      <c r="Q35" s="22">
        <f>IF(ISBLANK(Input!U34),0,VLOOKUP(Input!U34, Input!$AG$2:$AH$5, 2))</f>
        <v>0</v>
      </c>
      <c r="R35" s="22">
        <f>IF(ISBLANK(Input!V34),0,VLOOKUP(Input!V34, Input!$AI$2:$AJ$4, 2))</f>
        <v>0</v>
      </c>
      <c r="S35" s="22">
        <f>IF(Input!O34="Mandatory",IF(Input!Z34="No",1,0),0)</f>
        <v>0</v>
      </c>
      <c r="T35" s="22">
        <f>IF(ISBLANK(Input!Y34),0,VLOOKUP(Input!Y34, Input!$AL$2:AM$5, 2))</f>
        <v>0</v>
      </c>
      <c r="U35" s="22">
        <f>IF(ISBLANK(Input!Z34),0,VLOOKUP(Input!Z34, Input!$AG$2:$AH$5, 2))</f>
        <v>0</v>
      </c>
      <c r="V35" s="22">
        <f>IF(ISBLANK(Input!AA34),0,VLOOKUP(Input!AA34, Input!$AI$2:$AJ$4, 2))</f>
        <v>0</v>
      </c>
    </row>
    <row r="36" spans="1:22" ht="33.75" x14ac:dyDescent="0.2">
      <c r="A36" s="67"/>
      <c r="B36" s="3" t="s">
        <v>61</v>
      </c>
      <c r="C36" s="22">
        <f>IF(Input!C35="Mandatory",IF(Input!D35="No",1,0),0)</f>
        <v>0</v>
      </c>
      <c r="D36" s="22">
        <f>IF(ISBLANK(Input!E35),0,VLOOKUP(Input!E35, Input!$AL$2:$AM$5, 2))</f>
        <v>0</v>
      </c>
      <c r="E36" s="22">
        <f>IF(ISBLANK(Input!F35),0,VLOOKUP(Input!F35, Input!$AG$2:$AH$5, 2))</f>
        <v>0</v>
      </c>
      <c r="F36" s="22">
        <f>IF(ISBLANK(Input!G35),0,VLOOKUP(Input!G35, Input!$AI$2:$AJ$4, 2))</f>
        <v>0</v>
      </c>
      <c r="G36" s="22">
        <f>IF(Input!C35="Mandatory",IF(Input!I35="No",1,0),0)</f>
        <v>0</v>
      </c>
      <c r="H36" s="22">
        <f>IF(ISBLANK(Input!J35),0,VLOOKUP(Input!J35, Input!$AL$2:$AM$5, 2))</f>
        <v>0</v>
      </c>
      <c r="I36" s="22">
        <f>IF(ISBLANK(Input!K35),0,VLOOKUP(Input!K35, Input!$AG$2:$AH$5, 2))</f>
        <v>0</v>
      </c>
      <c r="J36" s="22">
        <f>IF(ISBLANK(Input!L35),0,VLOOKUP(Input!L35, Input!$AI$2:$AJ$4, 2))</f>
        <v>0</v>
      </c>
      <c r="K36" s="22">
        <f>IF(Input!C35="Mandatory",IF(Input!N35="No",1,0),0)</f>
        <v>0</v>
      </c>
      <c r="L36" s="22">
        <f>IF(ISBLANK(Input!O35),0,VLOOKUP(Input!O35, Input!AL$2:$AM$5, 2))</f>
        <v>0</v>
      </c>
      <c r="M36" s="22">
        <f>IF(ISBLANK(Input!P35),0,VLOOKUP(Input!P35, Input!$AG$2:$AH$5, 2))</f>
        <v>0</v>
      </c>
      <c r="N36" s="22">
        <f>IF(ISBLANK(Input!Q35),0,VLOOKUP(Input!Q35, Input!$AI$2:$AJ$4, 2))</f>
        <v>0</v>
      </c>
      <c r="O36" s="22">
        <f>IF(Input!I35="Mandatory",IF(Input!T35="No",1,0),0)</f>
        <v>0</v>
      </c>
      <c r="P36" s="22">
        <f>IF(ISBLANK(Input!T35),0,VLOOKUP(Input!T35, Input!$AL$2:AM$5, 2))</f>
        <v>0</v>
      </c>
      <c r="Q36" s="22">
        <f>IF(ISBLANK(Input!U35),0,VLOOKUP(Input!U35, Input!$AG$2:$AH$5, 2))</f>
        <v>0</v>
      </c>
      <c r="R36" s="22">
        <f>IF(ISBLANK(Input!V35),0,VLOOKUP(Input!V35, Input!$AI$2:$AJ$4, 2))</f>
        <v>0</v>
      </c>
      <c r="S36" s="22">
        <f>IF(Input!O35="Mandatory",IF(Input!Z35="No",1,0),0)</f>
        <v>0</v>
      </c>
      <c r="T36" s="22">
        <f>IF(ISBLANK(Input!Y35),0,VLOOKUP(Input!Y35, Input!$AL$2:AM$5, 2))</f>
        <v>0</v>
      </c>
      <c r="U36" s="22">
        <f>IF(ISBLANK(Input!Z35),0,VLOOKUP(Input!Z35, Input!$AG$2:$AH$5, 2))</f>
        <v>0</v>
      </c>
      <c r="V36" s="22">
        <f>IF(ISBLANK(Input!AA35),0,VLOOKUP(Input!AA35, Input!$AI$2:$AJ$4, 2))</f>
        <v>0</v>
      </c>
    </row>
    <row r="37" spans="1:22" x14ac:dyDescent="0.2">
      <c r="A37" s="67"/>
      <c r="B37" s="11" t="s">
        <v>62</v>
      </c>
      <c r="C37" s="22">
        <f>IF(Input!C36="Mandatory",IF(Input!D36="No",1,0),0)</f>
        <v>0</v>
      </c>
      <c r="D37" s="22">
        <f>IF(ISBLANK(Input!E36),0,VLOOKUP(Input!E36, Input!$AL$2:$AM$5, 2))</f>
        <v>0</v>
      </c>
      <c r="E37" s="22">
        <f>IF(ISBLANK(Input!F36),0,VLOOKUP(Input!F36, Input!$AG$2:$AH$5, 2))</f>
        <v>0</v>
      </c>
      <c r="F37" s="22">
        <f>IF(ISBLANK(Input!G36),0,VLOOKUP(Input!G36, Input!$AI$2:$AJ$4, 2))</f>
        <v>0</v>
      </c>
      <c r="G37" s="22">
        <f>IF(Input!C36="Mandatory",IF(Input!I36="No",1,0),0)</f>
        <v>0</v>
      </c>
      <c r="H37" s="22">
        <f>IF(ISBLANK(Input!J36),0,VLOOKUP(Input!J36, Input!$AL$2:$AM$5, 2))</f>
        <v>0</v>
      </c>
      <c r="I37" s="22">
        <f>IF(ISBLANK(Input!K36),0,VLOOKUP(Input!K36, Input!$AG$2:$AH$5, 2))</f>
        <v>0</v>
      </c>
      <c r="J37" s="22">
        <f>IF(ISBLANK(Input!L36),0,VLOOKUP(Input!L36, Input!$AI$2:$AJ$4, 2))</f>
        <v>0</v>
      </c>
      <c r="K37" s="22">
        <f>IF(Input!C36="Mandatory",IF(Input!N36="No",1,0),0)</f>
        <v>0</v>
      </c>
      <c r="L37" s="22">
        <f>IF(ISBLANK(Input!O36),0,VLOOKUP(Input!O36, Input!AL$2:$AM$5, 2))</f>
        <v>0</v>
      </c>
      <c r="M37" s="22">
        <f>IF(ISBLANK(Input!P36),0,VLOOKUP(Input!P36, Input!$AG$2:$AH$5, 2))</f>
        <v>0</v>
      </c>
      <c r="N37" s="22">
        <f>IF(ISBLANK(Input!Q36),0,VLOOKUP(Input!Q36, Input!$AI$2:$AJ$4, 2))</f>
        <v>0</v>
      </c>
      <c r="O37" s="22">
        <f>IF(Input!I36="Mandatory",IF(Input!T36="No",1,0),0)</f>
        <v>0</v>
      </c>
      <c r="P37" s="22">
        <f>IF(ISBLANK(Input!T36),0,VLOOKUP(Input!T36, Input!$AL$2:AM$5, 2))</f>
        <v>0</v>
      </c>
      <c r="Q37" s="22">
        <f>IF(ISBLANK(Input!U36),0,VLOOKUP(Input!U36, Input!$AG$2:$AH$5, 2))</f>
        <v>0</v>
      </c>
      <c r="R37" s="22">
        <f>IF(ISBLANK(Input!V36),0,VLOOKUP(Input!V36, Input!$AI$2:$AJ$4, 2))</f>
        <v>0</v>
      </c>
      <c r="S37" s="22">
        <f>IF(Input!O36="Mandatory",IF(Input!Z36="No",1,0),0)</f>
        <v>0</v>
      </c>
      <c r="T37" s="22">
        <f>IF(ISBLANK(Input!Y36),0,VLOOKUP(Input!Y36, Input!$AL$2:AM$5, 2))</f>
        <v>0</v>
      </c>
      <c r="U37" s="22">
        <f>IF(ISBLANK(Input!Z36),0,VLOOKUP(Input!Z36, Input!$AG$2:$AH$5, 2))</f>
        <v>0</v>
      </c>
      <c r="V37" s="22">
        <f>IF(ISBLANK(Input!AA36),0,VLOOKUP(Input!AA36, Input!$AI$2:$AJ$4, 2))</f>
        <v>0</v>
      </c>
    </row>
    <row r="38" spans="1:22" ht="33.75" x14ac:dyDescent="0.2">
      <c r="A38" s="63"/>
      <c r="B38" s="3" t="s">
        <v>75</v>
      </c>
      <c r="C38" s="22">
        <f>IF(Input!C37="Mandatory",IF(Input!D37="No",1,0),0)</f>
        <v>0</v>
      </c>
      <c r="D38" s="22">
        <f>IF(ISBLANK(Input!E37),0,VLOOKUP(Input!E37, Input!$AL$2:$AM$5, 2))</f>
        <v>0</v>
      </c>
      <c r="E38" s="22">
        <f>IF(ISBLANK(Input!F37),0,VLOOKUP(Input!F37, Input!$AG$2:$AH$5, 2))</f>
        <v>0</v>
      </c>
      <c r="F38" s="22">
        <f>IF(ISBLANK(Input!G37),0,VLOOKUP(Input!G37, Input!$AI$2:$AJ$4, 2))</f>
        <v>0</v>
      </c>
      <c r="G38" s="22">
        <f>IF(Input!C37="Mandatory",IF(Input!I37="No",1,0),0)</f>
        <v>0</v>
      </c>
      <c r="H38" s="22">
        <f>IF(ISBLANK(Input!J37),0,VLOOKUP(Input!J37, Input!$AL$2:$AM$5, 2))</f>
        <v>0</v>
      </c>
      <c r="I38" s="22">
        <f>IF(ISBLANK(Input!K37),0,VLOOKUP(Input!K37, Input!$AG$2:$AH$5, 2))</f>
        <v>0</v>
      </c>
      <c r="J38" s="22">
        <f>IF(ISBLANK(Input!L37),0,VLOOKUP(Input!L37, Input!$AI$2:$AJ$4, 2))</f>
        <v>0</v>
      </c>
      <c r="K38" s="22">
        <f>IF(Input!C37="Mandatory",IF(Input!N37="No",1,0),0)</f>
        <v>0</v>
      </c>
      <c r="L38" s="22">
        <f>IF(ISBLANK(Input!O37),0,VLOOKUP(Input!O37, Input!AL$2:$AM$5, 2))</f>
        <v>0</v>
      </c>
      <c r="M38" s="22">
        <f>IF(ISBLANK(Input!P37),0,VLOOKUP(Input!P37, Input!$AG$2:$AH$5, 2))</f>
        <v>0</v>
      </c>
      <c r="N38" s="22">
        <f>IF(ISBLANK(Input!Q37),0,VLOOKUP(Input!Q37, Input!$AI$2:$AJ$4, 2))</f>
        <v>0</v>
      </c>
      <c r="O38" s="22">
        <f>IF(Input!I37="Mandatory",IF(Input!T37="No",1,0),0)</f>
        <v>0</v>
      </c>
      <c r="P38" s="22">
        <f>IF(ISBLANK(Input!T37),0,VLOOKUP(Input!T37, Input!$AL$2:AM$5, 2))</f>
        <v>0</v>
      </c>
      <c r="Q38" s="22">
        <f>IF(ISBLANK(Input!U37),0,VLOOKUP(Input!U37, Input!$AG$2:$AH$5, 2))</f>
        <v>0</v>
      </c>
      <c r="R38" s="22">
        <f>IF(ISBLANK(Input!V37),0,VLOOKUP(Input!V37, Input!$AI$2:$AJ$4, 2))</f>
        <v>0</v>
      </c>
      <c r="S38" s="22">
        <f>IF(Input!O37="Mandatory",IF(Input!Z37="No",1,0),0)</f>
        <v>0</v>
      </c>
      <c r="T38" s="22">
        <f>IF(ISBLANK(Input!Y37),0,VLOOKUP(Input!Y37, Input!$AL$2:AM$5, 2))</f>
        <v>0</v>
      </c>
      <c r="U38" s="22">
        <f>IF(ISBLANK(Input!Z37),0,VLOOKUP(Input!Z37, Input!$AG$2:$AH$5, 2))</f>
        <v>0</v>
      </c>
      <c r="V38" s="22">
        <f>IF(ISBLANK(Input!AA37),0,VLOOKUP(Input!AA37, Input!$AI$2:$AJ$4, 2))</f>
        <v>0</v>
      </c>
    </row>
    <row r="39" spans="1:22" ht="22.5" x14ac:dyDescent="0.2">
      <c r="A39" s="62" t="s">
        <v>78</v>
      </c>
      <c r="B39" s="3" t="s">
        <v>79</v>
      </c>
      <c r="C39" s="22">
        <f>IF(Input!C38="Mandatory",IF(Input!D38="No",1,0),0)</f>
        <v>0</v>
      </c>
      <c r="D39" s="22">
        <f>IF(ISBLANK(Input!E38),0,VLOOKUP(Input!E38, Input!$AL$2:$AM$5, 2))</f>
        <v>0</v>
      </c>
      <c r="E39" s="22">
        <f>IF(ISBLANK(Input!F38),0,VLOOKUP(Input!F38, Input!$AG$2:$AH$5, 2))</f>
        <v>0</v>
      </c>
      <c r="F39" s="22">
        <f>IF(ISBLANK(Input!G38),0,VLOOKUP(Input!G38, Input!$AI$2:$AJ$4, 2))</f>
        <v>0</v>
      </c>
      <c r="G39" s="22">
        <f>IF(Input!C38="Mandatory",IF(Input!I38="No",1,0),0)</f>
        <v>0</v>
      </c>
      <c r="H39" s="22">
        <f>IF(ISBLANK(Input!J38),0,VLOOKUP(Input!J38, Input!$AL$2:$AM$5, 2))</f>
        <v>0</v>
      </c>
      <c r="I39" s="22">
        <f>IF(ISBLANK(Input!K38),0,VLOOKUP(Input!K38, Input!$AG$2:$AH$5, 2))</f>
        <v>0</v>
      </c>
      <c r="J39" s="22">
        <f>IF(ISBLANK(Input!L38),0,VLOOKUP(Input!L38, Input!$AI$2:$AJ$4, 2))</f>
        <v>0</v>
      </c>
      <c r="K39" s="22">
        <f>IF(Input!C38="Mandatory",IF(Input!N38="No",1,0),0)</f>
        <v>0</v>
      </c>
      <c r="L39" s="22">
        <f>IF(ISBLANK(Input!O38),0,VLOOKUP(Input!O38, Input!AL$2:$AM$5, 2))</f>
        <v>0</v>
      </c>
      <c r="M39" s="22">
        <f>IF(ISBLANK(Input!P38),0,VLOOKUP(Input!P38, Input!$AG$2:$AH$5, 2))</f>
        <v>0</v>
      </c>
      <c r="N39" s="22">
        <f>IF(ISBLANK(Input!Q38),0,VLOOKUP(Input!Q38, Input!$AI$2:$AJ$4, 2))</f>
        <v>0</v>
      </c>
      <c r="O39" s="22">
        <f>IF(Input!I38="Mandatory",IF(Input!T38="No",1,0),0)</f>
        <v>0</v>
      </c>
      <c r="P39" s="22">
        <f>IF(ISBLANK(Input!T38),0,VLOOKUP(Input!T38, Input!$AL$2:AM$5, 2))</f>
        <v>0</v>
      </c>
      <c r="Q39" s="22">
        <f>IF(ISBLANK(Input!U38),0,VLOOKUP(Input!U38, Input!$AG$2:$AH$5, 2))</f>
        <v>0</v>
      </c>
      <c r="R39" s="22">
        <f>IF(ISBLANK(Input!V38),0,VLOOKUP(Input!V38, Input!$AI$2:$AJ$4, 2))</f>
        <v>0</v>
      </c>
      <c r="S39" s="22">
        <f>IF(Input!O38="Mandatory",IF(Input!Z38="No",1,0),0)</f>
        <v>0</v>
      </c>
      <c r="T39" s="22">
        <f>IF(ISBLANK(Input!Y38),0,VLOOKUP(Input!Y38, Input!$AL$2:AM$5, 2))</f>
        <v>0</v>
      </c>
      <c r="U39" s="22">
        <f>IF(ISBLANK(Input!Z38),0,VLOOKUP(Input!Z38, Input!$AG$2:$AH$5, 2))</f>
        <v>0</v>
      </c>
      <c r="V39" s="22">
        <f>IF(ISBLANK(Input!AA38),0,VLOOKUP(Input!AA38, Input!$AI$2:$AJ$4, 2))</f>
        <v>0</v>
      </c>
    </row>
    <row r="40" spans="1:22" ht="33.75" x14ac:dyDescent="0.2">
      <c r="A40" s="63"/>
      <c r="B40" s="3" t="s">
        <v>81</v>
      </c>
      <c r="C40" s="22">
        <f>IF(Input!C39="Mandatory",IF(Input!D39="No",1,0),0)</f>
        <v>0</v>
      </c>
      <c r="D40" s="22">
        <f>IF(ISBLANK(Input!E39),0,VLOOKUP(Input!E39, Input!$AL$2:$AM$5, 2))</f>
        <v>0</v>
      </c>
      <c r="E40" s="22">
        <f>IF(ISBLANK(Input!F39),0,VLOOKUP(Input!F39, Input!$AG$2:$AH$5, 2))</f>
        <v>0</v>
      </c>
      <c r="F40" s="22">
        <f>IF(ISBLANK(Input!G39),0,VLOOKUP(Input!G39, Input!$AI$2:$AJ$4, 2))</f>
        <v>0</v>
      </c>
      <c r="G40" s="22">
        <f>IF(Input!C39="Mandatory",IF(Input!I39="No",1,0),0)</f>
        <v>0</v>
      </c>
      <c r="H40" s="22">
        <f>IF(ISBLANK(Input!J39),0,VLOOKUP(Input!J39, Input!$AL$2:$AM$5, 2))</f>
        <v>0</v>
      </c>
      <c r="I40" s="22">
        <f>IF(ISBLANK(Input!K39),0,VLOOKUP(Input!K39, Input!$AG$2:$AH$5, 2))</f>
        <v>0</v>
      </c>
      <c r="J40" s="22">
        <f>IF(ISBLANK(Input!L39),0,VLOOKUP(Input!L39, Input!$AI$2:$AJ$4, 2))</f>
        <v>0</v>
      </c>
      <c r="K40" s="22">
        <f>IF(Input!C39="Mandatory",IF(Input!N39="No",1,0),0)</f>
        <v>0</v>
      </c>
      <c r="L40" s="22">
        <f>IF(ISBLANK(Input!O39),0,VLOOKUP(Input!O39, Input!AL$2:$AM$5, 2))</f>
        <v>0</v>
      </c>
      <c r="M40" s="22">
        <f>IF(ISBLANK(Input!P39),0,VLOOKUP(Input!P39, Input!$AG$2:$AH$5, 2))</f>
        <v>0</v>
      </c>
      <c r="N40" s="22">
        <f>IF(ISBLANK(Input!Q39),0,VLOOKUP(Input!Q39, Input!$AI$2:$AJ$4, 2))</f>
        <v>0</v>
      </c>
      <c r="O40" s="22">
        <f>IF(Input!I39="Mandatory",IF(Input!T39="No",1,0),0)</f>
        <v>0</v>
      </c>
      <c r="P40" s="22">
        <f>IF(ISBLANK(Input!T39),0,VLOOKUP(Input!T39, Input!$AL$2:AM$5, 2))</f>
        <v>0</v>
      </c>
      <c r="Q40" s="22">
        <f>IF(ISBLANK(Input!U39),0,VLOOKUP(Input!U39, Input!$AG$2:$AH$5, 2))</f>
        <v>0</v>
      </c>
      <c r="R40" s="22">
        <f>IF(ISBLANK(Input!V39),0,VLOOKUP(Input!V39, Input!$AI$2:$AJ$4, 2))</f>
        <v>0</v>
      </c>
      <c r="S40" s="22">
        <f>IF(Input!O39="Mandatory",IF(Input!Z39="No",1,0),0)</f>
        <v>0</v>
      </c>
      <c r="T40" s="22">
        <f>IF(ISBLANK(Input!Y39),0,VLOOKUP(Input!Y39, Input!$AL$2:AM$5, 2))</f>
        <v>0</v>
      </c>
      <c r="U40" s="22">
        <f>IF(ISBLANK(Input!Z39),0,VLOOKUP(Input!Z39, Input!$AG$2:$AH$5, 2))</f>
        <v>0</v>
      </c>
      <c r="V40" s="22">
        <f>IF(ISBLANK(Input!AA39),0,VLOOKUP(Input!AA39, Input!$AI$2:$AJ$4, 2))</f>
        <v>0</v>
      </c>
    </row>
    <row r="41" spans="1:22" ht="22.5" x14ac:dyDescent="0.2">
      <c r="A41" s="62" t="s">
        <v>63</v>
      </c>
      <c r="B41" s="3" t="s">
        <v>44</v>
      </c>
      <c r="C41" s="22">
        <f>IF(Input!C40="Mandatory",IF(Input!D40="No",1,0),0)</f>
        <v>0</v>
      </c>
      <c r="D41" s="22">
        <f>IF(ISBLANK(Input!E40),0,VLOOKUP(Input!E40, Input!$AL$2:$AM$5, 2))</f>
        <v>0</v>
      </c>
      <c r="E41" s="22">
        <f>IF(ISBLANK(Input!F40),0,VLOOKUP(Input!F40, Input!$AG$2:$AH$5, 2))</f>
        <v>0</v>
      </c>
      <c r="F41" s="22">
        <f>IF(ISBLANK(Input!G40),0,VLOOKUP(Input!G40, Input!$AI$2:$AJ$4, 2))</f>
        <v>0</v>
      </c>
      <c r="G41" s="22">
        <f>IF(Input!C40="Mandatory",IF(Input!I40="No",1,0),0)</f>
        <v>0</v>
      </c>
      <c r="H41" s="22">
        <f>IF(ISBLANK(Input!J40),0,VLOOKUP(Input!J40, Input!$AL$2:$AM$5, 2))</f>
        <v>0</v>
      </c>
      <c r="I41" s="22">
        <f>IF(ISBLANK(Input!K40),0,VLOOKUP(Input!K40, Input!$AG$2:$AH$5, 2))</f>
        <v>0</v>
      </c>
      <c r="J41" s="22">
        <f>IF(ISBLANK(Input!L40),0,VLOOKUP(Input!L40, Input!$AI$2:$AJ$4, 2))</f>
        <v>0</v>
      </c>
      <c r="K41" s="22">
        <f>IF(Input!C40="Mandatory",IF(Input!N40="No",1,0),0)</f>
        <v>0</v>
      </c>
      <c r="L41" s="22">
        <f>IF(ISBLANK(Input!O40),0,VLOOKUP(Input!O40, Input!AL$2:$AM$5, 2))</f>
        <v>0</v>
      </c>
      <c r="M41" s="22">
        <f>IF(ISBLANK(Input!P40),0,VLOOKUP(Input!P40, Input!$AG$2:$AH$5, 2))</f>
        <v>0</v>
      </c>
      <c r="N41" s="22">
        <f>IF(ISBLANK(Input!Q40),0,VLOOKUP(Input!Q40, Input!$AI$2:$AJ$4, 2))</f>
        <v>0</v>
      </c>
      <c r="O41" s="22">
        <f>IF(Input!I40="Mandatory",IF(Input!T40="No",1,0),0)</f>
        <v>0</v>
      </c>
      <c r="P41" s="22">
        <f>IF(ISBLANK(Input!T40),0,VLOOKUP(Input!T40, Input!$AL$2:AM$5, 2))</f>
        <v>0</v>
      </c>
      <c r="Q41" s="22">
        <f>IF(ISBLANK(Input!U40),0,VLOOKUP(Input!U40, Input!$AG$2:$AH$5, 2))</f>
        <v>0</v>
      </c>
      <c r="R41" s="22">
        <f>IF(ISBLANK(Input!V40),0,VLOOKUP(Input!V40, Input!$AI$2:$AJ$4, 2))</f>
        <v>0</v>
      </c>
      <c r="S41" s="22">
        <f>IF(Input!O40="Mandatory",IF(Input!Z40="No",1,0),0)</f>
        <v>0</v>
      </c>
      <c r="T41" s="22">
        <f>IF(ISBLANK(Input!Y40),0,VLOOKUP(Input!Y40, Input!$AL$2:AM$5, 2))</f>
        <v>0</v>
      </c>
      <c r="U41" s="22">
        <f>IF(ISBLANK(Input!Z40),0,VLOOKUP(Input!Z40, Input!$AG$2:$AH$5, 2))</f>
        <v>0</v>
      </c>
      <c r="V41" s="22">
        <f>IF(ISBLANK(Input!AA40),0,VLOOKUP(Input!AA40, Input!$AI$2:$AJ$4, 2))</f>
        <v>0</v>
      </c>
    </row>
    <row r="42" spans="1:22" ht="22.5" x14ac:dyDescent="0.2">
      <c r="A42" s="67"/>
      <c r="B42" s="3" t="s">
        <v>64</v>
      </c>
      <c r="C42" s="22">
        <f>IF(Input!C41="Mandatory",IF(Input!D41="No",1,0),0)</f>
        <v>0</v>
      </c>
      <c r="D42" s="22">
        <f>IF(ISBLANK(Input!E41),0,VLOOKUP(Input!E41, Input!$AL$2:$AM$5, 2))</f>
        <v>0</v>
      </c>
      <c r="E42" s="22">
        <f>IF(ISBLANK(Input!F41),0,VLOOKUP(Input!F41, Input!$AG$2:$AH$5, 2))</f>
        <v>0</v>
      </c>
      <c r="F42" s="22">
        <f>IF(ISBLANK(Input!G41),0,VLOOKUP(Input!G41, Input!$AI$2:$AJ$4, 2))</f>
        <v>0</v>
      </c>
      <c r="G42" s="22">
        <f>IF(Input!C41="Mandatory",IF(Input!I41="No",1,0),0)</f>
        <v>0</v>
      </c>
      <c r="H42" s="22">
        <f>IF(ISBLANK(Input!J41),0,VLOOKUP(Input!J41, Input!$AL$2:$AM$5, 2))</f>
        <v>0</v>
      </c>
      <c r="I42" s="22">
        <f>IF(ISBLANK(Input!K41),0,VLOOKUP(Input!K41, Input!$AG$2:$AH$5, 2))</f>
        <v>0</v>
      </c>
      <c r="J42" s="22">
        <f>IF(ISBLANK(Input!L41),0,VLOOKUP(Input!L41, Input!$AI$2:$AJ$4, 2))</f>
        <v>0</v>
      </c>
      <c r="K42" s="22">
        <f>IF(Input!C41="Mandatory",IF(Input!N41="No",1,0),0)</f>
        <v>0</v>
      </c>
      <c r="L42" s="22">
        <f>IF(ISBLANK(Input!O41),0,VLOOKUP(Input!O41, Input!AL$2:$AM$5, 2))</f>
        <v>0</v>
      </c>
      <c r="M42" s="22">
        <f>IF(ISBLANK(Input!P41),0,VLOOKUP(Input!P41, Input!$AG$2:$AH$5, 2))</f>
        <v>0</v>
      </c>
      <c r="N42" s="22">
        <f>IF(ISBLANK(Input!Q41),0,VLOOKUP(Input!Q41, Input!$AI$2:$AJ$4, 2))</f>
        <v>0</v>
      </c>
      <c r="O42" s="22">
        <f>IF(Input!I41="Mandatory",IF(Input!T41="No",1,0),0)</f>
        <v>0</v>
      </c>
      <c r="P42" s="22">
        <f>IF(ISBLANK(Input!T41),0,VLOOKUP(Input!T41, Input!$AL$2:AM$5, 2))</f>
        <v>0</v>
      </c>
      <c r="Q42" s="22">
        <f>IF(ISBLANK(Input!U41),0,VLOOKUP(Input!U41, Input!$AG$2:$AH$5, 2))</f>
        <v>0</v>
      </c>
      <c r="R42" s="22">
        <f>IF(ISBLANK(Input!V41),0,VLOOKUP(Input!V41, Input!$AI$2:$AJ$4, 2))</f>
        <v>0</v>
      </c>
      <c r="S42" s="22">
        <f>IF(Input!O41="Mandatory",IF(Input!Z41="No",1,0),0)</f>
        <v>0</v>
      </c>
      <c r="T42" s="22">
        <f>IF(ISBLANK(Input!Y41),0,VLOOKUP(Input!Y41, Input!$AL$2:AM$5, 2))</f>
        <v>0</v>
      </c>
      <c r="U42" s="22">
        <f>IF(ISBLANK(Input!Z41),0,VLOOKUP(Input!Z41, Input!$AG$2:$AH$5, 2))</f>
        <v>0</v>
      </c>
      <c r="V42" s="22">
        <f>IF(ISBLANK(Input!AA41),0,VLOOKUP(Input!AA41, Input!$AI$2:$AJ$4, 2))</f>
        <v>0</v>
      </c>
    </row>
    <row r="43" spans="1:22" x14ac:dyDescent="0.2">
      <c r="A43" s="67"/>
      <c r="B43" s="3" t="s">
        <v>45</v>
      </c>
      <c r="C43" s="22">
        <f>IF(Input!C42="Mandatory",IF(Input!D42="No",1,0),0)</f>
        <v>0</v>
      </c>
      <c r="D43" s="22">
        <f>IF(ISBLANK(Input!E42),0,VLOOKUP(Input!E42, Input!$AL$2:$AM$5, 2))</f>
        <v>0</v>
      </c>
      <c r="E43" s="22">
        <f>IF(ISBLANK(Input!F42),0,VLOOKUP(Input!F42, Input!$AG$2:$AH$5, 2))</f>
        <v>0</v>
      </c>
      <c r="F43" s="22">
        <f>IF(ISBLANK(Input!G42),0,VLOOKUP(Input!G42, Input!$AI$2:$AJ$4, 2))</f>
        <v>0</v>
      </c>
      <c r="G43" s="22">
        <f>IF(Input!C42="Mandatory",IF(Input!I42="No",1,0),0)</f>
        <v>0</v>
      </c>
      <c r="H43" s="22">
        <f>IF(ISBLANK(Input!J42),0,VLOOKUP(Input!J42, Input!$AL$2:$AM$5, 2))</f>
        <v>0</v>
      </c>
      <c r="I43" s="22">
        <f>IF(ISBLANK(Input!K42),0,VLOOKUP(Input!K42, Input!$AG$2:$AH$5, 2))</f>
        <v>0</v>
      </c>
      <c r="J43" s="22">
        <f>IF(ISBLANK(Input!L42),0,VLOOKUP(Input!L42, Input!$AI$2:$AJ$4, 2))</f>
        <v>0</v>
      </c>
      <c r="K43" s="22">
        <f>IF(Input!C42="Mandatory",IF(Input!N42="No",1,0),0)</f>
        <v>0</v>
      </c>
      <c r="L43" s="22">
        <f>IF(ISBLANK(Input!O42),0,VLOOKUP(Input!O42, Input!AL$2:$AM$5, 2))</f>
        <v>0</v>
      </c>
      <c r="M43" s="22">
        <f>IF(ISBLANK(Input!P42),0,VLOOKUP(Input!P42, Input!$AG$2:$AH$5, 2))</f>
        <v>0</v>
      </c>
      <c r="N43" s="22">
        <f>IF(ISBLANK(Input!Q42),0,VLOOKUP(Input!Q42, Input!$AI$2:$AJ$4, 2))</f>
        <v>0</v>
      </c>
      <c r="O43" s="22">
        <f>IF(Input!I42="Mandatory",IF(Input!T42="No",1,0),0)</f>
        <v>0</v>
      </c>
      <c r="P43" s="22">
        <f>IF(ISBLANK(Input!T42),0,VLOOKUP(Input!T42, Input!$AL$2:AM$5, 2))</f>
        <v>0</v>
      </c>
      <c r="Q43" s="22">
        <f>IF(ISBLANK(Input!U42),0,VLOOKUP(Input!U42, Input!$AG$2:$AH$5, 2))</f>
        <v>0</v>
      </c>
      <c r="R43" s="22">
        <f>IF(ISBLANK(Input!V42),0,VLOOKUP(Input!V42, Input!$AI$2:$AJ$4, 2))</f>
        <v>0</v>
      </c>
      <c r="S43" s="22">
        <f>IF(Input!O42="Mandatory",IF(Input!Z42="No",1,0),0)</f>
        <v>0</v>
      </c>
      <c r="T43" s="22">
        <f>IF(ISBLANK(Input!Y42),0,VLOOKUP(Input!Y42, Input!$AL$2:AM$5, 2))</f>
        <v>0</v>
      </c>
      <c r="U43" s="22">
        <f>IF(ISBLANK(Input!Z42),0,VLOOKUP(Input!Z42, Input!$AG$2:$AH$5, 2))</f>
        <v>0</v>
      </c>
      <c r="V43" s="22">
        <f>IF(ISBLANK(Input!AA42),0,VLOOKUP(Input!AA42, Input!$AI$2:$AJ$4, 2))</f>
        <v>0</v>
      </c>
    </row>
    <row r="44" spans="1:22" ht="22.5" x14ac:dyDescent="0.2">
      <c r="A44" s="67"/>
      <c r="B44" s="3" t="s">
        <v>65</v>
      </c>
      <c r="C44" s="22">
        <f>IF(Input!C43="Mandatory",IF(Input!D43="No",1,0),0)</f>
        <v>0</v>
      </c>
      <c r="D44" s="22">
        <f>IF(ISBLANK(Input!E43),0,VLOOKUP(Input!E43, Input!$AL$2:$AM$5, 2))</f>
        <v>0</v>
      </c>
      <c r="E44" s="22">
        <f>IF(ISBLANK(Input!F43),0,VLOOKUP(Input!F43, Input!$AG$2:$AH$5, 2))</f>
        <v>0</v>
      </c>
      <c r="F44" s="22">
        <f>IF(ISBLANK(Input!G43),0,VLOOKUP(Input!G43, Input!$AI$2:$AJ$4, 2))</f>
        <v>0</v>
      </c>
      <c r="G44" s="22">
        <f>IF(Input!C43="Mandatory",IF(Input!I43="No",1,0),0)</f>
        <v>0</v>
      </c>
      <c r="H44" s="22">
        <f>IF(ISBLANK(Input!J43),0,VLOOKUP(Input!J43, Input!$AL$2:$AM$5, 2))</f>
        <v>0</v>
      </c>
      <c r="I44" s="22">
        <f>IF(ISBLANK(Input!K43),0,VLOOKUP(Input!K43, Input!$AG$2:$AH$5, 2))</f>
        <v>0</v>
      </c>
      <c r="J44" s="22">
        <f>IF(ISBLANK(Input!L43),0,VLOOKUP(Input!L43, Input!$AI$2:$AJ$4, 2))</f>
        <v>0</v>
      </c>
      <c r="K44" s="22">
        <f>IF(Input!C43="Mandatory",IF(Input!N43="No",1,0),0)</f>
        <v>0</v>
      </c>
      <c r="L44" s="22">
        <f>IF(ISBLANK(Input!O43),0,VLOOKUP(Input!O43, Input!AL$2:$AM$5, 2))</f>
        <v>0</v>
      </c>
      <c r="M44" s="22">
        <f>IF(ISBLANK(Input!P43),0,VLOOKUP(Input!P43, Input!$AG$2:$AH$5, 2))</f>
        <v>0</v>
      </c>
      <c r="N44" s="22">
        <f>IF(ISBLANK(Input!Q43),0,VLOOKUP(Input!Q43, Input!$AI$2:$AJ$4, 2))</f>
        <v>0</v>
      </c>
      <c r="O44" s="22">
        <f>IF(Input!I43="Mandatory",IF(Input!T43="No",1,0),0)</f>
        <v>0</v>
      </c>
      <c r="P44" s="22">
        <f>IF(ISBLANK(Input!T43),0,VLOOKUP(Input!T43, Input!$AL$2:AM$5, 2))</f>
        <v>0</v>
      </c>
      <c r="Q44" s="22">
        <f>IF(ISBLANK(Input!U43),0,VLOOKUP(Input!U43, Input!$AG$2:$AH$5, 2))</f>
        <v>0</v>
      </c>
      <c r="R44" s="22">
        <f>IF(ISBLANK(Input!V43),0,VLOOKUP(Input!V43, Input!$AI$2:$AJ$4, 2))</f>
        <v>0</v>
      </c>
      <c r="S44" s="22">
        <f>IF(Input!O43="Mandatory",IF(Input!Z43="No",1,0),0)</f>
        <v>0</v>
      </c>
      <c r="T44" s="22">
        <f>IF(ISBLANK(Input!Y43),0,VLOOKUP(Input!Y43, Input!$AL$2:AM$5, 2))</f>
        <v>0</v>
      </c>
      <c r="U44" s="22">
        <f>IF(ISBLANK(Input!Z43),0,VLOOKUP(Input!Z43, Input!$AG$2:$AH$5, 2))</f>
        <v>0</v>
      </c>
      <c r="V44" s="22">
        <f>IF(ISBLANK(Input!AA43),0,VLOOKUP(Input!AA43, Input!$AI$2:$AJ$4, 2))</f>
        <v>0</v>
      </c>
    </row>
    <row r="45" spans="1:22" x14ac:dyDescent="0.2">
      <c r="A45" s="67"/>
      <c r="B45" s="3" t="s">
        <v>66</v>
      </c>
      <c r="C45" s="22">
        <f>IF(Input!C44="Mandatory",IF(Input!D44="No",1,0),0)</f>
        <v>0</v>
      </c>
      <c r="D45" s="22">
        <f>IF(ISBLANK(Input!E44),0,VLOOKUP(Input!E44, Input!$AL$2:$AM$5, 2))</f>
        <v>0</v>
      </c>
      <c r="E45" s="22">
        <f>IF(ISBLANK(Input!F44),0,VLOOKUP(Input!F44, Input!$AG$2:$AH$5, 2))</f>
        <v>0</v>
      </c>
      <c r="F45" s="22">
        <f>IF(ISBLANK(Input!G44),0,VLOOKUP(Input!G44, Input!$AI$2:$AJ$4, 2))</f>
        <v>0</v>
      </c>
      <c r="G45" s="22">
        <f>IF(Input!C44="Mandatory",IF(Input!I44="No",1,0),0)</f>
        <v>0</v>
      </c>
      <c r="H45" s="22">
        <f>IF(ISBLANK(Input!J44),0,VLOOKUP(Input!J44, Input!$AL$2:$AM$5, 2))</f>
        <v>0</v>
      </c>
      <c r="I45" s="22">
        <f>IF(ISBLANK(Input!K44),0,VLOOKUP(Input!K44, Input!$AG$2:$AH$5, 2))</f>
        <v>0</v>
      </c>
      <c r="J45" s="22">
        <f>IF(ISBLANK(Input!L44),0,VLOOKUP(Input!L44, Input!$AI$2:$AJ$4, 2))</f>
        <v>0</v>
      </c>
      <c r="K45" s="22">
        <f>IF(Input!C44="Mandatory",IF(Input!N44="No",1,0),0)</f>
        <v>0</v>
      </c>
      <c r="L45" s="22">
        <f>IF(ISBLANK(Input!O44),0,VLOOKUP(Input!O44, Input!AL$2:$AM$5, 2))</f>
        <v>0</v>
      </c>
      <c r="M45" s="22">
        <f>IF(ISBLANK(Input!P44),0,VLOOKUP(Input!P44, Input!$AG$2:$AH$5, 2))</f>
        <v>0</v>
      </c>
      <c r="N45" s="22">
        <f>IF(ISBLANK(Input!Q44),0,VLOOKUP(Input!Q44, Input!$AI$2:$AJ$4, 2))</f>
        <v>0</v>
      </c>
      <c r="O45" s="22">
        <f>IF(Input!I44="Mandatory",IF(Input!T44="No",1,0),0)</f>
        <v>0</v>
      </c>
      <c r="P45" s="22">
        <f>IF(ISBLANK(Input!T44),0,VLOOKUP(Input!T44, Input!$AL$2:AM$5, 2))</f>
        <v>0</v>
      </c>
      <c r="Q45" s="22">
        <f>IF(ISBLANK(Input!U44),0,VLOOKUP(Input!U44, Input!$AG$2:$AH$5, 2))</f>
        <v>0</v>
      </c>
      <c r="R45" s="22">
        <f>IF(ISBLANK(Input!V44),0,VLOOKUP(Input!V44, Input!$AI$2:$AJ$4, 2))</f>
        <v>0</v>
      </c>
      <c r="S45" s="22">
        <f>IF(Input!O44="Mandatory",IF(Input!Z44="No",1,0),0)</f>
        <v>0</v>
      </c>
      <c r="T45" s="22">
        <f>IF(ISBLANK(Input!Y44),0,VLOOKUP(Input!Y44, Input!$AL$2:AM$5, 2))</f>
        <v>0</v>
      </c>
      <c r="U45" s="22">
        <f>IF(ISBLANK(Input!Z44),0,VLOOKUP(Input!Z44, Input!$AG$2:$AH$5, 2))</f>
        <v>0</v>
      </c>
      <c r="V45" s="22">
        <f>IF(ISBLANK(Input!AA44),0,VLOOKUP(Input!AA44, Input!$AI$2:$AJ$4, 2))</f>
        <v>0</v>
      </c>
    </row>
    <row r="46" spans="1:22" x14ac:dyDescent="0.2">
      <c r="A46" s="67"/>
      <c r="B46" s="3" t="s">
        <v>67</v>
      </c>
      <c r="C46" s="22">
        <f>IF(Input!C45="Mandatory",IF(Input!D45="No",1,0),0)</f>
        <v>0</v>
      </c>
      <c r="D46" s="22">
        <f>IF(ISBLANK(Input!E45),0,VLOOKUP(Input!E45, Input!$AL$2:$AM$5, 2))</f>
        <v>0</v>
      </c>
      <c r="E46" s="22">
        <f>IF(ISBLANK(Input!F45),0,VLOOKUP(Input!F45, Input!$AG$2:$AH$5, 2))</f>
        <v>0</v>
      </c>
      <c r="F46" s="22">
        <f>IF(ISBLANK(Input!G45),0,VLOOKUP(Input!G45, Input!$AI$2:$AJ$4, 2))</f>
        <v>0</v>
      </c>
      <c r="G46" s="22">
        <f>IF(Input!C45="Mandatory",IF(Input!I45="No",1,0),0)</f>
        <v>0</v>
      </c>
      <c r="H46" s="22">
        <f>IF(ISBLANK(Input!J45),0,VLOOKUP(Input!J45, Input!$AL$2:$AM$5, 2))</f>
        <v>0</v>
      </c>
      <c r="I46" s="22">
        <f>IF(ISBLANK(Input!K45),0,VLOOKUP(Input!K45, Input!$AG$2:$AH$5, 2))</f>
        <v>0</v>
      </c>
      <c r="J46" s="22">
        <f>IF(ISBLANK(Input!L45),0,VLOOKUP(Input!L45, Input!$AI$2:$AJ$4, 2))</f>
        <v>0</v>
      </c>
      <c r="K46" s="22">
        <f>IF(Input!C45="Mandatory",IF(Input!N45="No",1,0),0)</f>
        <v>0</v>
      </c>
      <c r="L46" s="22">
        <f>IF(ISBLANK(Input!O45),0,VLOOKUP(Input!O45, Input!AL$2:$AM$5, 2))</f>
        <v>0</v>
      </c>
      <c r="M46" s="22">
        <f>IF(ISBLANK(Input!P45),0,VLOOKUP(Input!P45, Input!$AG$2:$AH$5, 2))</f>
        <v>0</v>
      </c>
      <c r="N46" s="22">
        <f>IF(ISBLANK(Input!Q45),0,VLOOKUP(Input!Q45, Input!$AI$2:$AJ$4, 2))</f>
        <v>0</v>
      </c>
      <c r="O46" s="22">
        <f>IF(Input!I45="Mandatory",IF(Input!T45="No",1,0),0)</f>
        <v>0</v>
      </c>
      <c r="P46" s="22">
        <f>IF(ISBLANK(Input!T45),0,VLOOKUP(Input!T45, Input!$AL$2:AM$5, 2))</f>
        <v>0</v>
      </c>
      <c r="Q46" s="22">
        <f>IF(ISBLANK(Input!U45),0,VLOOKUP(Input!U45, Input!$AG$2:$AH$5, 2))</f>
        <v>0</v>
      </c>
      <c r="R46" s="22">
        <f>IF(ISBLANK(Input!V45),0,VLOOKUP(Input!V45, Input!$AI$2:$AJ$4, 2))</f>
        <v>0</v>
      </c>
      <c r="S46" s="22">
        <f>IF(Input!O45="Mandatory",IF(Input!Z45="No",1,0),0)</f>
        <v>0</v>
      </c>
      <c r="T46" s="22">
        <f>IF(ISBLANK(Input!Y45),0,VLOOKUP(Input!Y45, Input!$AL$2:AM$5, 2))</f>
        <v>0</v>
      </c>
      <c r="U46" s="22">
        <f>IF(ISBLANK(Input!Z45),0,VLOOKUP(Input!Z45, Input!$AG$2:$AH$5, 2))</f>
        <v>0</v>
      </c>
      <c r="V46" s="22">
        <f>IF(ISBLANK(Input!AA45),0,VLOOKUP(Input!AA45, Input!$AI$2:$AJ$4, 2))</f>
        <v>0</v>
      </c>
    </row>
    <row r="47" spans="1:22" x14ac:dyDescent="0.2">
      <c r="A47" s="67"/>
      <c r="B47" s="3" t="s">
        <v>70</v>
      </c>
      <c r="C47" s="22">
        <f>IF(Input!C46="Mandatory",IF(Input!D46="No",1,0),0)</f>
        <v>0</v>
      </c>
      <c r="D47" s="22">
        <f>IF(ISBLANK(Input!E46),0,VLOOKUP(Input!E46, Input!$AL$2:$AM$5, 2))</f>
        <v>0</v>
      </c>
      <c r="E47" s="22">
        <f>IF(ISBLANK(Input!F46),0,VLOOKUP(Input!F46, Input!$AG$2:$AH$5, 2))</f>
        <v>0</v>
      </c>
      <c r="F47" s="22">
        <f>IF(ISBLANK(Input!G46),0,VLOOKUP(Input!G46, Input!$AI$2:$AJ$4, 2))</f>
        <v>0</v>
      </c>
      <c r="G47" s="22">
        <f>IF(Input!C46="Mandatory",IF(Input!I46="No",1,0),0)</f>
        <v>0</v>
      </c>
      <c r="H47" s="22">
        <f>IF(ISBLANK(Input!J46),0,VLOOKUP(Input!J46, Input!$AL$2:$AM$5, 2))</f>
        <v>0</v>
      </c>
      <c r="I47" s="22">
        <f>IF(ISBLANK(Input!K46),0,VLOOKUP(Input!K46, Input!$AG$2:$AH$5, 2))</f>
        <v>0</v>
      </c>
      <c r="J47" s="22">
        <f>IF(ISBLANK(Input!L46),0,VLOOKUP(Input!L46, Input!$AI$2:$AJ$4, 2))</f>
        <v>0</v>
      </c>
      <c r="K47" s="22">
        <f>IF(Input!C46="Mandatory",IF(Input!N46="No",1,0),0)</f>
        <v>0</v>
      </c>
      <c r="L47" s="22">
        <f>IF(ISBLANK(Input!O46),0,VLOOKUP(Input!O46, Input!AL$2:$AM$5, 2))</f>
        <v>0</v>
      </c>
      <c r="M47" s="22">
        <f>IF(ISBLANK(Input!P46),0,VLOOKUP(Input!P46, Input!$AG$2:$AH$5, 2))</f>
        <v>0</v>
      </c>
      <c r="N47" s="22">
        <f>IF(ISBLANK(Input!Q46),0,VLOOKUP(Input!Q46, Input!$AI$2:$AJ$4, 2))</f>
        <v>0</v>
      </c>
      <c r="O47" s="22">
        <f>IF(Input!I46="Mandatory",IF(Input!T46="No",1,0),0)</f>
        <v>0</v>
      </c>
      <c r="P47" s="22">
        <f>IF(ISBLANK(Input!T46),0,VLOOKUP(Input!T46, Input!$AL$2:AM$5, 2))</f>
        <v>0</v>
      </c>
      <c r="Q47" s="22">
        <f>IF(ISBLANK(Input!U46),0,VLOOKUP(Input!U46, Input!$AG$2:$AH$5, 2))</f>
        <v>0</v>
      </c>
      <c r="R47" s="22">
        <f>IF(ISBLANK(Input!V46),0,VLOOKUP(Input!V46, Input!$AI$2:$AJ$4, 2))</f>
        <v>0</v>
      </c>
      <c r="S47" s="22">
        <f>IF(Input!O46="Mandatory",IF(Input!Z46="No",1,0),0)</f>
        <v>0</v>
      </c>
      <c r="T47" s="22">
        <f>IF(ISBLANK(Input!Y46),0,VLOOKUP(Input!Y46, Input!$AL$2:AM$5, 2))</f>
        <v>0</v>
      </c>
      <c r="U47" s="22">
        <f>IF(ISBLANK(Input!Z46),0,VLOOKUP(Input!Z46, Input!$AG$2:$AH$5, 2))</f>
        <v>0</v>
      </c>
      <c r="V47" s="22">
        <f>IF(ISBLANK(Input!AA46),0,VLOOKUP(Input!AA46, Input!$AI$2:$AJ$4, 2))</f>
        <v>0</v>
      </c>
    </row>
    <row r="48" spans="1:22" ht="33.75" x14ac:dyDescent="0.2">
      <c r="A48" s="67"/>
      <c r="B48" s="3" t="s">
        <v>71</v>
      </c>
      <c r="C48" s="22">
        <f>IF(Input!C47="Mandatory",IF(Input!D47="No",1,0),0)</f>
        <v>0</v>
      </c>
      <c r="D48" s="22">
        <f>IF(ISBLANK(Input!E47),0,VLOOKUP(Input!E47, Input!$AL$2:$AM$5, 2))</f>
        <v>0</v>
      </c>
      <c r="E48" s="22">
        <f>IF(ISBLANK(Input!F47),0,VLOOKUP(Input!F47, Input!$AG$2:$AH$5, 2))</f>
        <v>0</v>
      </c>
      <c r="F48" s="22">
        <f>IF(ISBLANK(Input!G47),0,VLOOKUP(Input!G47, Input!$AI$2:$AJ$4, 2))</f>
        <v>0</v>
      </c>
      <c r="G48" s="22">
        <f>IF(Input!C47="Mandatory",IF(Input!I47="No",1,0),0)</f>
        <v>0</v>
      </c>
      <c r="H48" s="22">
        <f>IF(ISBLANK(Input!J47),0,VLOOKUP(Input!J47, Input!$AL$2:$AM$5, 2))</f>
        <v>0</v>
      </c>
      <c r="I48" s="22">
        <f>IF(ISBLANK(Input!K47),0,VLOOKUP(Input!K47, Input!$AG$2:$AH$5, 2))</f>
        <v>0</v>
      </c>
      <c r="J48" s="22">
        <f>IF(ISBLANK(Input!L47),0,VLOOKUP(Input!L47, Input!$AI$2:$AJ$4, 2))</f>
        <v>0</v>
      </c>
      <c r="K48" s="22">
        <f>IF(Input!C47="Mandatory",IF(Input!N47="No",1,0),0)</f>
        <v>0</v>
      </c>
      <c r="L48" s="22">
        <f>IF(ISBLANK(Input!O47),0,VLOOKUP(Input!O47, Input!AL$2:$AM$5, 2))</f>
        <v>0</v>
      </c>
      <c r="M48" s="22">
        <f>IF(ISBLANK(Input!P47),0,VLOOKUP(Input!P47, Input!$AG$2:$AH$5, 2))</f>
        <v>0</v>
      </c>
      <c r="N48" s="22">
        <f>IF(ISBLANK(Input!Q47),0,VLOOKUP(Input!Q47, Input!$AI$2:$AJ$4, 2))</f>
        <v>0</v>
      </c>
      <c r="O48" s="22">
        <f>IF(Input!I47="Mandatory",IF(Input!T47="No",1,0),0)</f>
        <v>0</v>
      </c>
      <c r="P48" s="22">
        <f>IF(ISBLANK(Input!T47),0,VLOOKUP(Input!T47, Input!$AL$2:AM$5, 2))</f>
        <v>0</v>
      </c>
      <c r="Q48" s="22">
        <f>IF(ISBLANK(Input!U47),0,VLOOKUP(Input!U47, Input!$AG$2:$AH$5, 2))</f>
        <v>0</v>
      </c>
      <c r="R48" s="22">
        <f>IF(ISBLANK(Input!V47),0,VLOOKUP(Input!V47, Input!$AI$2:$AJ$4, 2))</f>
        <v>0</v>
      </c>
      <c r="S48" s="22">
        <f>IF(Input!O47="Mandatory",IF(Input!Z47="No",1,0),0)</f>
        <v>0</v>
      </c>
      <c r="T48" s="22">
        <f>IF(ISBLANK(Input!Y47),0,VLOOKUP(Input!Y47, Input!$AL$2:AM$5, 2))</f>
        <v>0</v>
      </c>
      <c r="U48" s="22">
        <f>IF(ISBLANK(Input!Z47),0,VLOOKUP(Input!Z47, Input!$AG$2:$AH$5, 2))</f>
        <v>0</v>
      </c>
      <c r="V48" s="22">
        <f>IF(ISBLANK(Input!AA47),0,VLOOKUP(Input!AA47, Input!$AI$2:$AJ$4, 2))</f>
        <v>0</v>
      </c>
    </row>
    <row r="49" spans="1:22" x14ac:dyDescent="0.2">
      <c r="A49" s="67"/>
      <c r="B49" s="3" t="s">
        <v>72</v>
      </c>
      <c r="C49" s="22">
        <f>IF(Input!C48="Mandatory",IF(Input!D48="No",1,0),0)</f>
        <v>0</v>
      </c>
      <c r="D49" s="22">
        <f>IF(ISBLANK(Input!E48),0,VLOOKUP(Input!E48, Input!$AL$2:$AM$5, 2))</f>
        <v>0</v>
      </c>
      <c r="E49" s="22">
        <f>IF(ISBLANK(Input!F48),0,VLOOKUP(Input!F48, Input!$AG$2:$AH$5, 2))</f>
        <v>0</v>
      </c>
      <c r="F49" s="22">
        <f>IF(ISBLANK(Input!G48),0,VLOOKUP(Input!G48, Input!$AI$2:$AJ$4, 2))</f>
        <v>0</v>
      </c>
      <c r="G49" s="22">
        <f>IF(Input!C48="Mandatory",IF(Input!I48="No",1,0),0)</f>
        <v>0</v>
      </c>
      <c r="H49" s="22">
        <f>IF(ISBLANK(Input!J48),0,VLOOKUP(Input!J48, Input!$AL$2:$AM$5, 2))</f>
        <v>0</v>
      </c>
      <c r="I49" s="22">
        <f>IF(ISBLANK(Input!K48),0,VLOOKUP(Input!K48, Input!$AG$2:$AH$5, 2))</f>
        <v>0</v>
      </c>
      <c r="J49" s="22">
        <f>IF(ISBLANK(Input!L48),0,VLOOKUP(Input!L48, Input!$AI$2:$AJ$4, 2))</f>
        <v>0</v>
      </c>
      <c r="K49" s="22">
        <f>IF(Input!C48="Mandatory",IF(Input!N48="No",1,0),0)</f>
        <v>0</v>
      </c>
      <c r="L49" s="22">
        <f>IF(ISBLANK(Input!O48),0,VLOOKUP(Input!O48, Input!AL$2:$AM$5, 2))</f>
        <v>0</v>
      </c>
      <c r="M49" s="22">
        <f>IF(ISBLANK(Input!P48),0,VLOOKUP(Input!P48, Input!$AG$2:$AH$5, 2))</f>
        <v>0</v>
      </c>
      <c r="N49" s="22">
        <f>IF(ISBLANK(Input!Q48),0,VLOOKUP(Input!Q48, Input!$AI$2:$AJ$4, 2))</f>
        <v>0</v>
      </c>
      <c r="O49" s="22">
        <f>IF(Input!I48="Mandatory",IF(Input!T48="No",1,0),0)</f>
        <v>0</v>
      </c>
      <c r="P49" s="22">
        <f>IF(ISBLANK(Input!T48),0,VLOOKUP(Input!T48, Input!$AL$2:AM$5, 2))</f>
        <v>0</v>
      </c>
      <c r="Q49" s="22">
        <f>IF(ISBLANK(Input!U48),0,VLOOKUP(Input!U48, Input!$AG$2:$AH$5, 2))</f>
        <v>0</v>
      </c>
      <c r="R49" s="22">
        <f>IF(ISBLANK(Input!V48),0,VLOOKUP(Input!V48, Input!$AI$2:$AJ$4, 2))</f>
        <v>0</v>
      </c>
      <c r="S49" s="22">
        <f>IF(Input!O48="Mandatory",IF(Input!Z48="No",1,0),0)</f>
        <v>0</v>
      </c>
      <c r="T49" s="22">
        <f>IF(ISBLANK(Input!Y48),0,VLOOKUP(Input!Y48, Input!$AL$2:AM$5, 2))</f>
        <v>0</v>
      </c>
      <c r="U49" s="22">
        <f>IF(ISBLANK(Input!Z48),0,VLOOKUP(Input!Z48, Input!$AG$2:$AH$5, 2))</f>
        <v>0</v>
      </c>
      <c r="V49" s="22">
        <f>IF(ISBLANK(Input!AA48),0,VLOOKUP(Input!AA48, Input!$AI$2:$AJ$4, 2))</f>
        <v>0</v>
      </c>
    </row>
    <row r="50" spans="1:22" ht="22.5" x14ac:dyDescent="0.2">
      <c r="A50" s="67"/>
      <c r="B50" s="12" t="s">
        <v>76</v>
      </c>
      <c r="C50" s="22">
        <f>IF(Input!C49="Mandatory",IF(Input!D49="No",1,0),0)</f>
        <v>0</v>
      </c>
      <c r="D50" s="22">
        <f>IF(ISBLANK(Input!E49),0,VLOOKUP(Input!E49, Input!$AL$2:$AM$5, 2))</f>
        <v>0</v>
      </c>
      <c r="E50" s="22">
        <f>IF(ISBLANK(Input!F49),0,VLOOKUP(Input!F49, Input!$AG$2:$AH$5, 2))</f>
        <v>0</v>
      </c>
      <c r="F50" s="22">
        <f>IF(ISBLANK(Input!G49),0,VLOOKUP(Input!G49, Input!$AI$2:$AJ$4, 2))</f>
        <v>0</v>
      </c>
      <c r="G50" s="22">
        <f>IF(Input!C49="Mandatory",IF(Input!I49="No",1,0),0)</f>
        <v>0</v>
      </c>
      <c r="H50" s="22">
        <f>IF(ISBLANK(Input!J49),0,VLOOKUP(Input!J49, Input!$AL$2:$AM$5, 2))</f>
        <v>0</v>
      </c>
      <c r="I50" s="22">
        <f>IF(ISBLANK(Input!K49),0,VLOOKUP(Input!K49, Input!$AG$2:$AH$5, 2))</f>
        <v>0</v>
      </c>
      <c r="J50" s="22">
        <f>IF(ISBLANK(Input!L49),0,VLOOKUP(Input!L49, Input!$AI$2:$AJ$4, 2))</f>
        <v>0</v>
      </c>
      <c r="K50" s="22">
        <f>IF(Input!C49="Mandatory",IF(Input!N49="No",1,0),0)</f>
        <v>0</v>
      </c>
      <c r="L50" s="22">
        <f>IF(ISBLANK(Input!O49),0,VLOOKUP(Input!O49, Input!AL$2:$AM$5, 2))</f>
        <v>0</v>
      </c>
      <c r="M50" s="22">
        <f>IF(ISBLANK(Input!P49),0,VLOOKUP(Input!P49, Input!$AG$2:$AH$5, 2))</f>
        <v>0</v>
      </c>
      <c r="N50" s="22">
        <f>IF(ISBLANK(Input!Q49),0,VLOOKUP(Input!Q49, Input!$AI$2:$AJ$4, 2))</f>
        <v>0</v>
      </c>
      <c r="O50" s="22">
        <f>IF(Input!I49="Mandatory",IF(Input!T49="No",1,0),0)</f>
        <v>0</v>
      </c>
      <c r="P50" s="22">
        <f>IF(ISBLANK(Input!T49),0,VLOOKUP(Input!T49, Input!$AL$2:AM$5, 2))</f>
        <v>0</v>
      </c>
      <c r="Q50" s="22">
        <f>IF(ISBLANK(Input!U49),0,VLOOKUP(Input!U49, Input!$AG$2:$AH$5, 2))</f>
        <v>0</v>
      </c>
      <c r="R50" s="22">
        <f>IF(ISBLANK(Input!V49),0,VLOOKUP(Input!V49, Input!$AI$2:$AJ$4, 2))</f>
        <v>0</v>
      </c>
      <c r="S50" s="22">
        <f>IF(Input!O49="Mandatory",IF(Input!Z49="No",1,0),0)</f>
        <v>0</v>
      </c>
      <c r="T50" s="22">
        <f>IF(ISBLANK(Input!Y49),0,VLOOKUP(Input!Y49, Input!$AL$2:AM$5, 2))</f>
        <v>0</v>
      </c>
      <c r="U50" s="22">
        <f>IF(ISBLANK(Input!Z49),0,VLOOKUP(Input!Z49, Input!$AG$2:$AH$5, 2))</f>
        <v>0</v>
      </c>
      <c r="V50" s="22">
        <f>IF(ISBLANK(Input!AA49),0,VLOOKUP(Input!AA49, Input!$AI$2:$AJ$4, 2))</f>
        <v>0</v>
      </c>
    </row>
    <row r="51" spans="1:22" ht="33.75" x14ac:dyDescent="0.2">
      <c r="A51" s="67"/>
      <c r="B51" s="3" t="s">
        <v>80</v>
      </c>
      <c r="C51" s="22">
        <f>IF(Input!C50="Mandatory",IF(Input!D50="No",1,0),0)</f>
        <v>0</v>
      </c>
      <c r="D51" s="22">
        <f>IF(ISBLANK(Input!E50),0,VLOOKUP(Input!E50, Input!$AL$2:$AM$5, 2))</f>
        <v>0</v>
      </c>
      <c r="E51" s="22">
        <f>IF(ISBLANK(Input!F50),0,VLOOKUP(Input!F50, Input!$AG$2:$AH$5, 2))</f>
        <v>0</v>
      </c>
      <c r="F51" s="22">
        <f>IF(ISBLANK(Input!G50),0,VLOOKUP(Input!G50, Input!$AI$2:$AJ$4, 2))</f>
        <v>0</v>
      </c>
      <c r="G51" s="22">
        <f>IF(Input!C50="Mandatory",IF(Input!I50="No",1,0),0)</f>
        <v>0</v>
      </c>
      <c r="H51" s="22">
        <f>IF(ISBLANK(Input!J50),0,VLOOKUP(Input!J50, Input!$AL$2:$AM$5, 2))</f>
        <v>0</v>
      </c>
      <c r="I51" s="22">
        <f>IF(ISBLANK(Input!K50),0,VLOOKUP(Input!K50, Input!$AG$2:$AH$5, 2))</f>
        <v>0</v>
      </c>
      <c r="J51" s="22">
        <f>IF(ISBLANK(Input!L50),0,VLOOKUP(Input!L50, Input!$AI$2:$AJ$4, 2))</f>
        <v>0</v>
      </c>
      <c r="K51" s="22">
        <f>IF(Input!C50="Mandatory",IF(Input!N50="No",1,0),0)</f>
        <v>0</v>
      </c>
      <c r="L51" s="22">
        <f>IF(ISBLANK(Input!O50),0,VLOOKUP(Input!O50, Input!AL$2:$AM$5, 2))</f>
        <v>0</v>
      </c>
      <c r="M51" s="22">
        <f>IF(ISBLANK(Input!P50),0,VLOOKUP(Input!P50, Input!$AG$2:$AH$5, 2))</f>
        <v>0</v>
      </c>
      <c r="N51" s="22">
        <f>IF(ISBLANK(Input!Q50),0,VLOOKUP(Input!Q50, Input!$AI$2:$AJ$4, 2))</f>
        <v>0</v>
      </c>
      <c r="O51" s="22">
        <f>IF(Input!I50="Mandatory",IF(Input!T50="No",1,0),0)</f>
        <v>0</v>
      </c>
      <c r="P51" s="22">
        <f>IF(ISBLANK(Input!T50),0,VLOOKUP(Input!T50, Input!$AL$2:AM$5, 2))</f>
        <v>0</v>
      </c>
      <c r="Q51" s="22">
        <f>IF(ISBLANK(Input!U50),0,VLOOKUP(Input!U50, Input!$AG$2:$AH$5, 2))</f>
        <v>0</v>
      </c>
      <c r="R51" s="22">
        <f>IF(ISBLANK(Input!V50),0,VLOOKUP(Input!V50, Input!$AI$2:$AJ$4, 2))</f>
        <v>0</v>
      </c>
      <c r="S51" s="22">
        <f>IF(Input!O50="Mandatory",IF(Input!Z50="No",1,0),0)</f>
        <v>0</v>
      </c>
      <c r="T51" s="22">
        <f>IF(ISBLANK(Input!Y50),0,VLOOKUP(Input!Y50, Input!$AL$2:AM$5, 2))</f>
        <v>0</v>
      </c>
      <c r="U51" s="22">
        <f>IF(ISBLANK(Input!Z50),0,VLOOKUP(Input!Z50, Input!$AG$2:$AH$5, 2))</f>
        <v>0</v>
      </c>
      <c r="V51" s="22">
        <f>IF(ISBLANK(Input!AA50),0,VLOOKUP(Input!AA50, Input!$AI$2:$AJ$4, 2))</f>
        <v>0</v>
      </c>
    </row>
    <row r="52" spans="1:22" ht="33.75" x14ac:dyDescent="0.2">
      <c r="A52" s="67"/>
      <c r="B52" s="3" t="s">
        <v>77</v>
      </c>
      <c r="C52" s="22">
        <f>IF(Input!C51="Mandatory",IF(Input!D51="No",1,0),0)</f>
        <v>0</v>
      </c>
      <c r="D52" s="22">
        <f>IF(ISBLANK(Input!E51),0,VLOOKUP(Input!E51, Input!$AL$2:$AM$5, 2))</f>
        <v>0</v>
      </c>
      <c r="E52" s="22">
        <f>IF(ISBLANK(Input!F51),0,VLOOKUP(Input!F51, Input!$AG$2:$AH$5, 2))</f>
        <v>0</v>
      </c>
      <c r="F52" s="22">
        <f>IF(ISBLANK(Input!G51),0,VLOOKUP(Input!G51, Input!$AI$2:$AJ$4, 2))</f>
        <v>0</v>
      </c>
      <c r="G52" s="22">
        <f>IF(Input!C51="Mandatory",IF(Input!I51="No",1,0),0)</f>
        <v>0</v>
      </c>
      <c r="H52" s="22">
        <f>IF(ISBLANK(Input!J51),0,VLOOKUP(Input!J51, Input!$AL$2:$AM$5, 2))</f>
        <v>0</v>
      </c>
      <c r="I52" s="22">
        <f>IF(ISBLANK(Input!K51),0,VLOOKUP(Input!K51, Input!$AG$2:$AH$5, 2))</f>
        <v>0</v>
      </c>
      <c r="J52" s="22">
        <f>IF(ISBLANK(Input!L51),0,VLOOKUP(Input!L51, Input!$AI$2:$AJ$4, 2))</f>
        <v>0</v>
      </c>
      <c r="K52" s="22">
        <f>IF(Input!C51="Mandatory",IF(Input!N51="No",1,0),0)</f>
        <v>0</v>
      </c>
      <c r="L52" s="22">
        <f>IF(ISBLANK(Input!O51),0,VLOOKUP(Input!O51, Input!AL$2:$AM$5, 2))</f>
        <v>0</v>
      </c>
      <c r="M52" s="22">
        <f>IF(ISBLANK(Input!P51),0,VLOOKUP(Input!P51, Input!$AG$2:$AH$5, 2))</f>
        <v>0</v>
      </c>
      <c r="N52" s="22">
        <f>IF(ISBLANK(Input!Q51),0,VLOOKUP(Input!Q51, Input!$AI$2:$AJ$4, 2))</f>
        <v>0</v>
      </c>
      <c r="O52" s="22">
        <f>IF(Input!I51="Mandatory",IF(Input!T51="No",1,0),0)</f>
        <v>0</v>
      </c>
      <c r="P52" s="22">
        <f>IF(ISBLANK(Input!T51),0,VLOOKUP(Input!T51, Input!$AL$2:AM$5, 2))</f>
        <v>0</v>
      </c>
      <c r="Q52" s="22">
        <f>IF(ISBLANK(Input!U51),0,VLOOKUP(Input!U51, Input!$AG$2:$AH$5, 2))</f>
        <v>0</v>
      </c>
      <c r="R52" s="22">
        <f>IF(ISBLANK(Input!V51),0,VLOOKUP(Input!V51, Input!$AI$2:$AJ$4, 2))</f>
        <v>0</v>
      </c>
      <c r="S52" s="22">
        <f>IF(Input!O51="Mandatory",IF(Input!Z51="No",1,0),0)</f>
        <v>0</v>
      </c>
      <c r="T52" s="22">
        <f>IF(ISBLANK(Input!Y51),0,VLOOKUP(Input!Y51, Input!$AL$2:AM$5, 2))</f>
        <v>0</v>
      </c>
      <c r="U52" s="22">
        <f>IF(ISBLANK(Input!Z51),0,VLOOKUP(Input!Z51, Input!$AG$2:$AH$5, 2))</f>
        <v>0</v>
      </c>
      <c r="V52" s="22">
        <f>IF(ISBLANK(Input!AA51),0,VLOOKUP(Input!AA51, Input!$AI$2:$AJ$4, 2))</f>
        <v>0</v>
      </c>
    </row>
    <row r="53" spans="1:22" ht="22.5" x14ac:dyDescent="0.2">
      <c r="A53" s="63"/>
      <c r="B53" s="11" t="s">
        <v>69</v>
      </c>
      <c r="C53" s="22">
        <f>IF(Input!C52="Mandatory",IF(Input!D52="No",1,0),0)</f>
        <v>0</v>
      </c>
      <c r="D53" s="22">
        <f>IF(ISBLANK(Input!E52),0,VLOOKUP(Input!E52, Input!$AL$2:$AM$5, 2))</f>
        <v>0</v>
      </c>
      <c r="E53" s="22">
        <f>IF(ISBLANK(Input!F52),0,VLOOKUP(Input!F52, Input!$AG$2:$AH$5, 2))</f>
        <v>0</v>
      </c>
      <c r="F53" s="22">
        <f>IF(ISBLANK(Input!G52),0,VLOOKUP(Input!G52, Input!$AI$2:$AJ$4, 2))</f>
        <v>0</v>
      </c>
      <c r="G53" s="22">
        <f>IF(Input!C52="Mandatory",IF(Input!I52="No",1,0),0)</f>
        <v>0</v>
      </c>
      <c r="H53" s="22">
        <f>IF(ISBLANK(Input!J52),0,VLOOKUP(Input!J52, Input!$AL$2:$AM$5, 2))</f>
        <v>0</v>
      </c>
      <c r="I53" s="22">
        <f>IF(ISBLANK(Input!K52),0,VLOOKUP(Input!K52, Input!$AG$2:$AH$5, 2))</f>
        <v>0</v>
      </c>
      <c r="J53" s="22">
        <f>IF(ISBLANK(Input!L52),0,VLOOKUP(Input!L52, Input!$AI$2:$AJ$4, 2))</f>
        <v>0</v>
      </c>
      <c r="K53" s="22">
        <f>IF(Input!C52="Mandatory",IF(Input!N52="No",1,0),0)</f>
        <v>0</v>
      </c>
      <c r="L53" s="22">
        <f>IF(ISBLANK(Input!O52),0,VLOOKUP(Input!O52, Input!AL$2:$AM$5, 2))</f>
        <v>0</v>
      </c>
      <c r="M53" s="22">
        <f>IF(ISBLANK(Input!P52),0,VLOOKUP(Input!P52, Input!$AG$2:$AH$5, 2))</f>
        <v>0</v>
      </c>
      <c r="N53" s="22">
        <f>IF(ISBLANK(Input!Q52),0,VLOOKUP(Input!Q52, Input!$AI$2:$AJ$4, 2))</f>
        <v>0</v>
      </c>
      <c r="O53" s="22">
        <f>IF(Input!I52="Mandatory",IF(Input!T52="No",1,0),0)</f>
        <v>0</v>
      </c>
      <c r="P53" s="22">
        <f>IF(ISBLANK(Input!T52),0,VLOOKUP(Input!T52, Input!$AL$2:AM$5, 2))</f>
        <v>0</v>
      </c>
      <c r="Q53" s="22">
        <f>IF(ISBLANK(Input!U52),0,VLOOKUP(Input!U52, Input!$AG$2:$AH$5, 2))</f>
        <v>0</v>
      </c>
      <c r="R53" s="22">
        <f>IF(ISBLANK(Input!V52),0,VLOOKUP(Input!V52, Input!$AI$2:$AJ$4, 2))</f>
        <v>0</v>
      </c>
      <c r="S53" s="22">
        <f>IF(Input!O52="Mandatory",IF(Input!Z52="No",1,0),0)</f>
        <v>0</v>
      </c>
      <c r="T53" s="22">
        <f>IF(ISBLANK(Input!Y52),0,VLOOKUP(Input!Y52, Input!$AL$2:AM$5, 2))</f>
        <v>0</v>
      </c>
      <c r="U53" s="22">
        <f>IF(ISBLANK(Input!Z52),0,VLOOKUP(Input!Z52, Input!$AG$2:$AH$5, 2))</f>
        <v>0</v>
      </c>
      <c r="V53" s="22">
        <f>IF(ISBLANK(Input!AA52),0,VLOOKUP(Input!AA52, Input!$AI$2:$AJ$4, 2))</f>
        <v>0</v>
      </c>
    </row>
    <row r="54" spans="1:22" ht="22.5" x14ac:dyDescent="0.2">
      <c r="A54" s="3" t="s">
        <v>73</v>
      </c>
      <c r="B54" s="2" t="s">
        <v>74</v>
      </c>
      <c r="C54" s="22">
        <f>IF(Input!C53="Mandatory",IF(Input!D53="No",1,0),0)</f>
        <v>0</v>
      </c>
      <c r="D54" s="22">
        <f>IF(ISBLANK(Input!E53),0,VLOOKUP(Input!E53, Input!$AL$2:$AM$5, 2))</f>
        <v>0</v>
      </c>
      <c r="E54" s="22">
        <f>IF(ISBLANK(Input!F53),0,VLOOKUP(Input!F53, Input!$AG$2:$AH$5, 2))</f>
        <v>0</v>
      </c>
      <c r="F54" s="22">
        <f>IF(ISBLANK(Input!G53),0,VLOOKUP(Input!G53, Input!$AI$2:$AJ$4, 2))</f>
        <v>0</v>
      </c>
      <c r="G54" s="22">
        <f>IF(Input!C53="Mandatory",IF(Input!I53="No",1,0),0)</f>
        <v>0</v>
      </c>
      <c r="H54" s="22">
        <f>IF(ISBLANK(Input!J53),0,VLOOKUP(Input!J53, Input!$AL$2:$AM$5, 2))</f>
        <v>0</v>
      </c>
      <c r="I54" s="22">
        <f>IF(ISBLANK(Input!K53),0,VLOOKUP(Input!K53, Input!$AG$2:$AH$5, 2))</f>
        <v>0</v>
      </c>
      <c r="J54" s="22">
        <f>IF(ISBLANK(Input!L53),0,VLOOKUP(Input!L53, Input!$AI$2:$AJ$4, 2))</f>
        <v>0</v>
      </c>
      <c r="K54" s="22">
        <f>IF(Input!C53="Mandatory",IF(Input!N53="No",1,0),0)</f>
        <v>0</v>
      </c>
      <c r="L54" s="22">
        <f>IF(ISBLANK(Input!O53),0,VLOOKUP(Input!O53, Input!AL$2:$AM$5, 2))</f>
        <v>0</v>
      </c>
      <c r="M54" s="22">
        <f>IF(ISBLANK(Input!P53),0,VLOOKUP(Input!P53, Input!$AG$2:$AH$5, 2))</f>
        <v>0</v>
      </c>
      <c r="N54" s="22">
        <f>IF(ISBLANK(Input!Q53),0,VLOOKUP(Input!Q53, Input!$AI$2:$AJ$4, 2))</f>
        <v>0</v>
      </c>
      <c r="O54" s="22">
        <f>IF(Input!I53="Mandatory",IF(Input!T53="No",1,0),0)</f>
        <v>0</v>
      </c>
      <c r="P54" s="22">
        <f>IF(ISBLANK(Input!T53),0,VLOOKUP(Input!T53, Input!$AL$2:AM$5, 2))</f>
        <v>0</v>
      </c>
      <c r="Q54" s="22">
        <f>IF(ISBLANK(Input!U53),0,VLOOKUP(Input!U53, Input!$AG$2:$AH$5, 2))</f>
        <v>0</v>
      </c>
      <c r="R54" s="22">
        <f>IF(ISBLANK(Input!V53),0,VLOOKUP(Input!V53, Input!$AI$2:$AJ$4, 2))</f>
        <v>0</v>
      </c>
      <c r="S54" s="22">
        <f>IF(Input!O53="Mandatory",IF(Input!Z53="No",1,0),0)</f>
        <v>0</v>
      </c>
      <c r="T54" s="22">
        <f>IF(ISBLANK(Input!Y53),0,VLOOKUP(Input!Y53, Input!$AL$2:AM$5, 2))</f>
        <v>0</v>
      </c>
      <c r="U54" s="22">
        <f>IF(ISBLANK(Input!Z53),0,VLOOKUP(Input!Z53, Input!$AG$2:$AH$5, 2))</f>
        <v>0</v>
      </c>
      <c r="V54" s="22">
        <f>IF(ISBLANK(Input!AA53),0,VLOOKUP(Input!AA53, Input!$AI$2:$AJ$4, 2))</f>
        <v>0</v>
      </c>
    </row>
    <row r="55" spans="1:22" x14ac:dyDescent="0.2">
      <c r="A55" s="3" t="s">
        <v>13</v>
      </c>
      <c r="B55" s="3" t="s">
        <v>14</v>
      </c>
      <c r="C55" s="22">
        <f>IF(Input!C54="Mandatory",IF(Input!D54="No",1,0),0)</f>
        <v>0</v>
      </c>
      <c r="D55" s="22">
        <f>IF(ISBLANK(Input!E54),0,VLOOKUP(Input!E54, Input!$AL$2:$AM$5, 2))</f>
        <v>0</v>
      </c>
      <c r="E55" s="22">
        <f>IF(ISBLANK(Input!F54),0,VLOOKUP(Input!F54, Input!$AG$2:$AH$5, 2))</f>
        <v>0</v>
      </c>
      <c r="F55" s="22">
        <f>IF(ISBLANK(Input!G54),0,VLOOKUP(Input!G54, Input!$AI$2:$AJ$4, 2))</f>
        <v>0</v>
      </c>
      <c r="G55" s="22">
        <f>IF(Input!C54="Mandatory",IF(Input!I54="No",1,0),0)</f>
        <v>0</v>
      </c>
      <c r="H55" s="22">
        <f>IF(ISBLANK(Input!J54),0,VLOOKUP(Input!J54, Input!$AL$2:$AM$5, 2))</f>
        <v>0</v>
      </c>
      <c r="I55" s="22">
        <f>IF(ISBLANK(Input!K54),0,VLOOKUP(Input!K54, Input!$AG$2:$AH$5, 2))</f>
        <v>0</v>
      </c>
      <c r="J55" s="22">
        <f>IF(ISBLANK(Input!L54),0,VLOOKUP(Input!L54, Input!$AI$2:$AJ$4, 2))</f>
        <v>0</v>
      </c>
      <c r="K55" s="22">
        <f>IF(Input!C54="Mandatory",IF(Input!N54="No",1,0),0)</f>
        <v>0</v>
      </c>
      <c r="L55" s="22">
        <f>IF(ISBLANK(Input!O54),0,VLOOKUP(Input!O54, Input!AL$2:$AM$5, 2))</f>
        <v>0</v>
      </c>
      <c r="M55" s="22">
        <f>IF(ISBLANK(Input!P54),0,VLOOKUP(Input!P54, Input!$AG$2:$AH$5, 2))</f>
        <v>0</v>
      </c>
      <c r="N55" s="22">
        <f>IF(ISBLANK(Input!Q54),0,VLOOKUP(Input!Q54, Input!$AI$2:$AJ$4, 2))</f>
        <v>0</v>
      </c>
      <c r="O55" s="22">
        <f>IF(Input!I54="Mandatory",IF(Input!T54="No",1,0),0)</f>
        <v>0</v>
      </c>
      <c r="P55" s="22">
        <f>IF(ISBLANK(Input!T54),0,VLOOKUP(Input!T54, Input!$AL$2:AM$5, 2))</f>
        <v>0</v>
      </c>
      <c r="Q55" s="22">
        <f>IF(ISBLANK(Input!U54),0,VLOOKUP(Input!U54, Input!$AG$2:$AH$5, 2))</f>
        <v>0</v>
      </c>
      <c r="R55" s="22">
        <f>IF(ISBLANK(Input!V54),0,VLOOKUP(Input!V54, Input!$AI$2:$AJ$4, 2))</f>
        <v>0</v>
      </c>
      <c r="S55" s="22">
        <f>IF(Input!O54="Mandatory",IF(Input!Z54="No",1,0),0)</f>
        <v>0</v>
      </c>
      <c r="T55" s="22">
        <f>IF(ISBLANK(Input!Y54),0,VLOOKUP(Input!Y54, Input!$AL$2:AM$5, 2))</f>
        <v>0</v>
      </c>
      <c r="U55" s="22">
        <f>IF(ISBLANK(Input!Z54),0,VLOOKUP(Input!Z54, Input!$AG$2:$AH$5, 2))</f>
        <v>0</v>
      </c>
      <c r="V55" s="22">
        <f>IF(ISBLANK(Input!AA54),0,VLOOKUP(Input!AA54, Input!$AI$2:$AJ$4, 2))</f>
        <v>0</v>
      </c>
    </row>
    <row r="56" spans="1:22" x14ac:dyDescent="0.2">
      <c r="A56" s="3"/>
      <c r="B56" s="3" t="s">
        <v>15</v>
      </c>
      <c r="C56" s="22">
        <f>IF(Input!C55="Mandatory",IF(Input!D55="No",1,0),0)</f>
        <v>0</v>
      </c>
      <c r="D56" s="22">
        <f>IF(ISBLANK(Input!E55),0,VLOOKUP(Input!E55, Input!$AL$2:$AM$5, 2))</f>
        <v>0</v>
      </c>
      <c r="E56" s="22">
        <f>IF(ISBLANK(Input!F55),0,VLOOKUP(Input!F55, Input!$AG$2:$AH$5, 2))</f>
        <v>0</v>
      </c>
      <c r="F56" s="22">
        <f>IF(ISBLANK(Input!G55),0,VLOOKUP(Input!G55, Input!$AI$2:$AJ$4, 2))</f>
        <v>0</v>
      </c>
      <c r="G56" s="22">
        <f>IF(Input!C55="Mandatory",IF(Input!I55="No",1,0),0)</f>
        <v>0</v>
      </c>
      <c r="H56" s="22">
        <f>IF(ISBLANK(Input!J55),0,VLOOKUP(Input!J55, Input!$AL$2:$AM$5, 2))</f>
        <v>0</v>
      </c>
      <c r="I56" s="22">
        <f>IF(ISBLANK(Input!K55),0,VLOOKUP(Input!K55, Input!$AG$2:$AH$5, 2))</f>
        <v>0</v>
      </c>
      <c r="J56" s="22">
        <f>IF(ISBLANK(Input!L55),0,VLOOKUP(Input!L55, Input!$AI$2:$AJ$4, 2))</f>
        <v>0</v>
      </c>
      <c r="K56" s="22">
        <f>IF(Input!C55="Mandatory",IF(Input!N55="No",1,0),0)</f>
        <v>0</v>
      </c>
      <c r="L56" s="22">
        <f>IF(ISBLANK(Input!O55),0,VLOOKUP(Input!O55, Input!AL$2:$AM$5, 2))</f>
        <v>0</v>
      </c>
      <c r="M56" s="22">
        <f>IF(ISBLANK(Input!P55),0,VLOOKUP(Input!P55, Input!$AG$2:$AH$5, 2))</f>
        <v>0</v>
      </c>
      <c r="N56" s="22">
        <f>IF(ISBLANK(Input!Q55),0,VLOOKUP(Input!Q55, Input!$AI$2:$AJ$4, 2))</f>
        <v>0</v>
      </c>
      <c r="O56" s="22">
        <f>IF(Input!I55="Mandatory",IF(Input!T55="No",1,0),0)</f>
        <v>0</v>
      </c>
      <c r="P56" s="22">
        <f>IF(ISBLANK(Input!T55),0,VLOOKUP(Input!T55, Input!$AL$2:AM$5, 2))</f>
        <v>0</v>
      </c>
      <c r="Q56" s="22">
        <f>IF(ISBLANK(Input!U55),0,VLOOKUP(Input!U55, Input!$AG$2:$AH$5, 2))</f>
        <v>0</v>
      </c>
      <c r="R56" s="22">
        <f>IF(ISBLANK(Input!V55),0,VLOOKUP(Input!V55, Input!$AI$2:$AJ$4, 2))</f>
        <v>0</v>
      </c>
      <c r="S56" s="22">
        <f>IF(Input!O55="Mandatory",IF(Input!Z55="No",1,0),0)</f>
        <v>0</v>
      </c>
      <c r="T56" s="22">
        <f>IF(ISBLANK(Input!Y55),0,VLOOKUP(Input!Y55, Input!$AL$2:AM$5, 2))</f>
        <v>0</v>
      </c>
      <c r="U56" s="22">
        <f>IF(ISBLANK(Input!Z55),0,VLOOKUP(Input!Z55, Input!$AG$2:$AH$5, 2))</f>
        <v>0</v>
      </c>
      <c r="V56" s="22">
        <f>IF(ISBLANK(Input!AA55),0,VLOOKUP(Input!AA55, Input!$AI$2:$AJ$4, 2))</f>
        <v>0</v>
      </c>
    </row>
    <row r="57" spans="1:22" x14ac:dyDescent="0.2">
      <c r="A57" s="3"/>
      <c r="B57" s="3" t="s">
        <v>16</v>
      </c>
      <c r="C57" s="22">
        <f>IF(Input!C56="Mandatory",IF(Input!D56="No",1,0),0)</f>
        <v>0</v>
      </c>
      <c r="D57" s="22">
        <f>IF(ISBLANK(Input!E56),0,VLOOKUP(Input!E56, Input!$AL$2:$AM$5, 2))</f>
        <v>0</v>
      </c>
      <c r="E57" s="22">
        <f>IF(ISBLANK(Input!F56),0,VLOOKUP(Input!F56, Input!$AG$2:$AH$5, 2))</f>
        <v>0</v>
      </c>
      <c r="F57" s="22">
        <f>IF(ISBLANK(Input!G56),0,VLOOKUP(Input!G56, Input!$AI$2:$AJ$4, 2))</f>
        <v>0</v>
      </c>
      <c r="G57" s="22">
        <f>IF(Input!C56="Mandatory",IF(Input!I56="No",1,0),0)</f>
        <v>0</v>
      </c>
      <c r="H57" s="22">
        <f>IF(ISBLANK(Input!J56),0,VLOOKUP(Input!J56, Input!$AL$2:$AM$5, 2))</f>
        <v>0</v>
      </c>
      <c r="I57" s="22">
        <f>IF(ISBLANK(Input!K56),0,VLOOKUP(Input!K56, Input!$AG$2:$AH$5, 2))</f>
        <v>0</v>
      </c>
      <c r="J57" s="22">
        <f>IF(ISBLANK(Input!L56),0,VLOOKUP(Input!L56, Input!$AI$2:$AJ$4, 2))</f>
        <v>0</v>
      </c>
      <c r="K57" s="22">
        <f>IF(Input!C56="Mandatory",IF(Input!N56="No",1,0),0)</f>
        <v>0</v>
      </c>
      <c r="L57" s="22">
        <f>IF(ISBLANK(Input!O56),0,VLOOKUP(Input!O56, Input!AL$2:$AM$5, 2))</f>
        <v>0</v>
      </c>
      <c r="M57" s="22">
        <f>IF(ISBLANK(Input!P56),0,VLOOKUP(Input!P56, Input!$AG$2:$AH$5, 2))</f>
        <v>0</v>
      </c>
      <c r="N57" s="22">
        <f>IF(ISBLANK(Input!Q56),0,VLOOKUP(Input!Q56, Input!$AI$2:$AJ$4, 2))</f>
        <v>0</v>
      </c>
      <c r="O57" s="22">
        <f>IF(Input!I56="Mandatory",IF(Input!T56="No",1,0),0)</f>
        <v>0</v>
      </c>
      <c r="P57" s="22">
        <f>IF(ISBLANK(Input!T56),0,VLOOKUP(Input!T56, Input!$AL$2:AM$5, 2))</f>
        <v>0</v>
      </c>
      <c r="Q57" s="22">
        <f>IF(ISBLANK(Input!U56),0,VLOOKUP(Input!U56, Input!$AG$2:$AH$5, 2))</f>
        <v>0</v>
      </c>
      <c r="R57" s="22">
        <f>IF(ISBLANK(Input!V56),0,VLOOKUP(Input!V56, Input!$AI$2:$AJ$4, 2))</f>
        <v>0</v>
      </c>
      <c r="S57" s="22">
        <f>IF(Input!O56="Mandatory",IF(Input!Z56="No",1,0),0)</f>
        <v>0</v>
      </c>
      <c r="T57" s="22">
        <f>IF(ISBLANK(Input!Y56),0,VLOOKUP(Input!Y56, Input!$AL$2:AM$5, 2))</f>
        <v>0</v>
      </c>
      <c r="U57" s="22">
        <f>IF(ISBLANK(Input!Z56),0,VLOOKUP(Input!Z56, Input!$AG$2:$AH$5, 2))</f>
        <v>0</v>
      </c>
      <c r="V57" s="22">
        <f>IF(ISBLANK(Input!AA56),0,VLOOKUP(Input!AA56, Input!$AI$2:$AJ$4, 2))</f>
        <v>0</v>
      </c>
    </row>
    <row r="58" spans="1:22" x14ac:dyDescent="0.2">
      <c r="A58" s="9"/>
      <c r="B58" s="1" t="s">
        <v>18</v>
      </c>
      <c r="C58" s="22">
        <f>IF(Input!C57="Mandatory",IF(Input!D57="No",1,0),0)</f>
        <v>0</v>
      </c>
      <c r="D58" s="22">
        <f>IF(ISBLANK(Input!E57),0,VLOOKUP(Input!E57, Input!$AL$2:$AM$5, 2))</f>
        <v>0</v>
      </c>
      <c r="E58" s="22">
        <f>IF(ISBLANK(Input!F57),0,VLOOKUP(Input!F57, Input!$AG$2:$AH$5, 2))</f>
        <v>0</v>
      </c>
      <c r="F58" s="22">
        <f>IF(ISBLANK(Input!G57),0,VLOOKUP(Input!G57, Input!$AI$2:$AJ$4, 2))</f>
        <v>0</v>
      </c>
      <c r="G58" s="22">
        <f>IF(Input!C57="Mandatory",IF(Input!I57="No",1,0),0)</f>
        <v>0</v>
      </c>
      <c r="H58" s="22">
        <f>IF(ISBLANK(Input!J57),0,VLOOKUP(Input!J57, Input!$AL$2:$AM$5, 2))</f>
        <v>0</v>
      </c>
      <c r="I58" s="22">
        <f>IF(ISBLANK(Input!K57),0,VLOOKUP(Input!K57, Input!$AG$2:$AH$5, 2))</f>
        <v>0</v>
      </c>
      <c r="J58" s="22">
        <f>IF(ISBLANK(Input!L57),0,VLOOKUP(Input!L57, Input!$AI$2:$AJ$4, 2))</f>
        <v>0</v>
      </c>
      <c r="K58" s="22">
        <f>IF(Input!C57="Mandatory",IF(Input!N57="No",1,0),0)</f>
        <v>0</v>
      </c>
      <c r="L58" s="22">
        <f>IF(ISBLANK(Input!O57),0,VLOOKUP(Input!O57, Input!AL$2:$AM$5, 2))</f>
        <v>0</v>
      </c>
      <c r="M58" s="22">
        <f>IF(ISBLANK(Input!P57),0,VLOOKUP(Input!P57, Input!$AG$2:$AH$5, 2))</f>
        <v>0</v>
      </c>
      <c r="N58" s="22">
        <f>IF(ISBLANK(Input!Q57),0,VLOOKUP(Input!Q57, Input!$AI$2:$AJ$4, 2))</f>
        <v>0</v>
      </c>
      <c r="O58" s="22">
        <f>IF(Input!I57="Mandatory",IF(Input!T57="No",1,0),0)</f>
        <v>0</v>
      </c>
      <c r="P58" s="22">
        <f>IF(ISBLANK(Input!T57),0,VLOOKUP(Input!T57, Input!$AL$2:AM$5, 2))</f>
        <v>0</v>
      </c>
      <c r="Q58" s="22">
        <f>IF(ISBLANK(Input!U57),0,VLOOKUP(Input!U57, Input!$AG$2:$AH$5, 2))</f>
        <v>0</v>
      </c>
      <c r="R58" s="22">
        <f>IF(ISBLANK(Input!V57),0,VLOOKUP(Input!V57, Input!$AI$2:$AJ$4, 2))</f>
        <v>0</v>
      </c>
      <c r="S58" s="22">
        <f>IF(Input!O57="Mandatory",IF(Input!Z57="No",1,0),0)</f>
        <v>0</v>
      </c>
      <c r="T58" s="22">
        <f>IF(ISBLANK(Input!Y57),0,VLOOKUP(Input!Y57, Input!$AL$2:AM$5, 2))</f>
        <v>0</v>
      </c>
      <c r="U58" s="22">
        <f>IF(ISBLANK(Input!Z57),0,VLOOKUP(Input!Z57, Input!$AG$2:$AH$5, 2))</f>
        <v>0</v>
      </c>
      <c r="V58" s="22">
        <f>IF(ISBLANK(Input!AA57),0,VLOOKUP(Input!AA57, Input!$AI$2:$AJ$4, 2))</f>
        <v>0</v>
      </c>
    </row>
    <row r="59" spans="1:22" x14ac:dyDescent="0.2">
      <c r="A59" s="3"/>
      <c r="B59" s="3" t="s">
        <v>17</v>
      </c>
      <c r="C59" s="22">
        <f>IF(Input!C58="Mandatory",IF(Input!D58="No",1,0),0)</f>
        <v>0</v>
      </c>
      <c r="D59" s="22">
        <f>IF(ISBLANK(Input!E58),0,VLOOKUP(Input!E58, Input!$AL$2:$AM$5, 2))</f>
        <v>0</v>
      </c>
      <c r="E59" s="22">
        <f>IF(ISBLANK(Input!F58),0,VLOOKUP(Input!F58, Input!$AG$2:$AH$5, 2))</f>
        <v>0</v>
      </c>
      <c r="F59" s="22">
        <f>IF(ISBLANK(Input!G58),0,VLOOKUP(Input!G58, Input!$AI$2:$AJ$4, 2))</f>
        <v>0</v>
      </c>
      <c r="G59" s="22">
        <f>IF(Input!C58="Mandatory",IF(Input!I58="No",1,0),0)</f>
        <v>0</v>
      </c>
      <c r="H59" s="22">
        <f>IF(ISBLANK(Input!J58),0,VLOOKUP(Input!J58, Input!$AL$2:$AM$5, 2))</f>
        <v>0</v>
      </c>
      <c r="I59" s="22">
        <f>IF(ISBLANK(Input!K58),0,VLOOKUP(Input!K58, Input!$AG$2:$AH$5, 2))</f>
        <v>0</v>
      </c>
      <c r="J59" s="22">
        <f>IF(ISBLANK(Input!L58),0,VLOOKUP(Input!L58, Input!$AI$2:$AJ$4, 2))</f>
        <v>0</v>
      </c>
      <c r="K59" s="22">
        <f>IF(Input!C58="Mandatory",IF(Input!N58="No",1,0),0)</f>
        <v>0</v>
      </c>
      <c r="L59" s="22">
        <f>IF(ISBLANK(Input!O58),0,VLOOKUP(Input!O58, Input!AL$2:$AM$5, 2))</f>
        <v>0</v>
      </c>
      <c r="M59" s="22">
        <f>IF(ISBLANK(Input!P58),0,VLOOKUP(Input!P58, Input!$AG$2:$AH$5, 2))</f>
        <v>0</v>
      </c>
      <c r="N59" s="22">
        <f>IF(ISBLANK(Input!Q58),0,VLOOKUP(Input!Q58, Input!$AI$2:$AJ$4, 2))</f>
        <v>0</v>
      </c>
      <c r="O59" s="22">
        <f>IF(Input!I58="Mandatory",IF(Input!T58="No",1,0),0)</f>
        <v>0</v>
      </c>
      <c r="P59" s="22">
        <f>IF(ISBLANK(Input!T58),0,VLOOKUP(Input!T58, Input!$AL$2:AM$5, 2))</f>
        <v>0</v>
      </c>
      <c r="Q59" s="22">
        <f>IF(ISBLANK(Input!U58),0,VLOOKUP(Input!U58, Input!$AG$2:$AH$5, 2))</f>
        <v>0</v>
      </c>
      <c r="R59" s="22">
        <f>IF(ISBLANK(Input!V58),0,VLOOKUP(Input!V58, Input!$AI$2:$AJ$4, 2))</f>
        <v>0</v>
      </c>
      <c r="S59" s="22">
        <f>IF(Input!O58="Mandatory",IF(Input!Z58="No",1,0),0)</f>
        <v>0</v>
      </c>
      <c r="T59" s="22">
        <f>IF(ISBLANK(Input!Y58),0,VLOOKUP(Input!Y58, Input!$AL$2:AM$5, 2))</f>
        <v>0</v>
      </c>
      <c r="U59" s="22">
        <f>IF(ISBLANK(Input!Z58),0,VLOOKUP(Input!Z58, Input!$AG$2:$AH$5, 2))</f>
        <v>0</v>
      </c>
      <c r="V59" s="22">
        <f>IF(ISBLANK(Input!AA58),0,VLOOKUP(Input!AA58, Input!$AI$2:$AJ$4, 2))</f>
        <v>0</v>
      </c>
    </row>
    <row r="60" spans="1:22" ht="22.5" x14ac:dyDescent="0.2">
      <c r="A60" s="3" t="s">
        <v>23</v>
      </c>
      <c r="B60" s="3" t="s">
        <v>22</v>
      </c>
      <c r="C60" s="22">
        <f>IF(Input!C59="Mandatory",IF(Input!D59="No",1,0),0)</f>
        <v>0</v>
      </c>
      <c r="D60" s="22">
        <f>IF(ISBLANK(Input!E59),0,VLOOKUP(Input!E59, Input!$AL$2:$AM$5, 2))</f>
        <v>0</v>
      </c>
      <c r="E60" s="22">
        <f>IF(ISBLANK(Input!F59),0,VLOOKUP(Input!F59, Input!$AG$2:$AH$5, 2))</f>
        <v>0</v>
      </c>
      <c r="F60" s="22">
        <f>IF(ISBLANK(Input!G59),0,VLOOKUP(Input!G59, Input!$AI$2:$AJ$4, 2))</f>
        <v>0</v>
      </c>
      <c r="G60" s="22">
        <f>IF(Input!C59="Mandatory",IF(Input!I59="No",1,0),0)</f>
        <v>0</v>
      </c>
      <c r="H60" s="22">
        <f>IF(ISBLANK(Input!J59),0,VLOOKUP(Input!J59, Input!$AL$2:$AM$5, 2))</f>
        <v>0</v>
      </c>
      <c r="I60" s="22">
        <f>IF(ISBLANK(Input!K59),0,VLOOKUP(Input!K59, Input!$AG$2:$AH$5, 2))</f>
        <v>0</v>
      </c>
      <c r="J60" s="22">
        <f>IF(ISBLANK(Input!L59),0,VLOOKUP(Input!L59, Input!$AI$2:$AJ$4, 2))</f>
        <v>0</v>
      </c>
      <c r="K60" s="22">
        <f>IF(Input!C59="Mandatory",IF(Input!N59="No",1,0),0)</f>
        <v>0</v>
      </c>
      <c r="L60" s="22">
        <f>IF(ISBLANK(Input!O59),0,VLOOKUP(Input!O59, Input!AL$2:$AM$5, 2))</f>
        <v>0</v>
      </c>
      <c r="M60" s="22">
        <f>IF(ISBLANK(Input!P59),0,VLOOKUP(Input!P59, Input!$AG$2:$AH$5, 2))</f>
        <v>0</v>
      </c>
      <c r="N60" s="22">
        <f>IF(ISBLANK(Input!Q59),0,VLOOKUP(Input!Q59, Input!$AI$2:$AJ$4, 2))</f>
        <v>0</v>
      </c>
      <c r="O60" s="22">
        <f>IF(Input!I59="Mandatory",IF(Input!T59="No",1,0),0)</f>
        <v>0</v>
      </c>
      <c r="P60" s="22">
        <f>IF(ISBLANK(Input!T59),0,VLOOKUP(Input!T59, Input!$AL$2:AM$5, 2))</f>
        <v>0</v>
      </c>
      <c r="Q60" s="22">
        <f>IF(ISBLANK(Input!U59),0,VLOOKUP(Input!U59, Input!$AG$2:$AH$5, 2))</f>
        <v>0</v>
      </c>
      <c r="R60" s="22">
        <f>IF(ISBLANK(Input!V59),0,VLOOKUP(Input!V59, Input!$AI$2:$AJ$4, 2))</f>
        <v>0</v>
      </c>
      <c r="S60" s="22">
        <f>IF(Input!O59="Mandatory",IF(Input!Z59="No",1,0),0)</f>
        <v>0</v>
      </c>
      <c r="T60" s="22">
        <f>IF(ISBLANK(Input!Y59),0,VLOOKUP(Input!Y59, Input!$AL$2:AM$5, 2))</f>
        <v>0</v>
      </c>
      <c r="U60" s="22">
        <f>IF(ISBLANK(Input!Z59),0,VLOOKUP(Input!Z59, Input!$AG$2:$AH$5, 2))</f>
        <v>0</v>
      </c>
      <c r="V60" s="22">
        <f>IF(ISBLANK(Input!AA59),0,VLOOKUP(Input!AA59, Input!$AI$2:$AJ$4, 2))</f>
        <v>0</v>
      </c>
    </row>
    <row r="61" spans="1:22" x14ac:dyDescent="0.2">
      <c r="A61" s="3"/>
      <c r="B61" s="3" t="s">
        <v>19</v>
      </c>
      <c r="C61" s="22">
        <f>IF(Input!C60="Mandatory",IF(Input!D60="No",1,0),0)</f>
        <v>0</v>
      </c>
      <c r="D61" s="22">
        <f>IF(ISBLANK(Input!E60),0,VLOOKUP(Input!E60, Input!$AL$2:$AM$5, 2))</f>
        <v>0</v>
      </c>
      <c r="E61" s="22">
        <f>IF(ISBLANK(Input!F60),0,VLOOKUP(Input!F60, Input!$AG$2:$AH$5, 2))</f>
        <v>0</v>
      </c>
      <c r="F61" s="22">
        <f>IF(ISBLANK(Input!G60),0,VLOOKUP(Input!G60, Input!$AI$2:$AJ$4, 2))</f>
        <v>0</v>
      </c>
      <c r="G61" s="22">
        <f>IF(Input!C60="Mandatory",IF(Input!I60="No",1,0),0)</f>
        <v>0</v>
      </c>
      <c r="H61" s="22">
        <f>IF(ISBLANK(Input!J60),0,VLOOKUP(Input!J60, Input!$AL$2:$AM$5, 2))</f>
        <v>0</v>
      </c>
      <c r="I61" s="22">
        <f>IF(ISBLANK(Input!K60),0,VLOOKUP(Input!K60, Input!$AG$2:$AH$5, 2))</f>
        <v>0</v>
      </c>
      <c r="J61" s="22">
        <f>IF(ISBLANK(Input!L60),0,VLOOKUP(Input!L60, Input!$AI$2:$AJ$4, 2))</f>
        <v>0</v>
      </c>
      <c r="K61" s="22">
        <f>IF(Input!C60="Mandatory",IF(Input!N60="No",1,0),0)</f>
        <v>0</v>
      </c>
      <c r="L61" s="22">
        <f>IF(ISBLANK(Input!O60),0,VLOOKUP(Input!O60, Input!AL$2:$AM$5, 2))</f>
        <v>0</v>
      </c>
      <c r="M61" s="22">
        <f>IF(ISBLANK(Input!P60),0,VLOOKUP(Input!P60, Input!$AG$2:$AH$5, 2))</f>
        <v>0</v>
      </c>
      <c r="N61" s="22">
        <f>IF(ISBLANK(Input!Q60),0,VLOOKUP(Input!Q60, Input!$AI$2:$AJ$4, 2))</f>
        <v>0</v>
      </c>
      <c r="O61" s="22">
        <f>IF(Input!I60="Mandatory",IF(Input!T60="No",1,0),0)</f>
        <v>0</v>
      </c>
      <c r="P61" s="22">
        <f>IF(ISBLANK(Input!T60),0,VLOOKUP(Input!T60, Input!$AL$2:AM$5, 2))</f>
        <v>0</v>
      </c>
      <c r="Q61" s="22">
        <f>IF(ISBLANK(Input!U60),0,VLOOKUP(Input!U60, Input!$AG$2:$AH$5, 2))</f>
        <v>0</v>
      </c>
      <c r="R61" s="22">
        <f>IF(ISBLANK(Input!V60),0,VLOOKUP(Input!V60, Input!$AI$2:$AJ$4, 2))</f>
        <v>0</v>
      </c>
      <c r="S61" s="22">
        <f>IF(Input!O60="Mandatory",IF(Input!Z60="No",1,0),0)</f>
        <v>0</v>
      </c>
      <c r="T61" s="22">
        <f>IF(ISBLANK(Input!Y60),0,VLOOKUP(Input!Y60, Input!$AL$2:AM$5, 2))</f>
        <v>0</v>
      </c>
      <c r="U61" s="22">
        <f>IF(ISBLANK(Input!Z60),0,VLOOKUP(Input!Z60, Input!$AG$2:$AH$5, 2))</f>
        <v>0</v>
      </c>
      <c r="V61" s="22">
        <f>IF(ISBLANK(Input!AA60),0,VLOOKUP(Input!AA60, Input!$AI$2:$AJ$4, 2))</f>
        <v>0</v>
      </c>
    </row>
    <row r="62" spans="1:22" x14ac:dyDescent="0.2">
      <c r="A62" s="3" t="s">
        <v>20</v>
      </c>
      <c r="B62" s="3" t="s">
        <v>21</v>
      </c>
      <c r="C62" s="22">
        <f>IF(Input!C61="Mandatory",IF(Input!D61="No",1,0),0)</f>
        <v>0</v>
      </c>
      <c r="D62" s="22">
        <f>IF(ISBLANK(Input!E61),0,VLOOKUP(Input!E61, Input!$AL$2:$AM$5, 2))</f>
        <v>0</v>
      </c>
      <c r="E62" s="22">
        <f>IF(ISBLANK(Input!F61),0,VLOOKUP(Input!F61, Input!$AG$2:$AH$5, 2))</f>
        <v>0</v>
      </c>
      <c r="F62" s="22">
        <f>IF(ISBLANK(Input!G61),0,VLOOKUP(Input!G61, Input!$AI$2:$AJ$4, 2))</f>
        <v>0</v>
      </c>
      <c r="G62" s="22">
        <f>IF(Input!C61="Mandatory",IF(Input!I61="No",1,0),0)</f>
        <v>0</v>
      </c>
      <c r="H62" s="22">
        <f>IF(ISBLANK(Input!J61),0,VLOOKUP(Input!J61, Input!$AL$2:$AM$5, 2))</f>
        <v>0</v>
      </c>
      <c r="I62" s="22">
        <f>IF(ISBLANK(Input!K61),0,VLOOKUP(Input!K61, Input!$AG$2:$AH$5, 2))</f>
        <v>0</v>
      </c>
      <c r="J62" s="22">
        <f>IF(ISBLANK(Input!L61),0,VLOOKUP(Input!L61, Input!$AI$2:$AJ$4, 2))</f>
        <v>0</v>
      </c>
      <c r="K62" s="22">
        <f>IF(Input!C61="Mandatory",IF(Input!N61="No",1,0),0)</f>
        <v>0</v>
      </c>
      <c r="L62" s="22">
        <f>IF(ISBLANK(Input!O61),0,VLOOKUP(Input!O61, Input!AL$2:$AM$5, 2))</f>
        <v>0</v>
      </c>
      <c r="M62" s="22">
        <f>IF(ISBLANK(Input!P61),0,VLOOKUP(Input!P61, Input!$AG$2:$AH$5, 2))</f>
        <v>0</v>
      </c>
      <c r="N62" s="22">
        <f>IF(ISBLANK(Input!Q61),0,VLOOKUP(Input!Q61, Input!$AI$2:$AJ$4, 2))</f>
        <v>0</v>
      </c>
      <c r="O62" s="22">
        <f>IF(Input!I61="Mandatory",IF(Input!T61="No",1,0),0)</f>
        <v>0</v>
      </c>
      <c r="P62" s="22">
        <f>IF(ISBLANK(Input!T61),0,VLOOKUP(Input!T61, Input!$AL$2:AM$5, 2))</f>
        <v>0</v>
      </c>
      <c r="Q62" s="22">
        <f>IF(ISBLANK(Input!U61),0,VLOOKUP(Input!U61, Input!$AG$2:$AH$5, 2))</f>
        <v>0</v>
      </c>
      <c r="R62" s="22">
        <f>IF(ISBLANK(Input!V61),0,VLOOKUP(Input!V61, Input!$AI$2:$AJ$4, 2))</f>
        <v>0</v>
      </c>
      <c r="S62" s="22">
        <f>IF(Input!O61="Mandatory",IF(Input!Z61="No",1,0),0)</f>
        <v>0</v>
      </c>
      <c r="T62" s="22">
        <f>IF(ISBLANK(Input!Y61),0,VLOOKUP(Input!Y61, Input!$AL$2:AM$5, 2))</f>
        <v>0</v>
      </c>
      <c r="U62" s="22">
        <f>IF(ISBLANK(Input!Z61),0,VLOOKUP(Input!Z61, Input!$AG$2:$AH$5, 2))</f>
        <v>0</v>
      </c>
      <c r="V62" s="22">
        <f>IF(ISBLANK(Input!AA61),0,VLOOKUP(Input!AA61, Input!$AI$2:$AJ$4, 2))</f>
        <v>0</v>
      </c>
    </row>
    <row r="63" spans="1:22" x14ac:dyDescent="0.2">
      <c r="A63" s="3"/>
      <c r="B63" s="3"/>
      <c r="C63" s="22">
        <f>IF(Input!C62="Mandatory",IF(Input!D62="No",1,0),0)</f>
        <v>0</v>
      </c>
      <c r="D63" s="22">
        <f>IF(ISBLANK(Input!E62),0,VLOOKUP(Input!E62, Input!$AL$2:$AM$5, 2))</f>
        <v>0</v>
      </c>
      <c r="E63" s="22">
        <f>IF(ISBLANK(Input!F62),0,VLOOKUP(Input!F62, Input!$AG$2:$AH$5, 2))</f>
        <v>0</v>
      </c>
      <c r="F63" s="22">
        <f>IF(ISBLANK(Input!G62),0,VLOOKUP(Input!G62, Input!$AI$2:$AJ$4, 2))</f>
        <v>0</v>
      </c>
      <c r="G63" s="22">
        <f>IF(Input!C62="Mandatory",IF(Input!I62="No",1,0),0)</f>
        <v>0</v>
      </c>
      <c r="H63" s="22">
        <f>IF(ISBLANK(Input!J62),0,VLOOKUP(Input!J62, Input!$AL$2:$AM$5, 2))</f>
        <v>0</v>
      </c>
      <c r="I63" s="22">
        <f>IF(ISBLANK(Input!K62),0,VLOOKUP(Input!K62, Input!$AG$2:$AH$5, 2))</f>
        <v>0</v>
      </c>
      <c r="J63" s="22">
        <f>IF(ISBLANK(Input!L62),0,VLOOKUP(Input!L62, Input!$AI$2:$AJ$4, 2))</f>
        <v>0</v>
      </c>
      <c r="K63" s="22">
        <f>IF(Input!C62="Mandatory",IF(Input!N62="No",1,0),0)</f>
        <v>0</v>
      </c>
      <c r="L63" s="22">
        <f>IF(ISBLANK(Input!O62),0,VLOOKUP(Input!O62, Input!AL$2:$AM$5, 2))</f>
        <v>0</v>
      </c>
      <c r="M63" s="22">
        <f>IF(ISBLANK(Input!P62),0,VLOOKUP(Input!P62, Input!$AG$2:$AH$5, 2))</f>
        <v>0</v>
      </c>
      <c r="N63" s="22">
        <f>IF(ISBLANK(Input!Q62),0,VLOOKUP(Input!Q62, Input!$AI$2:$AJ$4, 2))</f>
        <v>0</v>
      </c>
      <c r="O63" s="22">
        <f>IF(Input!I62="Mandatory",IF(Input!T62="No",1,0),0)</f>
        <v>0</v>
      </c>
      <c r="P63" s="22">
        <f>IF(ISBLANK(Input!T62),0,VLOOKUP(Input!T62, Input!$AL$2:AM$5, 2))</f>
        <v>0</v>
      </c>
      <c r="Q63" s="22">
        <f>IF(ISBLANK(Input!U62),0,VLOOKUP(Input!U62, Input!$AG$2:$AH$5, 2))</f>
        <v>0</v>
      </c>
      <c r="R63" s="22">
        <f>IF(ISBLANK(Input!V62),0,VLOOKUP(Input!V62, Input!$AI$2:$AJ$4, 2))</f>
        <v>0</v>
      </c>
      <c r="S63" s="22">
        <f>IF(Input!O62="Mandatory",IF(Input!Z62="No",1,0),0)</f>
        <v>0</v>
      </c>
      <c r="T63" s="22">
        <f>IF(ISBLANK(Input!Y62),0,VLOOKUP(Input!Y62, Input!$AL$2:AM$5, 2))</f>
        <v>0</v>
      </c>
      <c r="U63" s="22">
        <f>IF(ISBLANK(Input!Z62),0,VLOOKUP(Input!Z62, Input!$AG$2:$AH$5, 2))</f>
        <v>0</v>
      </c>
      <c r="V63" s="22">
        <f>IF(ISBLANK(Input!AA62),0,VLOOKUP(Input!AA62, Input!$AI$2:$AJ$4, 2))</f>
        <v>0</v>
      </c>
    </row>
    <row r="64" spans="1:22" x14ac:dyDescent="0.2">
      <c r="A64" s="2"/>
      <c r="B64" s="2"/>
      <c r="C64" s="23">
        <f t="shared" ref="C64:V64" si="0">SUM(C4:C63)</f>
        <v>0</v>
      </c>
      <c r="D64" s="23">
        <f t="shared" si="0"/>
        <v>0</v>
      </c>
      <c r="E64" s="23">
        <f t="shared" si="0"/>
        <v>0</v>
      </c>
      <c r="F64" s="23">
        <f t="shared" si="0"/>
        <v>0</v>
      </c>
      <c r="G64" s="23">
        <f t="shared" si="0"/>
        <v>0</v>
      </c>
      <c r="H64" s="23">
        <f t="shared" si="0"/>
        <v>0</v>
      </c>
      <c r="I64" s="23">
        <f t="shared" si="0"/>
        <v>0</v>
      </c>
      <c r="J64" s="23">
        <f t="shared" si="0"/>
        <v>0</v>
      </c>
      <c r="K64" s="23">
        <f t="shared" si="0"/>
        <v>0</v>
      </c>
      <c r="L64" s="23">
        <f t="shared" si="0"/>
        <v>0</v>
      </c>
      <c r="M64" s="23">
        <f t="shared" si="0"/>
        <v>0</v>
      </c>
      <c r="N64" s="23">
        <f t="shared" si="0"/>
        <v>0</v>
      </c>
      <c r="O64" s="23">
        <f t="shared" si="0"/>
        <v>0</v>
      </c>
      <c r="P64" s="23">
        <f t="shared" si="0"/>
        <v>0</v>
      </c>
      <c r="Q64" s="23">
        <f t="shared" si="0"/>
        <v>0</v>
      </c>
      <c r="R64" s="23">
        <f t="shared" si="0"/>
        <v>0</v>
      </c>
      <c r="S64" s="23">
        <f t="shared" si="0"/>
        <v>0</v>
      </c>
      <c r="T64" s="23">
        <f t="shared" si="0"/>
        <v>0</v>
      </c>
      <c r="U64" s="23">
        <f t="shared" si="0"/>
        <v>0</v>
      </c>
      <c r="V64" s="23">
        <f t="shared" si="0"/>
        <v>0</v>
      </c>
    </row>
    <row r="65" spans="1:2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">
      <c r="A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"/>
      <c r="Q67" s="7"/>
      <c r="R67" s="7"/>
      <c r="S67" s="2"/>
      <c r="T67" s="2"/>
      <c r="U67" s="2"/>
      <c r="V67" s="2"/>
    </row>
    <row r="68" spans="1:22" x14ac:dyDescent="0.2">
      <c r="A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7"/>
      <c r="Q68" s="7"/>
      <c r="R68" s="7"/>
      <c r="S68" s="2"/>
      <c r="T68" s="2"/>
      <c r="U68" s="2"/>
      <c r="V68" s="2"/>
    </row>
    <row r="69" spans="1:22" x14ac:dyDescent="0.2">
      <c r="A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7"/>
      <c r="Q69" s="7"/>
      <c r="R69" s="7"/>
      <c r="S69" s="2"/>
      <c r="T69" s="2"/>
      <c r="U69" s="2"/>
      <c r="V69" s="2"/>
    </row>
    <row r="70" spans="1:22" x14ac:dyDescent="0.2">
      <c r="A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7"/>
      <c r="Q70" s="7"/>
      <c r="R70" s="7"/>
      <c r="S70" s="2"/>
      <c r="T70" s="2"/>
      <c r="U70" s="2"/>
      <c r="V70" s="2"/>
    </row>
    <row r="71" spans="1:22" x14ac:dyDescent="0.2">
      <c r="A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7"/>
      <c r="Q71" s="7"/>
      <c r="R71" s="7"/>
      <c r="S71" s="2"/>
      <c r="T71" s="2"/>
      <c r="U71" s="2"/>
      <c r="V71" s="2"/>
    </row>
    <row r="72" spans="1:22" x14ac:dyDescent="0.2">
      <c r="A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7"/>
      <c r="Q72" s="7"/>
      <c r="R72" s="7"/>
      <c r="S72" s="2"/>
      <c r="T72" s="2"/>
      <c r="U72" s="2"/>
      <c r="V72" s="2"/>
    </row>
    <row r="73" spans="1:22" x14ac:dyDescent="0.2">
      <c r="A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7"/>
      <c r="Q73" s="7"/>
      <c r="R73" s="7"/>
      <c r="S73" s="2"/>
      <c r="T73" s="2"/>
      <c r="U73" s="2"/>
      <c r="V73" s="2"/>
    </row>
    <row r="74" spans="1:2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7"/>
      <c r="Q74" s="7"/>
      <c r="R74" s="7"/>
      <c r="S74" s="2"/>
      <c r="T74" s="2"/>
      <c r="U74" s="2"/>
      <c r="V74" s="2"/>
    </row>
    <row r="75" spans="1:2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7"/>
      <c r="Q75" s="7"/>
      <c r="R75" s="7"/>
      <c r="S75" s="2"/>
      <c r="T75" s="2"/>
      <c r="U75" s="2"/>
      <c r="V75" s="2"/>
    </row>
  </sheetData>
  <mergeCells count="16">
    <mergeCell ref="A41:A53"/>
    <mergeCell ref="O2:R2"/>
    <mergeCell ref="S2:V2"/>
    <mergeCell ref="O1:V1"/>
    <mergeCell ref="A9:A15"/>
    <mergeCell ref="A16:A25"/>
    <mergeCell ref="A26:A28"/>
    <mergeCell ref="A29:A31"/>
    <mergeCell ref="A32:A38"/>
    <mergeCell ref="A39:A40"/>
    <mergeCell ref="C1:N1"/>
    <mergeCell ref="A2:B2"/>
    <mergeCell ref="C2:F2"/>
    <mergeCell ref="G2:J2"/>
    <mergeCell ref="K2:N2"/>
    <mergeCell ref="A4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Summary</vt:lpstr>
      <vt:lpstr>ScoringWS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Liu</dc:creator>
  <cp:lastModifiedBy>Melissa</cp:lastModifiedBy>
  <cp:lastPrinted>2014-03-25T21:32:58Z</cp:lastPrinted>
  <dcterms:created xsi:type="dcterms:W3CDTF">2010-11-29T21:22:04Z</dcterms:created>
  <dcterms:modified xsi:type="dcterms:W3CDTF">2014-03-25T21:33:04Z</dcterms:modified>
</cp:coreProperties>
</file>