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pProject\eko\"/>
    </mc:Choice>
  </mc:AlternateContent>
  <xr:revisionPtr revIDLastSave="0" documentId="8_{99958A1B-D31A-49A7-9830-98260CB4FCF6}" xr6:coauthVersionLast="32" xr6:coauthVersionMax="32" xr10:uidLastSave="{00000000-0000-0000-0000-000000000000}"/>
  <bookViews>
    <workbookView xWindow="0" yWindow="0" windowWidth="20490" windowHeight="7545" xr2:uid="{E184E7D0-CB0E-46ED-A5BE-2E72C5FDE7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" i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5" i="1"/>
</calcChain>
</file>

<file path=xl/sharedStrings.xml><?xml version="1.0" encoding="utf-8"?>
<sst xmlns="http://schemas.openxmlformats.org/spreadsheetml/2006/main" count="55" uniqueCount="55">
  <si>
    <t>Januari 2013</t>
  </si>
  <si>
    <t>Februari 2013</t>
  </si>
  <si>
    <t>Maret 2013</t>
  </si>
  <si>
    <t>Mei 2013</t>
  </si>
  <si>
    <t>Juni 2013</t>
  </si>
  <si>
    <t>Juli 2013</t>
  </si>
  <si>
    <t>Agustus 2013</t>
  </si>
  <si>
    <t>Oktober 2013</t>
  </si>
  <si>
    <t>Desember 2013</t>
  </si>
  <si>
    <t>Januari 2014</t>
  </si>
  <si>
    <t>Februari 2014</t>
  </si>
  <si>
    <t>Maret 2014</t>
  </si>
  <si>
    <t>Mei 2014</t>
  </si>
  <si>
    <t>Juni 2014</t>
  </si>
  <si>
    <t>Juli 2014</t>
  </si>
  <si>
    <t>Agustus 2014</t>
  </si>
  <si>
    <t>Oktober 2014</t>
  </si>
  <si>
    <t>Desember 2014</t>
  </si>
  <si>
    <t>Januari 2015</t>
  </si>
  <si>
    <t>Februari 2015</t>
  </si>
  <si>
    <t>Maret 2015</t>
  </si>
  <si>
    <t>Mei 2015</t>
  </si>
  <si>
    <t>Juni 2015</t>
  </si>
  <si>
    <t>Juli 2015</t>
  </si>
  <si>
    <t>Agustus 2015</t>
  </si>
  <si>
    <t>Oktober 2015</t>
  </si>
  <si>
    <t>Desember 2015</t>
  </si>
  <si>
    <t>Januari 2016</t>
  </si>
  <si>
    <t>Februari 2016</t>
  </si>
  <si>
    <t>Maret 2016</t>
  </si>
  <si>
    <t>Mei 2016</t>
  </si>
  <si>
    <t>Juni 2016</t>
  </si>
  <si>
    <t>Juli 2016</t>
  </si>
  <si>
    <t>Agustus 2016</t>
  </si>
  <si>
    <t>Oktober 2016</t>
  </si>
  <si>
    <t>Desember 2016</t>
  </si>
  <si>
    <t>Januari 2017</t>
  </si>
  <si>
    <t>Februari 2017</t>
  </si>
  <si>
    <t>Maret 2017</t>
  </si>
  <si>
    <t>Mei 2017</t>
  </si>
  <si>
    <t>Juni 2017</t>
  </si>
  <si>
    <t>Juli 2017</t>
  </si>
  <si>
    <t>Agustus 2017</t>
  </si>
  <si>
    <t>Oktober 2017</t>
  </si>
  <si>
    <t>bulan</t>
  </si>
  <si>
    <t>no</t>
  </si>
  <si>
    <t>data awal</t>
  </si>
  <si>
    <t>pemulusan</t>
  </si>
  <si>
    <t xml:space="preserve">error </t>
  </si>
  <si>
    <t>errror kuadrat</t>
  </si>
  <si>
    <t>perhitungan</t>
  </si>
  <si>
    <t xml:space="preserve">perhitungan </t>
  </si>
  <si>
    <t>alpha = 0.1</t>
  </si>
  <si>
    <t>error 0.1</t>
  </si>
  <si>
    <t>error kuadrat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</si>
</sst>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8000"/>
      <name val="Times New Roman"/>
      <family val="1"/>
    </font>
    <font>
      <sz val="12"/>
      <color rgb="FF0000FF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4A4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17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6" fillId="0" borderId="2" xfId="0" applyFont="1" applyBorder="1" applyAlignment="1">
      <alignment vertical="center"/>
    </xf>
    <xf numFmtId="0" fontId="2" fillId="2" borderId="2" xfId="0" applyFont="1" applyFill="1" applyBorder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/>
    <xf numFmtId="0" fontId="6" fillId="0" borderId="3" xfId="0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vertical="center"/>
    </xf>
    <xf numFmtId="4" fontId="5" fillId="0" borderId="2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" fontId="6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/>
    <xf numFmtId="43" fontId="2" fillId="0" borderId="0" xfId="1" applyFont="1" applyBorder="1" applyAlignment="1"/>
    <xf numFmtId="4" fontId="2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2</xdr:row>
      <xdr:rowOff>104775</xdr:rowOff>
    </xdr:from>
    <xdr:to>
      <xdr:col>13</xdr:col>
      <xdr:colOff>28576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F0983F-CFBE-41D2-9F9F-48BED88BB70D}"/>
            </a:ext>
          </a:extLst>
        </xdr:cNvPr>
        <xdr:cNvSpPr txBox="1"/>
      </xdr:nvSpPr>
      <xdr:spPr>
        <a:xfrm>
          <a:off x="6638926" y="304800"/>
          <a:ext cx="4572000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rumus untuk pemulusan : </a:t>
          </a:r>
        </a:p>
        <a:p>
          <a:r>
            <a:rPr lang="en-US" sz="1100"/>
            <a:t>1. pemulusan</a:t>
          </a:r>
          <a:r>
            <a:rPr lang="en-US" sz="1100" baseline="0"/>
            <a:t> pertama dan kedua adalah sama</a:t>
          </a:r>
        </a:p>
        <a:p>
          <a:r>
            <a:rPr lang="en-US" sz="1100" baseline="0"/>
            <a:t>3. menghitung pemulusan dimulai dari bulan ke 3 (maret 2013)</a:t>
          </a:r>
        </a:p>
        <a:p>
          <a:r>
            <a:rPr lang="en-US" sz="1100" baseline="0"/>
            <a:t>4. rumusnya : </a:t>
          </a:r>
        </a:p>
        <a:p>
          <a:r>
            <a:rPr lang="en-US" sz="1100" baseline="0"/>
            <a:t>pemulusan bulan ke 3 = (alpha * data ke 2) + (1-alpha) * pemulusan ke 2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pemulusan bulan ke 4 = (alpha * data ke 3) + (1-alpha) * pemulusan ke 3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NB: selalu menggunakan data bulan sebelumnya dan hasil bulan sebelumnya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---------------------</a:t>
          </a:r>
        </a:p>
        <a:p>
          <a:r>
            <a:rPr lang="en-US" sz="1100"/>
            <a:t>nilai error  ke 3  =  hasil pemulusan ke 3-data awal ke 3;</a:t>
          </a:r>
        </a:p>
        <a:p>
          <a:r>
            <a:rPr lang="en-US" sz="1100"/>
            <a:t>nilai error kuadrat ke 3 =</a:t>
          </a:r>
          <a:r>
            <a:rPr lang="en-US" sz="1100" baseline="0"/>
            <a:t> nilai error ke 3 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nilai error ke 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6A69-D6C8-435B-94A7-916A4F2634CE}">
  <dimension ref="A1:Q63"/>
  <sheetViews>
    <sheetView tabSelected="1" topLeftCell="H58" zoomScale="85" zoomScaleNormal="85" workbookViewId="0">
      <selection activeCell="Q66" sqref="Q66"/>
    </sheetView>
  </sheetViews>
  <sheetFormatPr defaultRowHeight="15.75" x14ac:dyDescent="0.25"/>
  <cols>
    <col min="1" max="1" width="3.28515625" style="12" bestFit="1" customWidth="1"/>
    <col min="2" max="2" width="15.140625" style="12" bestFit="1" customWidth="1"/>
    <col min="3" max="4" width="16.28515625" style="12" bestFit="1" customWidth="1"/>
    <col min="5" max="5" width="15.140625" style="12" bestFit="1" customWidth="1"/>
    <col min="6" max="6" width="25.5703125" style="12" bestFit="1" customWidth="1"/>
    <col min="7" max="7" width="9.140625" style="17"/>
    <col min="8" max="8" width="23.7109375" style="12" bestFit="1" customWidth="1"/>
    <col min="9" max="13" width="9.140625" style="12"/>
    <col min="14" max="14" width="9.140625" style="17"/>
    <col min="15" max="15" width="18.140625" style="12" bestFit="1" customWidth="1"/>
    <col min="16" max="16" width="16.28515625" style="12" bestFit="1" customWidth="1"/>
    <col min="17" max="17" width="32.140625" style="12" customWidth="1"/>
    <col min="18" max="16384" width="9.140625" style="12"/>
  </cols>
  <sheetData>
    <row r="1" spans="1:17" x14ac:dyDescent="0.25">
      <c r="O1" s="11" t="s">
        <v>51</v>
      </c>
      <c r="P1" s="11"/>
      <c r="Q1" s="11"/>
    </row>
    <row r="2" spans="1:17" x14ac:dyDescent="0.25">
      <c r="A2" s="1" t="s">
        <v>45</v>
      </c>
      <c r="B2" s="1" t="s">
        <v>44</v>
      </c>
      <c r="C2" s="1" t="s">
        <v>46</v>
      </c>
      <c r="D2" s="1" t="s">
        <v>47</v>
      </c>
      <c r="E2" s="1" t="s">
        <v>48</v>
      </c>
      <c r="F2" s="1" t="s">
        <v>49</v>
      </c>
      <c r="G2" s="2"/>
      <c r="H2" s="12" t="s">
        <v>50</v>
      </c>
      <c r="O2" s="12" t="s">
        <v>52</v>
      </c>
      <c r="P2" s="12" t="s">
        <v>53</v>
      </c>
      <c r="Q2" s="12" t="s">
        <v>54</v>
      </c>
    </row>
    <row r="3" spans="1:17" x14ac:dyDescent="0.25">
      <c r="A3" s="3">
        <v>1</v>
      </c>
      <c r="B3" s="3" t="s">
        <v>0</v>
      </c>
      <c r="C3" s="4">
        <v>244770000</v>
      </c>
      <c r="D3" s="5">
        <v>244770000</v>
      </c>
      <c r="E3" s="6">
        <v>0.1</v>
      </c>
      <c r="F3" s="7">
        <v>0.01</v>
      </c>
      <c r="G3" s="2"/>
      <c r="O3" s="5">
        <v>244770000</v>
      </c>
      <c r="P3" s="27">
        <f>O3-C3</f>
        <v>0</v>
      </c>
      <c r="Q3" s="26">
        <f>P3*P3</f>
        <v>0</v>
      </c>
    </row>
    <row r="4" spans="1:17" x14ac:dyDescent="0.25">
      <c r="A4" s="3">
        <v>2</v>
      </c>
      <c r="B4" s="3" t="s">
        <v>1</v>
      </c>
      <c r="C4" s="4">
        <v>221070000</v>
      </c>
      <c r="D4" s="5">
        <v>244770000</v>
      </c>
      <c r="E4" s="8">
        <v>23700000</v>
      </c>
      <c r="F4" s="9">
        <v>561690000000000</v>
      </c>
      <c r="G4" s="2"/>
      <c r="O4" s="5">
        <v>244770000</v>
      </c>
      <c r="P4" s="27">
        <f t="shared" ref="P4:P61" si="0">O4-C4</f>
        <v>23700000</v>
      </c>
      <c r="Q4" s="26">
        <f t="shared" ref="Q4:Q61" si="1">P4*P4</f>
        <v>561690000000000</v>
      </c>
    </row>
    <row r="5" spans="1:17" x14ac:dyDescent="0.25">
      <c r="A5" s="3">
        <v>3</v>
      </c>
      <c r="B5" s="3" t="s">
        <v>2</v>
      </c>
      <c r="C5" s="4">
        <v>244770000</v>
      </c>
      <c r="D5" s="5">
        <v>242400000</v>
      </c>
      <c r="E5" s="8">
        <v>-2370000</v>
      </c>
      <c r="F5" s="9">
        <v>5616900000000</v>
      </c>
      <c r="G5" s="2"/>
      <c r="O5" s="26">
        <f>0.1*C4+(1-0.1)*O4</f>
        <v>242400000</v>
      </c>
      <c r="P5" s="27">
        <f t="shared" si="0"/>
        <v>-2370000</v>
      </c>
      <c r="Q5" s="26">
        <f t="shared" si="1"/>
        <v>5616900000000</v>
      </c>
    </row>
    <row r="6" spans="1:17" x14ac:dyDescent="0.25">
      <c r="A6" s="3">
        <v>4</v>
      </c>
      <c r="B6" s="10">
        <v>41365</v>
      </c>
      <c r="C6" s="4">
        <v>236800000</v>
      </c>
      <c r="D6" s="5">
        <v>242637000</v>
      </c>
      <c r="E6" s="8">
        <v>5837000</v>
      </c>
      <c r="F6" s="9">
        <v>34070569000000</v>
      </c>
      <c r="G6" s="2"/>
      <c r="O6" s="26">
        <f t="shared" ref="O6:O61" si="2">0.1*C5+(1-0.1)*O5</f>
        <v>242637000</v>
      </c>
      <c r="P6" s="27">
        <f t="shared" si="0"/>
        <v>5837000</v>
      </c>
      <c r="Q6" s="26">
        <f t="shared" si="1"/>
        <v>34070569000000</v>
      </c>
    </row>
    <row r="7" spans="1:17" x14ac:dyDescent="0.25">
      <c r="A7" s="3">
        <v>5</v>
      </c>
      <c r="B7" s="3" t="s">
        <v>3</v>
      </c>
      <c r="C7" s="4">
        <v>244770000</v>
      </c>
      <c r="D7" s="5">
        <v>242053300</v>
      </c>
      <c r="E7" s="8">
        <v>-2716700</v>
      </c>
      <c r="F7" s="9">
        <v>7380458890000</v>
      </c>
      <c r="G7" s="2"/>
      <c r="O7" s="26">
        <f t="shared" si="2"/>
        <v>242053300</v>
      </c>
      <c r="P7" s="27">
        <f t="shared" si="0"/>
        <v>-2716700</v>
      </c>
      <c r="Q7" s="26">
        <f t="shared" si="1"/>
        <v>7380458890000</v>
      </c>
    </row>
    <row r="8" spans="1:17" x14ac:dyDescent="0.25">
      <c r="A8" s="3">
        <v>6</v>
      </c>
      <c r="B8" s="3" t="s">
        <v>4</v>
      </c>
      <c r="C8" s="4">
        <v>236270000</v>
      </c>
      <c r="D8" s="5">
        <v>242324970</v>
      </c>
      <c r="E8" s="8">
        <v>6054970</v>
      </c>
      <c r="F8" s="9">
        <v>36662661700900</v>
      </c>
      <c r="G8" s="2"/>
      <c r="O8" s="26">
        <f t="shared" si="2"/>
        <v>242324970</v>
      </c>
      <c r="P8" s="27">
        <f t="shared" si="0"/>
        <v>6054970</v>
      </c>
      <c r="Q8" s="26">
        <f t="shared" si="1"/>
        <v>36662661700900</v>
      </c>
    </row>
    <row r="9" spans="1:17" x14ac:dyDescent="0.25">
      <c r="A9" s="3">
        <v>7</v>
      </c>
      <c r="B9" s="3" t="s">
        <v>5</v>
      </c>
      <c r="C9" s="4">
        <v>244770000</v>
      </c>
      <c r="D9" s="5">
        <v>241719473</v>
      </c>
      <c r="E9" s="8">
        <v>-3050527</v>
      </c>
      <c r="F9" s="9">
        <v>9305714977729</v>
      </c>
      <c r="G9" s="2"/>
      <c r="O9" s="26">
        <f t="shared" si="2"/>
        <v>241719473</v>
      </c>
      <c r="P9" s="27">
        <f t="shared" si="0"/>
        <v>-3050527</v>
      </c>
      <c r="Q9" s="26">
        <f t="shared" si="1"/>
        <v>9305714977729</v>
      </c>
    </row>
    <row r="10" spans="1:17" x14ac:dyDescent="0.25">
      <c r="A10" s="3">
        <v>8</v>
      </c>
      <c r="B10" s="3" t="s">
        <v>6</v>
      </c>
      <c r="C10" s="4">
        <v>244770000</v>
      </c>
      <c r="D10" s="5">
        <v>242024525.69999999</v>
      </c>
      <c r="E10" s="8">
        <v>-2745474.3</v>
      </c>
      <c r="F10" s="9">
        <v>7537629131960.3896</v>
      </c>
      <c r="G10" s="2"/>
      <c r="O10" s="26">
        <f t="shared" si="2"/>
        <v>242024525.70000002</v>
      </c>
      <c r="P10" s="27">
        <f t="shared" si="0"/>
        <v>-2745474.2999999821</v>
      </c>
      <c r="Q10" s="26">
        <f t="shared" si="1"/>
        <v>7537629131960.3916</v>
      </c>
    </row>
    <row r="11" spans="1:17" x14ac:dyDescent="0.25">
      <c r="A11" s="3">
        <v>9</v>
      </c>
      <c r="B11" s="10">
        <v>41518</v>
      </c>
      <c r="C11" s="4">
        <v>236870000</v>
      </c>
      <c r="D11" s="5">
        <v>242299073.13</v>
      </c>
      <c r="E11" s="8">
        <v>5429073.1299999999</v>
      </c>
      <c r="F11" s="9">
        <v>29474835050888.199</v>
      </c>
      <c r="G11" s="2"/>
      <c r="O11" s="26">
        <f t="shared" si="2"/>
        <v>242299073.13000003</v>
      </c>
      <c r="P11" s="27">
        <f t="shared" si="0"/>
        <v>5429073.130000025</v>
      </c>
      <c r="Q11" s="26">
        <f t="shared" si="1"/>
        <v>29474835050888.27</v>
      </c>
    </row>
    <row r="12" spans="1:17" x14ac:dyDescent="0.25">
      <c r="A12" s="3">
        <v>10</v>
      </c>
      <c r="B12" s="3" t="s">
        <v>7</v>
      </c>
      <c r="C12" s="4">
        <v>244770000</v>
      </c>
      <c r="D12" s="5">
        <v>241756165.81999999</v>
      </c>
      <c r="E12" s="8">
        <v>-3013834.18</v>
      </c>
      <c r="F12" s="9">
        <v>9083196482619.0898</v>
      </c>
      <c r="G12" s="2"/>
      <c r="O12" s="26">
        <f t="shared" si="2"/>
        <v>241756165.81700003</v>
      </c>
      <c r="P12" s="27">
        <f t="shared" si="0"/>
        <v>-3013834.1829999685</v>
      </c>
      <c r="Q12" s="26">
        <f t="shared" si="1"/>
        <v>9083196482619.0879</v>
      </c>
    </row>
    <row r="13" spans="1:17" x14ac:dyDescent="0.25">
      <c r="A13" s="3">
        <v>11</v>
      </c>
      <c r="B13" s="10">
        <v>41579</v>
      </c>
      <c r="C13" s="4">
        <v>236870000</v>
      </c>
      <c r="D13" s="5">
        <v>242057549.24000001</v>
      </c>
      <c r="E13" s="8">
        <v>5187549.24</v>
      </c>
      <c r="F13" s="9">
        <v>26910667068661.898</v>
      </c>
      <c r="G13" s="2"/>
      <c r="O13" s="26">
        <f t="shared" si="2"/>
        <v>242057549.23530003</v>
      </c>
      <c r="P13" s="27">
        <f t="shared" si="0"/>
        <v>5187549.2353000343</v>
      </c>
      <c r="Q13" s="26">
        <f t="shared" si="1"/>
        <v>26910667068661.969</v>
      </c>
    </row>
    <row r="14" spans="1:17" x14ac:dyDescent="0.25">
      <c r="A14" s="3">
        <v>12</v>
      </c>
      <c r="B14" s="3" t="s">
        <v>8</v>
      </c>
      <c r="C14" s="4">
        <v>244770000</v>
      </c>
      <c r="D14" s="5">
        <v>241538794.31</v>
      </c>
      <c r="E14" s="8">
        <v>-3231205.69</v>
      </c>
      <c r="F14" s="9">
        <v>10440690199649.699</v>
      </c>
      <c r="G14" s="2"/>
      <c r="O14" s="26">
        <f t="shared" si="2"/>
        <v>241538794.31177002</v>
      </c>
      <c r="P14" s="27">
        <f t="shared" si="0"/>
        <v>-3231205.6882299781</v>
      </c>
      <c r="Q14" s="26">
        <f t="shared" si="1"/>
        <v>10440690199649.766</v>
      </c>
    </row>
    <row r="15" spans="1:17" x14ac:dyDescent="0.25">
      <c r="A15" s="3">
        <v>13</v>
      </c>
      <c r="B15" s="3" t="s">
        <v>9</v>
      </c>
      <c r="C15" s="4">
        <v>244770000</v>
      </c>
      <c r="D15" s="5">
        <v>241861914.88</v>
      </c>
      <c r="E15" s="8">
        <v>-2908085.12</v>
      </c>
      <c r="F15" s="9">
        <v>8456959061716.2402</v>
      </c>
      <c r="G15" s="2"/>
      <c r="O15" s="26">
        <f t="shared" si="2"/>
        <v>241861914.88059303</v>
      </c>
      <c r="P15" s="27">
        <f t="shared" si="0"/>
        <v>-2908085.1194069684</v>
      </c>
      <c r="Q15" s="26">
        <f t="shared" si="1"/>
        <v>8456959061716.2412</v>
      </c>
    </row>
    <row r="16" spans="1:17" x14ac:dyDescent="0.25">
      <c r="A16" s="3">
        <v>14</v>
      </c>
      <c r="B16" s="3" t="s">
        <v>10</v>
      </c>
      <c r="C16" s="4">
        <v>220960000</v>
      </c>
      <c r="D16" s="5">
        <v>242152723.38999999</v>
      </c>
      <c r="E16" s="8">
        <v>21192723.390000001</v>
      </c>
      <c r="F16" s="9">
        <v>449131524792445</v>
      </c>
      <c r="G16" s="2"/>
      <c r="O16" s="26">
        <f t="shared" si="2"/>
        <v>242152723.39253372</v>
      </c>
      <c r="P16" s="27">
        <f t="shared" si="0"/>
        <v>21192723.39253372</v>
      </c>
      <c r="Q16" s="26">
        <f t="shared" si="1"/>
        <v>449131524792445.94</v>
      </c>
    </row>
    <row r="17" spans="1:17" x14ac:dyDescent="0.25">
      <c r="A17" s="3">
        <v>15</v>
      </c>
      <c r="B17" s="3" t="s">
        <v>11</v>
      </c>
      <c r="C17" s="4">
        <v>244660000</v>
      </c>
      <c r="D17" s="5">
        <v>240033451.05000001</v>
      </c>
      <c r="E17" s="8">
        <v>-4626548.95</v>
      </c>
      <c r="F17" s="9">
        <v>21404955156392.602</v>
      </c>
      <c r="G17" s="2"/>
      <c r="O17" s="26">
        <f t="shared" si="2"/>
        <v>240033451.05328035</v>
      </c>
      <c r="P17" s="27">
        <f t="shared" si="0"/>
        <v>-4626548.9467196465</v>
      </c>
      <c r="Q17" s="26">
        <f t="shared" si="1"/>
        <v>21404955156392.672</v>
      </c>
    </row>
    <row r="18" spans="1:17" x14ac:dyDescent="0.25">
      <c r="A18" s="3">
        <v>16</v>
      </c>
      <c r="B18" s="10">
        <v>41730</v>
      </c>
      <c r="C18" s="4">
        <v>236870000</v>
      </c>
      <c r="D18" s="5">
        <v>240496105.94999999</v>
      </c>
      <c r="E18" s="8">
        <v>3626105.95</v>
      </c>
      <c r="F18" s="9">
        <v>13148644345775.199</v>
      </c>
      <c r="G18" s="2"/>
      <c r="O18" s="26">
        <f t="shared" si="2"/>
        <v>240496105.94795233</v>
      </c>
      <c r="P18" s="27">
        <f t="shared" si="0"/>
        <v>3626105.9479523301</v>
      </c>
      <c r="Q18" s="26">
        <f t="shared" si="1"/>
        <v>13148644345775.266</v>
      </c>
    </row>
    <row r="19" spans="1:17" x14ac:dyDescent="0.25">
      <c r="A19" s="3">
        <v>17</v>
      </c>
      <c r="B19" s="3" t="s">
        <v>12</v>
      </c>
      <c r="C19" s="4">
        <v>244560000</v>
      </c>
      <c r="D19" s="5">
        <v>240133495.34999999</v>
      </c>
      <c r="E19" s="8">
        <v>-4426504.6500000004</v>
      </c>
      <c r="F19" s="9">
        <v>19593943388521.699</v>
      </c>
      <c r="G19" s="2"/>
      <c r="O19" s="26">
        <f t="shared" si="2"/>
        <v>240133495.3531571</v>
      </c>
      <c r="P19" s="27">
        <f t="shared" si="0"/>
        <v>-4426504.6468428969</v>
      </c>
      <c r="Q19" s="26">
        <f t="shared" si="1"/>
        <v>19593943388521.758</v>
      </c>
    </row>
    <row r="20" spans="1:17" x14ac:dyDescent="0.25">
      <c r="A20" s="3">
        <v>18</v>
      </c>
      <c r="B20" s="3" t="s">
        <v>13</v>
      </c>
      <c r="C20" s="4">
        <v>236870000</v>
      </c>
      <c r="D20" s="5">
        <v>240576145.81999999</v>
      </c>
      <c r="E20" s="8">
        <v>3706145.82</v>
      </c>
      <c r="F20" s="9">
        <v>13735516823103.301</v>
      </c>
      <c r="G20" s="2"/>
      <c r="O20" s="26">
        <f t="shared" si="2"/>
        <v>240576145.81784141</v>
      </c>
      <c r="P20" s="27">
        <f t="shared" si="0"/>
        <v>3706145.8178414106</v>
      </c>
      <c r="Q20" s="26">
        <f t="shared" si="1"/>
        <v>13735516823103.379</v>
      </c>
    </row>
    <row r="21" spans="1:17" x14ac:dyDescent="0.25">
      <c r="A21" s="3">
        <v>19</v>
      </c>
      <c r="B21" s="3" t="s">
        <v>14</v>
      </c>
      <c r="C21" s="4">
        <v>244770000</v>
      </c>
      <c r="D21" s="5">
        <v>240205531.24000001</v>
      </c>
      <c r="E21" s="8">
        <v>-4564468.76</v>
      </c>
      <c r="F21" s="9">
        <v>20834375097008.699</v>
      </c>
      <c r="G21" s="2"/>
      <c r="O21" s="26">
        <f t="shared" si="2"/>
        <v>240205531.23605728</v>
      </c>
      <c r="P21" s="27">
        <f t="shared" si="0"/>
        <v>-4564468.7639427185</v>
      </c>
      <c r="Q21" s="26">
        <f t="shared" si="1"/>
        <v>20834375097008.77</v>
      </c>
    </row>
    <row r="22" spans="1:17" x14ac:dyDescent="0.25">
      <c r="A22" s="3">
        <v>20</v>
      </c>
      <c r="B22" s="3" t="s">
        <v>15</v>
      </c>
      <c r="C22" s="4">
        <v>244770000</v>
      </c>
      <c r="D22" s="5">
        <v>240661978.11000001</v>
      </c>
      <c r="E22" s="8">
        <v>-4108021.89</v>
      </c>
      <c r="F22" s="9">
        <v>16875843828577.1</v>
      </c>
      <c r="G22" s="2"/>
      <c r="O22" s="26">
        <f t="shared" si="2"/>
        <v>240661978.11245155</v>
      </c>
      <c r="P22" s="27">
        <f t="shared" si="0"/>
        <v>-4108021.8875484467</v>
      </c>
      <c r="Q22" s="26">
        <f t="shared" si="1"/>
        <v>16875843828577.102</v>
      </c>
    </row>
    <row r="23" spans="1:17" x14ac:dyDescent="0.25">
      <c r="A23" s="3">
        <v>21</v>
      </c>
      <c r="B23" s="10">
        <v>41883</v>
      </c>
      <c r="C23" s="4">
        <v>236870000</v>
      </c>
      <c r="D23" s="5">
        <v>241072780.30000001</v>
      </c>
      <c r="E23" s="8">
        <v>4202780.3</v>
      </c>
      <c r="F23" s="9">
        <v>17663362260208.602</v>
      </c>
      <c r="G23" s="2"/>
      <c r="O23" s="26">
        <f t="shared" si="2"/>
        <v>241072780.30120641</v>
      </c>
      <c r="P23" s="27">
        <f t="shared" si="0"/>
        <v>4202780.3012064099</v>
      </c>
      <c r="Q23" s="26">
        <f t="shared" si="1"/>
        <v>17663362260208.641</v>
      </c>
    </row>
    <row r="24" spans="1:17" x14ac:dyDescent="0.25">
      <c r="A24" s="3">
        <v>22</v>
      </c>
      <c r="B24" s="3" t="s">
        <v>16</v>
      </c>
      <c r="C24" s="4">
        <v>244660000</v>
      </c>
      <c r="D24" s="5">
        <v>240652502.27000001</v>
      </c>
      <c r="E24" s="8">
        <v>-4007497.73</v>
      </c>
      <c r="F24" s="9">
        <v>16060038047252.699</v>
      </c>
      <c r="G24" s="2"/>
      <c r="O24" s="26">
        <f t="shared" si="2"/>
        <v>240652502.27108577</v>
      </c>
      <c r="P24" s="27">
        <f t="shared" si="0"/>
        <v>-4007497.7289142311</v>
      </c>
      <c r="Q24" s="26">
        <f t="shared" si="1"/>
        <v>16060038047252.721</v>
      </c>
    </row>
    <row r="25" spans="1:17" x14ac:dyDescent="0.25">
      <c r="A25" s="3">
        <v>23</v>
      </c>
      <c r="B25" s="10">
        <v>41944</v>
      </c>
      <c r="C25" s="4">
        <v>236870000</v>
      </c>
      <c r="D25" s="5">
        <v>241053252.03999999</v>
      </c>
      <c r="E25" s="8">
        <v>4183252.04</v>
      </c>
      <c r="F25" s="9">
        <v>17499597663439.4</v>
      </c>
      <c r="G25" s="2"/>
      <c r="O25" s="26">
        <f t="shared" si="2"/>
        <v>241053252.0439772</v>
      </c>
      <c r="P25" s="27">
        <f t="shared" si="0"/>
        <v>4183252.043977201</v>
      </c>
      <c r="Q25" s="26">
        <f t="shared" si="1"/>
        <v>17499597663439.43</v>
      </c>
    </row>
    <row r="26" spans="1:17" x14ac:dyDescent="0.25">
      <c r="A26" s="3">
        <v>24</v>
      </c>
      <c r="B26" s="3" t="s">
        <v>17</v>
      </c>
      <c r="C26" s="4">
        <v>244670000</v>
      </c>
      <c r="D26" s="5">
        <v>240634926.84</v>
      </c>
      <c r="E26" s="8">
        <v>-4035073.16</v>
      </c>
      <c r="F26" s="9">
        <v>16281815409945.9</v>
      </c>
      <c r="G26" s="2"/>
      <c r="O26" s="26">
        <f t="shared" si="2"/>
        <v>240634926.83957949</v>
      </c>
      <c r="P26" s="27">
        <f t="shared" si="0"/>
        <v>-4035073.1604205072</v>
      </c>
      <c r="Q26" s="26">
        <f t="shared" si="1"/>
        <v>16281815409945.939</v>
      </c>
    </row>
    <row r="27" spans="1:17" x14ac:dyDescent="0.25">
      <c r="A27" s="3">
        <v>25</v>
      </c>
      <c r="B27" s="3" t="s">
        <v>18</v>
      </c>
      <c r="C27" s="4">
        <v>244340000</v>
      </c>
      <c r="D27" s="5">
        <v>241038434.16</v>
      </c>
      <c r="E27" s="8">
        <v>-3301565.84</v>
      </c>
      <c r="F27" s="9">
        <v>10900337024766.301</v>
      </c>
      <c r="G27" s="2"/>
      <c r="O27" s="26">
        <f t="shared" si="2"/>
        <v>241038434.15562156</v>
      </c>
      <c r="P27" s="27">
        <f t="shared" si="0"/>
        <v>-3301565.8443784416</v>
      </c>
      <c r="Q27" s="26">
        <f t="shared" si="1"/>
        <v>10900337024766.332</v>
      </c>
    </row>
    <row r="28" spans="1:17" x14ac:dyDescent="0.25">
      <c r="A28" s="3">
        <v>26</v>
      </c>
      <c r="B28" s="3" t="s">
        <v>19</v>
      </c>
      <c r="C28" s="4">
        <v>221070000</v>
      </c>
      <c r="D28" s="5">
        <v>241368590.74000001</v>
      </c>
      <c r="E28" s="8">
        <v>20298590.739999998</v>
      </c>
      <c r="F28" s="9">
        <v>412032786032425</v>
      </c>
      <c r="G28" s="2"/>
      <c r="O28" s="26">
        <f t="shared" si="2"/>
        <v>241368590.74005941</v>
      </c>
      <c r="P28" s="27">
        <f t="shared" si="0"/>
        <v>20298590.740059406</v>
      </c>
      <c r="Q28" s="26">
        <f t="shared" si="1"/>
        <v>412032786032425.44</v>
      </c>
    </row>
    <row r="29" spans="1:17" x14ac:dyDescent="0.25">
      <c r="A29" s="3">
        <v>27</v>
      </c>
      <c r="B29" s="3" t="s">
        <v>20</v>
      </c>
      <c r="C29" s="4">
        <v>244770000</v>
      </c>
      <c r="D29" s="5">
        <v>239338731.66999999</v>
      </c>
      <c r="E29" s="8">
        <v>-5431268.3300000001</v>
      </c>
      <c r="F29" s="9">
        <v>29498675715330.199</v>
      </c>
      <c r="G29" s="2"/>
      <c r="O29" s="26">
        <f t="shared" si="2"/>
        <v>239338731.66605347</v>
      </c>
      <c r="P29" s="27">
        <f t="shared" si="0"/>
        <v>-5431268.3339465261</v>
      </c>
      <c r="Q29" s="26">
        <f t="shared" si="1"/>
        <v>29498675715330.273</v>
      </c>
    </row>
    <row r="30" spans="1:17" x14ac:dyDescent="0.25">
      <c r="A30" s="3">
        <v>28</v>
      </c>
      <c r="B30" s="10">
        <v>42095</v>
      </c>
      <c r="C30" s="4">
        <v>236870000</v>
      </c>
      <c r="D30" s="5">
        <v>239881858.5</v>
      </c>
      <c r="E30" s="8">
        <v>3011858.5</v>
      </c>
      <c r="F30" s="9">
        <v>9071291620697.8906</v>
      </c>
      <c r="G30" s="2"/>
      <c r="O30" s="26">
        <f t="shared" si="2"/>
        <v>239881858.49944812</v>
      </c>
      <c r="P30" s="27">
        <f t="shared" si="0"/>
        <v>3011858.4994481206</v>
      </c>
      <c r="Q30" s="26">
        <f t="shared" si="1"/>
        <v>9071291620697.8848</v>
      </c>
    </row>
    <row r="31" spans="1:17" x14ac:dyDescent="0.25">
      <c r="A31" s="3">
        <v>29</v>
      </c>
      <c r="B31" s="3" t="s">
        <v>21</v>
      </c>
      <c r="C31" s="4">
        <v>244770000</v>
      </c>
      <c r="D31" s="5">
        <v>239580672.65000001</v>
      </c>
      <c r="E31" s="8">
        <v>-5189327.3499999996</v>
      </c>
      <c r="F31" s="9">
        <v>26929118350612.801</v>
      </c>
      <c r="G31" s="2"/>
      <c r="O31" s="26">
        <f t="shared" si="2"/>
        <v>239580672.64950332</v>
      </c>
      <c r="P31" s="27">
        <f t="shared" si="0"/>
        <v>-5189327.3504966795</v>
      </c>
      <c r="Q31" s="26">
        <f t="shared" si="1"/>
        <v>26929118350612.887</v>
      </c>
    </row>
    <row r="32" spans="1:17" x14ac:dyDescent="0.25">
      <c r="A32" s="3">
        <v>30</v>
      </c>
      <c r="B32" s="3" t="s">
        <v>22</v>
      </c>
      <c r="C32" s="4">
        <v>236870000</v>
      </c>
      <c r="D32" s="5">
        <v>240099605.38</v>
      </c>
      <c r="E32" s="8">
        <v>3229605.38</v>
      </c>
      <c r="F32" s="9">
        <v>10430350939933.6</v>
      </c>
      <c r="G32" s="2"/>
      <c r="O32" s="26">
        <f t="shared" si="2"/>
        <v>240099605.38455299</v>
      </c>
      <c r="P32" s="27">
        <f t="shared" si="0"/>
        <v>3229605.3845529854</v>
      </c>
      <c r="Q32" s="26">
        <f t="shared" si="1"/>
        <v>10430350939933.637</v>
      </c>
    </row>
    <row r="33" spans="1:17" x14ac:dyDescent="0.25">
      <c r="A33" s="3">
        <v>31</v>
      </c>
      <c r="B33" s="3" t="s">
        <v>23</v>
      </c>
      <c r="C33" s="4">
        <v>244770000</v>
      </c>
      <c r="D33" s="5">
        <v>239776644.84999999</v>
      </c>
      <c r="E33" s="8">
        <v>-4993355.1500000004</v>
      </c>
      <c r="F33" s="9">
        <v>24933595693002.801</v>
      </c>
      <c r="G33" s="2"/>
      <c r="O33" s="26">
        <f t="shared" si="2"/>
        <v>239776644.84609768</v>
      </c>
      <c r="P33" s="27">
        <f t="shared" si="0"/>
        <v>-4993355.1539023221</v>
      </c>
      <c r="Q33" s="26">
        <f t="shared" si="1"/>
        <v>24933595693002.883</v>
      </c>
    </row>
    <row r="34" spans="1:17" x14ac:dyDescent="0.25">
      <c r="A34" s="3">
        <v>32</v>
      </c>
      <c r="B34" s="3" t="s">
        <v>24</v>
      </c>
      <c r="C34" s="4">
        <v>244770000</v>
      </c>
      <c r="D34" s="5">
        <v>240275980.36000001</v>
      </c>
      <c r="E34" s="8">
        <v>-4494019.6399999997</v>
      </c>
      <c r="F34" s="9">
        <v>20196212511332.199</v>
      </c>
      <c r="G34" s="2"/>
      <c r="O34" s="26">
        <f t="shared" si="2"/>
        <v>240275980.36148793</v>
      </c>
      <c r="P34" s="27">
        <f t="shared" si="0"/>
        <v>-4494019.6385120749</v>
      </c>
      <c r="Q34" s="26">
        <f t="shared" si="1"/>
        <v>20196212511332.199</v>
      </c>
    </row>
    <row r="35" spans="1:17" x14ac:dyDescent="0.25">
      <c r="A35" s="3">
        <v>33</v>
      </c>
      <c r="B35" s="10">
        <v>42248</v>
      </c>
      <c r="C35" s="4">
        <v>236870000</v>
      </c>
      <c r="D35" s="5">
        <v>240725382.33000001</v>
      </c>
      <c r="E35" s="8">
        <v>3855382.33</v>
      </c>
      <c r="F35" s="9">
        <v>14863972874537.4</v>
      </c>
      <c r="G35" s="2"/>
      <c r="O35" s="26">
        <f t="shared" si="2"/>
        <v>240725382.32533914</v>
      </c>
      <c r="P35" s="27">
        <f t="shared" si="0"/>
        <v>3855382.3253391385</v>
      </c>
      <c r="Q35" s="26">
        <f t="shared" si="1"/>
        <v>14863972874537.422</v>
      </c>
    </row>
    <row r="36" spans="1:17" x14ac:dyDescent="0.25">
      <c r="A36" s="3">
        <v>34</v>
      </c>
      <c r="B36" s="3" t="s">
        <v>25</v>
      </c>
      <c r="C36" s="4">
        <v>244770000</v>
      </c>
      <c r="D36" s="5">
        <v>240339844.09</v>
      </c>
      <c r="E36" s="8">
        <v>-4430155.91</v>
      </c>
      <c r="F36" s="9">
        <v>19626281362052.602</v>
      </c>
      <c r="G36" s="2"/>
      <c r="O36" s="26">
        <f t="shared" si="2"/>
        <v>240339844.09280524</v>
      </c>
      <c r="P36" s="27">
        <f t="shared" si="0"/>
        <v>-4430155.9071947634</v>
      </c>
      <c r="Q36" s="26">
        <f t="shared" si="1"/>
        <v>19626281362052.656</v>
      </c>
    </row>
    <row r="37" spans="1:17" x14ac:dyDescent="0.25">
      <c r="A37" s="3">
        <v>35</v>
      </c>
      <c r="B37" s="10">
        <v>42309</v>
      </c>
      <c r="C37" s="4">
        <v>236870000</v>
      </c>
      <c r="D37" s="5">
        <v>240782859.68000001</v>
      </c>
      <c r="E37" s="8">
        <v>3912859.68</v>
      </c>
      <c r="F37" s="9">
        <v>15310470902953.199</v>
      </c>
      <c r="G37" s="2"/>
      <c r="O37" s="26">
        <f t="shared" si="2"/>
        <v>240782859.68352473</v>
      </c>
      <c r="P37" s="27">
        <f t="shared" si="0"/>
        <v>3912859.6835247278</v>
      </c>
      <c r="Q37" s="26">
        <f t="shared" si="1"/>
        <v>15310470902953.232</v>
      </c>
    </row>
    <row r="38" spans="1:17" x14ac:dyDescent="0.25">
      <c r="A38" s="3">
        <v>36</v>
      </c>
      <c r="B38" s="3" t="s">
        <v>26</v>
      </c>
      <c r="C38" s="4">
        <v>244770000</v>
      </c>
      <c r="D38" s="5">
        <v>240391573.72</v>
      </c>
      <c r="E38" s="8">
        <v>-4378426.28</v>
      </c>
      <c r="F38" s="9">
        <v>19170616731670.398</v>
      </c>
      <c r="G38" s="2"/>
      <c r="O38" s="26">
        <f t="shared" si="2"/>
        <v>240391573.71517226</v>
      </c>
      <c r="P38" s="27">
        <f t="shared" si="0"/>
        <v>-4378426.284827739</v>
      </c>
      <c r="Q38" s="26">
        <f t="shared" si="1"/>
        <v>19170616731670.438</v>
      </c>
    </row>
    <row r="39" spans="1:17" x14ac:dyDescent="0.25">
      <c r="A39" s="3">
        <v>37</v>
      </c>
      <c r="B39" s="3" t="s">
        <v>27</v>
      </c>
      <c r="C39" s="4">
        <v>245580000</v>
      </c>
      <c r="D39" s="5">
        <v>240829416.34</v>
      </c>
      <c r="E39" s="8">
        <v>-4750583.66</v>
      </c>
      <c r="F39" s="9">
        <v>22568045075931.699</v>
      </c>
      <c r="G39" s="2"/>
      <c r="O39" s="26">
        <f t="shared" si="2"/>
        <v>240829416.34365505</v>
      </c>
      <c r="P39" s="27">
        <f t="shared" si="0"/>
        <v>-4750583.6563449502</v>
      </c>
      <c r="Q39" s="26">
        <f t="shared" si="1"/>
        <v>22568045075931.758</v>
      </c>
    </row>
    <row r="40" spans="1:17" x14ac:dyDescent="0.25">
      <c r="A40" s="3">
        <v>38</v>
      </c>
      <c r="B40" s="3" t="s">
        <v>28</v>
      </c>
      <c r="C40" s="4">
        <v>229270000</v>
      </c>
      <c r="D40" s="5">
        <v>241304474.71000001</v>
      </c>
      <c r="E40" s="8">
        <v>12034474.710000001</v>
      </c>
      <c r="F40" s="9">
        <v>144828581528529</v>
      </c>
      <c r="G40" s="2"/>
      <c r="O40" s="26">
        <f t="shared" si="2"/>
        <v>241304474.70928955</v>
      </c>
      <c r="P40" s="27">
        <f t="shared" si="0"/>
        <v>12034474.709289551</v>
      </c>
      <c r="Q40" s="26">
        <f t="shared" si="1"/>
        <v>144828581528529.81</v>
      </c>
    </row>
    <row r="41" spans="1:17" x14ac:dyDescent="0.25">
      <c r="A41" s="3">
        <v>39</v>
      </c>
      <c r="B41" s="3" t="s">
        <v>29</v>
      </c>
      <c r="C41" s="4">
        <v>244950000</v>
      </c>
      <c r="D41" s="5">
        <v>240101027.24000001</v>
      </c>
      <c r="E41" s="8">
        <v>-4848972.76</v>
      </c>
      <c r="F41" s="9">
        <v>23512536843120.699</v>
      </c>
      <c r="G41" s="2"/>
      <c r="O41" s="26">
        <f t="shared" si="2"/>
        <v>240101027.23836061</v>
      </c>
      <c r="P41" s="27">
        <f t="shared" si="0"/>
        <v>-4848972.7616393864</v>
      </c>
      <c r="Q41" s="26">
        <f t="shared" si="1"/>
        <v>23512536843120.699</v>
      </c>
    </row>
    <row r="42" spans="1:17" x14ac:dyDescent="0.25">
      <c r="A42" s="3">
        <v>40</v>
      </c>
      <c r="B42" s="10">
        <v>42461</v>
      </c>
      <c r="C42" s="4">
        <v>236870000</v>
      </c>
      <c r="D42" s="5">
        <v>240585924.50999999</v>
      </c>
      <c r="E42" s="8">
        <v>3715924.51</v>
      </c>
      <c r="F42" s="9">
        <v>13808094997644.5</v>
      </c>
      <c r="G42" s="2"/>
      <c r="O42" s="26">
        <f t="shared" si="2"/>
        <v>240585924.51452455</v>
      </c>
      <c r="P42" s="27">
        <f t="shared" si="0"/>
        <v>3715924.5145245492</v>
      </c>
      <c r="Q42" s="26">
        <f t="shared" si="1"/>
        <v>13808094997644.508</v>
      </c>
    </row>
    <row r="43" spans="1:17" x14ac:dyDescent="0.25">
      <c r="A43" s="3">
        <v>41</v>
      </c>
      <c r="B43" s="3" t="s">
        <v>30</v>
      </c>
      <c r="C43" s="4">
        <v>244770000</v>
      </c>
      <c r="D43" s="5">
        <v>240214332.06</v>
      </c>
      <c r="E43" s="8">
        <v>-4555667.9400000004</v>
      </c>
      <c r="F43" s="9">
        <v>20754110351553</v>
      </c>
      <c r="G43" s="2"/>
      <c r="O43" s="26">
        <f t="shared" si="2"/>
        <v>240214332.06307209</v>
      </c>
      <c r="P43" s="27">
        <f t="shared" si="0"/>
        <v>-4555667.9369279146</v>
      </c>
      <c r="Q43" s="26">
        <f t="shared" si="1"/>
        <v>20754110351553.043</v>
      </c>
    </row>
    <row r="44" spans="1:17" x14ac:dyDescent="0.25">
      <c r="A44" s="3">
        <v>42</v>
      </c>
      <c r="B44" s="3" t="s">
        <v>31</v>
      </c>
      <c r="C44" s="4">
        <v>236870000</v>
      </c>
      <c r="D44" s="5">
        <v>240669898.86000001</v>
      </c>
      <c r="E44" s="8">
        <v>3799898.86</v>
      </c>
      <c r="F44" s="9">
        <v>14439231321643</v>
      </c>
      <c r="G44" s="2"/>
      <c r="O44" s="26">
        <f t="shared" si="2"/>
        <v>240669898.85676488</v>
      </c>
      <c r="P44" s="27">
        <f t="shared" si="0"/>
        <v>3799898.8567648828</v>
      </c>
      <c r="Q44" s="26">
        <f t="shared" si="1"/>
        <v>14439231321643.063</v>
      </c>
    </row>
    <row r="45" spans="1:17" x14ac:dyDescent="0.25">
      <c r="A45" s="3">
        <v>43</v>
      </c>
      <c r="B45" s="3" t="s">
        <v>32</v>
      </c>
      <c r="C45" s="4">
        <v>244660000</v>
      </c>
      <c r="D45" s="5">
        <v>240289908.97</v>
      </c>
      <c r="E45" s="8">
        <v>-4370091.03</v>
      </c>
      <c r="F45" s="9">
        <v>19097695600973.5</v>
      </c>
      <c r="G45" s="2"/>
      <c r="O45" s="26">
        <f t="shared" si="2"/>
        <v>240289908.97108841</v>
      </c>
      <c r="P45" s="27">
        <f t="shared" si="0"/>
        <v>-4370091.0289115906</v>
      </c>
      <c r="Q45" s="26">
        <f t="shared" si="1"/>
        <v>19097695600973.563</v>
      </c>
    </row>
    <row r="46" spans="1:17" x14ac:dyDescent="0.25">
      <c r="A46" s="3">
        <v>44</v>
      </c>
      <c r="B46" s="3" t="s">
        <v>33</v>
      </c>
      <c r="C46" s="4">
        <v>244770000</v>
      </c>
      <c r="D46" s="5">
        <v>240726918.06999999</v>
      </c>
      <c r="E46" s="8">
        <v>-4043081.93</v>
      </c>
      <c r="F46" s="9">
        <v>16346511460512.9</v>
      </c>
      <c r="G46" s="2"/>
      <c r="O46" s="26">
        <f t="shared" si="2"/>
        <v>240726918.07397959</v>
      </c>
      <c r="P46" s="27">
        <f t="shared" si="0"/>
        <v>-4043081.9260204136</v>
      </c>
      <c r="Q46" s="26">
        <f t="shared" si="1"/>
        <v>16346511460512.938</v>
      </c>
    </row>
    <row r="47" spans="1:17" x14ac:dyDescent="0.25">
      <c r="A47" s="3">
        <v>45</v>
      </c>
      <c r="B47" s="10">
        <v>42614</v>
      </c>
      <c r="C47" s="4">
        <v>236870000</v>
      </c>
      <c r="D47" s="5">
        <v>241131226.27000001</v>
      </c>
      <c r="E47" s="8">
        <v>4261226.2699999996</v>
      </c>
      <c r="F47" s="9">
        <v>18158049295005.102</v>
      </c>
      <c r="G47" s="2"/>
      <c r="O47" s="26">
        <f t="shared" si="2"/>
        <v>241131226.26658162</v>
      </c>
      <c r="P47" s="27">
        <f t="shared" si="0"/>
        <v>4261226.2665816247</v>
      </c>
      <c r="Q47" s="26">
        <f t="shared" si="1"/>
        <v>18158049295005.172</v>
      </c>
    </row>
    <row r="48" spans="1:17" x14ac:dyDescent="0.25">
      <c r="A48" s="3">
        <v>46</v>
      </c>
      <c r="B48" s="3" t="s">
        <v>34</v>
      </c>
      <c r="C48" s="4">
        <v>244770000</v>
      </c>
      <c r="D48" s="5">
        <v>240705103.63999999</v>
      </c>
      <c r="E48" s="8">
        <v>-4064896.36</v>
      </c>
      <c r="F48" s="9">
        <v>16523382418163.5</v>
      </c>
      <c r="G48" s="2"/>
      <c r="O48" s="26">
        <f t="shared" si="2"/>
        <v>240705103.63992345</v>
      </c>
      <c r="P48" s="27">
        <f t="shared" si="0"/>
        <v>-4064896.3600765467</v>
      </c>
      <c r="Q48" s="26">
        <f t="shared" si="1"/>
        <v>16523382418163.559</v>
      </c>
    </row>
    <row r="49" spans="1:17" x14ac:dyDescent="0.25">
      <c r="A49" s="3">
        <v>47</v>
      </c>
      <c r="B49" s="10">
        <v>42675</v>
      </c>
      <c r="C49" s="4">
        <v>236870000</v>
      </c>
      <c r="D49" s="5">
        <v>241111593.28</v>
      </c>
      <c r="E49" s="8">
        <v>4241593.28</v>
      </c>
      <c r="F49" s="9">
        <v>17991113518424</v>
      </c>
      <c r="G49" s="2"/>
      <c r="O49" s="26">
        <f t="shared" si="2"/>
        <v>241111593.27593112</v>
      </c>
      <c r="P49" s="27">
        <f t="shared" si="0"/>
        <v>4241593.2759311199</v>
      </c>
      <c r="Q49" s="26">
        <f t="shared" si="1"/>
        <v>17991113518424.09</v>
      </c>
    </row>
    <row r="50" spans="1:17" x14ac:dyDescent="0.25">
      <c r="A50" s="3">
        <v>48</v>
      </c>
      <c r="B50" s="3" t="s">
        <v>35</v>
      </c>
      <c r="C50" s="4">
        <v>244770000</v>
      </c>
      <c r="D50" s="5">
        <v>240687433.94999999</v>
      </c>
      <c r="E50" s="8">
        <v>-4082566.05</v>
      </c>
      <c r="F50" s="9">
        <v>16667345566183</v>
      </c>
      <c r="G50" s="2"/>
      <c r="O50" s="26">
        <f t="shared" si="2"/>
        <v>240687433.948338</v>
      </c>
      <c r="P50" s="27">
        <f t="shared" si="0"/>
        <v>-4082566.051661998</v>
      </c>
      <c r="Q50" s="26">
        <f t="shared" si="1"/>
        <v>16667345566183.035</v>
      </c>
    </row>
    <row r="51" spans="1:17" x14ac:dyDescent="0.25">
      <c r="A51" s="3">
        <v>49</v>
      </c>
      <c r="B51" s="3" t="s">
        <v>36</v>
      </c>
      <c r="C51" s="4">
        <v>244950000</v>
      </c>
      <c r="D51" s="5">
        <v>241095690.55000001</v>
      </c>
      <c r="E51" s="8">
        <v>-3854309.45</v>
      </c>
      <c r="F51" s="9">
        <v>14855701309346.699</v>
      </c>
      <c r="G51" s="2"/>
      <c r="O51" s="26">
        <f t="shared" si="2"/>
        <v>241095690.5535042</v>
      </c>
      <c r="P51" s="27">
        <f t="shared" si="0"/>
        <v>-3854309.4464958012</v>
      </c>
      <c r="Q51" s="26">
        <f t="shared" si="1"/>
        <v>14855701309346.77</v>
      </c>
    </row>
    <row r="52" spans="1:17" x14ac:dyDescent="0.25">
      <c r="A52" s="3">
        <v>50</v>
      </c>
      <c r="B52" s="3" t="s">
        <v>37</v>
      </c>
      <c r="C52" s="4">
        <v>221320000</v>
      </c>
      <c r="D52" s="5">
        <v>241481121.5</v>
      </c>
      <c r="E52" s="8">
        <v>20161121.5</v>
      </c>
      <c r="F52" s="9">
        <v>406470820063318</v>
      </c>
      <c r="G52" s="2"/>
      <c r="O52" s="26">
        <f t="shared" si="2"/>
        <v>241481121.49815378</v>
      </c>
      <c r="P52" s="27">
        <f t="shared" si="0"/>
        <v>20161121.498153776</v>
      </c>
      <c r="Q52" s="26">
        <f t="shared" si="1"/>
        <v>406470820063318.38</v>
      </c>
    </row>
    <row r="53" spans="1:17" x14ac:dyDescent="0.25">
      <c r="A53" s="3">
        <v>51</v>
      </c>
      <c r="B53" s="3" t="s">
        <v>38</v>
      </c>
      <c r="C53" s="4">
        <v>244720000</v>
      </c>
      <c r="D53" s="5">
        <v>239465009.34999999</v>
      </c>
      <c r="E53" s="8">
        <v>-5254990.6500000004</v>
      </c>
      <c r="F53" s="9">
        <v>27614926749050.801</v>
      </c>
      <c r="G53" s="2"/>
      <c r="O53" s="26">
        <f t="shared" si="2"/>
        <v>239465009.3483384</v>
      </c>
      <c r="P53" s="27">
        <f t="shared" si="0"/>
        <v>-5254990.6516616046</v>
      </c>
      <c r="Q53" s="26">
        <f t="shared" si="1"/>
        <v>27614926749050.855</v>
      </c>
    </row>
    <row r="54" spans="1:17" x14ac:dyDescent="0.25">
      <c r="A54" s="3">
        <v>52</v>
      </c>
      <c r="B54" s="10">
        <v>42826</v>
      </c>
      <c r="C54" s="4">
        <v>236860000</v>
      </c>
      <c r="D54" s="5">
        <v>239990508.41</v>
      </c>
      <c r="E54" s="8">
        <v>3130508.41</v>
      </c>
      <c r="F54" s="9">
        <v>9800082927022.9004</v>
      </c>
      <c r="G54" s="2"/>
      <c r="O54" s="26">
        <f t="shared" si="2"/>
        <v>239990508.41350457</v>
      </c>
      <c r="P54" s="27">
        <f t="shared" si="0"/>
        <v>3130508.4135045707</v>
      </c>
      <c r="Q54" s="26">
        <f t="shared" si="1"/>
        <v>9800082927022.9043</v>
      </c>
    </row>
    <row r="55" spans="1:17" x14ac:dyDescent="0.25">
      <c r="A55" s="3">
        <v>53</v>
      </c>
      <c r="B55" s="3" t="s">
        <v>39</v>
      </c>
      <c r="C55" s="4">
        <v>244590000</v>
      </c>
      <c r="D55" s="5">
        <v>239677457.56999999</v>
      </c>
      <c r="E55" s="8">
        <v>-4912542.43</v>
      </c>
      <c r="F55" s="9">
        <v>24133073105386</v>
      </c>
      <c r="G55" s="2"/>
      <c r="O55" s="26">
        <f t="shared" si="2"/>
        <v>239677457.5721541</v>
      </c>
      <c r="P55" s="27">
        <f t="shared" si="0"/>
        <v>-4912542.4278458953</v>
      </c>
      <c r="Q55" s="26">
        <f t="shared" si="1"/>
        <v>24133073105386.043</v>
      </c>
    </row>
    <row r="56" spans="1:17" x14ac:dyDescent="0.25">
      <c r="A56" s="3">
        <v>54</v>
      </c>
      <c r="B56" s="3" t="s">
        <v>40</v>
      </c>
      <c r="C56" s="4">
        <v>236910000</v>
      </c>
      <c r="D56" s="5">
        <v>240168711.81</v>
      </c>
      <c r="E56" s="8">
        <v>3258711.81</v>
      </c>
      <c r="F56" s="9">
        <v>10619202692821</v>
      </c>
      <c r="G56" s="2"/>
      <c r="O56" s="26">
        <f t="shared" si="2"/>
        <v>240168711.81493869</v>
      </c>
      <c r="P56" s="27">
        <f t="shared" si="0"/>
        <v>3258711.8149386942</v>
      </c>
      <c r="Q56" s="26">
        <f t="shared" si="1"/>
        <v>10619202692821.039</v>
      </c>
    </row>
    <row r="57" spans="1:17" x14ac:dyDescent="0.25">
      <c r="A57" s="3">
        <v>55</v>
      </c>
      <c r="B57" s="3" t="s">
        <v>41</v>
      </c>
      <c r="C57" s="4">
        <v>244760000</v>
      </c>
      <c r="D57" s="5">
        <v>239842840.63</v>
      </c>
      <c r="E57" s="8">
        <v>-4917159.37</v>
      </c>
      <c r="F57" s="9">
        <v>24178456236101.301</v>
      </c>
      <c r="G57" s="2"/>
      <c r="O57" s="26">
        <f t="shared" si="2"/>
        <v>239842840.63344482</v>
      </c>
      <c r="P57" s="27">
        <f t="shared" si="0"/>
        <v>-4917159.3665551841</v>
      </c>
      <c r="Q57" s="26">
        <f t="shared" si="1"/>
        <v>24178456236101.379</v>
      </c>
    </row>
    <row r="58" spans="1:17" x14ac:dyDescent="0.25">
      <c r="A58" s="3">
        <v>56</v>
      </c>
      <c r="B58" s="3" t="s">
        <v>42</v>
      </c>
      <c r="C58" s="4">
        <v>245400000</v>
      </c>
      <c r="D58" s="5">
        <v>240334556.56999999</v>
      </c>
      <c r="E58" s="8">
        <v>-5065443.43</v>
      </c>
      <c r="F58" s="9">
        <v>25658717141513.602</v>
      </c>
      <c r="G58" s="2"/>
      <c r="O58" s="26">
        <f t="shared" si="2"/>
        <v>240334556.57010034</v>
      </c>
      <c r="P58" s="27">
        <f t="shared" si="0"/>
        <v>-5065443.4298996627</v>
      </c>
      <c r="Q58" s="26">
        <f t="shared" si="1"/>
        <v>25658717141513.66</v>
      </c>
    </row>
    <row r="59" spans="1:17" x14ac:dyDescent="0.25">
      <c r="A59" s="3">
        <v>57</v>
      </c>
      <c r="B59" s="10">
        <v>42979</v>
      </c>
      <c r="C59" s="4">
        <v>237540000</v>
      </c>
      <c r="D59" s="5">
        <v>240841100.91</v>
      </c>
      <c r="E59" s="8">
        <v>3301100.91</v>
      </c>
      <c r="F59" s="9">
        <v>10897267238405.699</v>
      </c>
      <c r="G59" s="2"/>
      <c r="O59" s="26">
        <f t="shared" si="2"/>
        <v>240841100.91309032</v>
      </c>
      <c r="P59" s="27">
        <f t="shared" si="0"/>
        <v>3301100.9130903184</v>
      </c>
      <c r="Q59" s="26">
        <f t="shared" si="1"/>
        <v>10897267238405.734</v>
      </c>
    </row>
    <row r="60" spans="1:17" ht="12.75" customHeight="1" x14ac:dyDescent="0.25">
      <c r="A60" s="3">
        <v>58</v>
      </c>
      <c r="B60" s="3" t="s">
        <v>43</v>
      </c>
      <c r="C60" s="19">
        <v>245450000</v>
      </c>
      <c r="D60" s="20">
        <v>240510990.81999999</v>
      </c>
      <c r="E60" s="21">
        <v>-4939009.18</v>
      </c>
      <c r="F60" s="22">
        <v>24393811662528.699</v>
      </c>
      <c r="G60" s="14"/>
      <c r="O60" s="26">
        <f t="shared" si="2"/>
        <v>240510990.82178128</v>
      </c>
      <c r="P60" s="27">
        <f t="shared" si="0"/>
        <v>-4939009.1782187223</v>
      </c>
      <c r="Q60" s="26">
        <f t="shared" si="1"/>
        <v>24393811662528.777</v>
      </c>
    </row>
    <row r="61" spans="1:17" ht="15" customHeight="1" x14ac:dyDescent="0.25">
      <c r="A61" s="13"/>
      <c r="B61" s="18"/>
      <c r="C61" s="23"/>
      <c r="D61" s="23"/>
      <c r="E61" s="23"/>
      <c r="F61" s="24"/>
      <c r="G61" s="25"/>
      <c r="O61" s="26"/>
      <c r="P61" s="27"/>
      <c r="Q61" s="26"/>
    </row>
    <row r="62" spans="1:17" ht="15" customHeight="1" x14ac:dyDescent="0.25">
      <c r="A62" s="15"/>
      <c r="B62" s="15"/>
      <c r="C62" s="15"/>
      <c r="D62" s="15"/>
      <c r="E62" s="15"/>
      <c r="F62" s="16"/>
    </row>
    <row r="63" spans="1:17" x14ac:dyDescent="0.25">
      <c r="A63" s="15"/>
      <c r="B63" s="15"/>
      <c r="C63" s="15"/>
      <c r="D63" s="15"/>
      <c r="E63" s="15"/>
    </row>
  </sheetData>
  <mergeCells count="1">
    <mergeCell ref="O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</dc:creator>
  <cp:lastModifiedBy>miko</cp:lastModifiedBy>
  <dcterms:created xsi:type="dcterms:W3CDTF">2018-05-13T09:35:35Z</dcterms:created>
  <dcterms:modified xsi:type="dcterms:W3CDTF">2018-05-13T09:50:30Z</dcterms:modified>
</cp:coreProperties>
</file>