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merblanco/Desktop/"/>
    </mc:Choice>
  </mc:AlternateContent>
  <xr:revisionPtr revIDLastSave="0" documentId="13_ncr:1_{71BB1CA1-D6E9-6F46-979B-28241F7F6A80}" xr6:coauthVersionLast="47" xr6:coauthVersionMax="47" xr10:uidLastSave="{00000000-0000-0000-0000-000000000000}"/>
  <bookViews>
    <workbookView xWindow="380" yWindow="500" windowWidth="17960" windowHeight="15800" xr2:uid="{3AB74F91-27D9-D945-8CB0-54FCC5F8E2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K161" i="1"/>
  <c r="L161" i="1"/>
  <c r="M161" i="1"/>
  <c r="K163" i="1"/>
  <c r="L163" i="1"/>
  <c r="M163" i="1"/>
  <c r="K165" i="1"/>
  <c r="L165" i="1"/>
  <c r="M165" i="1"/>
  <c r="K167" i="1"/>
  <c r="L167" i="1"/>
  <c r="M167" i="1"/>
  <c r="K169" i="1"/>
  <c r="L169" i="1"/>
  <c r="M169" i="1"/>
  <c r="K171" i="1"/>
  <c r="L171" i="1"/>
  <c r="M171" i="1"/>
  <c r="J161" i="1"/>
  <c r="J163" i="1"/>
  <c r="J165" i="1"/>
  <c r="J167" i="1"/>
  <c r="J169" i="1"/>
  <c r="J171" i="1"/>
  <c r="F161" i="1"/>
  <c r="F163" i="1"/>
  <c r="F165" i="1"/>
  <c r="F167" i="1"/>
  <c r="F169" i="1"/>
  <c r="F171" i="1"/>
  <c r="M159" i="1"/>
  <c r="K159" i="1"/>
  <c r="L159" i="1"/>
  <c r="M157" i="1"/>
  <c r="K157" i="1"/>
  <c r="L157" i="1"/>
  <c r="K155" i="1"/>
  <c r="L155" i="1"/>
  <c r="M155" i="1"/>
  <c r="M153" i="1"/>
  <c r="K153" i="1"/>
  <c r="L153" i="1"/>
  <c r="K149" i="1"/>
  <c r="L149" i="1"/>
  <c r="M149" i="1"/>
  <c r="K145" i="1"/>
  <c r="L145" i="1"/>
  <c r="M145" i="1"/>
  <c r="M141" i="1"/>
  <c r="K141" i="1"/>
  <c r="L141" i="1"/>
  <c r="K137" i="1"/>
  <c r="L137" i="1"/>
  <c r="M137" i="1"/>
  <c r="K133" i="1"/>
  <c r="L133" i="1"/>
  <c r="M133" i="1"/>
  <c r="K129" i="1"/>
  <c r="L129" i="1"/>
  <c r="M129" i="1"/>
  <c r="K125" i="1"/>
  <c r="L125" i="1"/>
  <c r="M125" i="1"/>
  <c r="K121" i="1"/>
  <c r="L121" i="1"/>
  <c r="M121" i="1"/>
  <c r="K117" i="1"/>
  <c r="L117" i="1"/>
  <c r="M117" i="1"/>
  <c r="M113" i="1"/>
  <c r="K113" i="1"/>
  <c r="L113" i="1"/>
  <c r="K109" i="1"/>
  <c r="L109" i="1"/>
  <c r="M109" i="1"/>
  <c r="K105" i="1"/>
  <c r="L105" i="1"/>
  <c r="M105" i="1"/>
  <c r="K101" i="1"/>
  <c r="L101" i="1"/>
  <c r="M101" i="1"/>
  <c r="K97" i="1"/>
  <c r="L97" i="1"/>
  <c r="M97" i="1"/>
  <c r="K93" i="1"/>
  <c r="L93" i="1"/>
  <c r="M93" i="1"/>
  <c r="K89" i="1"/>
  <c r="L89" i="1"/>
  <c r="M89" i="1"/>
  <c r="K85" i="1"/>
  <c r="L85" i="1"/>
  <c r="M85" i="1"/>
  <c r="K81" i="1"/>
  <c r="L81" i="1"/>
  <c r="M81" i="1"/>
  <c r="K77" i="1"/>
  <c r="L77" i="1"/>
  <c r="M77" i="1"/>
  <c r="K73" i="1"/>
  <c r="L73" i="1"/>
  <c r="M73" i="1"/>
  <c r="K69" i="1"/>
  <c r="N9" i="1" s="1"/>
  <c r="L69" i="1"/>
  <c r="M69" i="1"/>
  <c r="K65" i="1"/>
  <c r="L65" i="1"/>
  <c r="M65" i="1"/>
  <c r="K61" i="1"/>
  <c r="L61" i="1"/>
  <c r="M61" i="1"/>
  <c r="M57" i="1"/>
  <c r="K57" i="1"/>
  <c r="L57" i="1"/>
  <c r="K53" i="1"/>
  <c r="L53" i="1"/>
  <c r="M53" i="1"/>
  <c r="K49" i="1"/>
  <c r="L49" i="1"/>
  <c r="M49" i="1"/>
  <c r="K45" i="1"/>
  <c r="L45" i="1"/>
  <c r="M45" i="1"/>
  <c r="K41" i="1"/>
  <c r="L41" i="1"/>
  <c r="M41" i="1"/>
  <c r="K37" i="1"/>
  <c r="L37" i="1"/>
  <c r="M37" i="1"/>
  <c r="K33" i="1"/>
  <c r="L33" i="1"/>
  <c r="M33" i="1"/>
  <c r="K29" i="1"/>
  <c r="L29" i="1"/>
  <c r="M29" i="1"/>
  <c r="M25" i="1"/>
  <c r="K25" i="1"/>
  <c r="L25" i="1"/>
  <c r="K21" i="1"/>
  <c r="L21" i="1"/>
  <c r="M21" i="1"/>
  <c r="K17" i="1"/>
  <c r="L17" i="1"/>
  <c r="M17" i="1"/>
  <c r="M13" i="1"/>
  <c r="M1" i="1"/>
  <c r="L1" i="1"/>
  <c r="M5" i="1"/>
  <c r="L5" i="1"/>
  <c r="L9" i="1"/>
  <c r="M9" i="1"/>
  <c r="K13" i="1"/>
  <c r="L13" i="1"/>
  <c r="K9" i="1"/>
  <c r="K5" i="1"/>
  <c r="K1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3" i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5" i="1"/>
  <c r="J157" i="1"/>
  <c r="J159" i="1"/>
  <c r="J1" i="1"/>
  <c r="N2" i="1"/>
  <c r="F155" i="1"/>
  <c r="F157" i="1"/>
  <c r="F159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" i="1"/>
  <c r="N5" i="1" l="1"/>
</calcChain>
</file>

<file path=xl/sharedStrings.xml><?xml version="1.0" encoding="utf-8"?>
<sst xmlns="http://schemas.openxmlformats.org/spreadsheetml/2006/main" count="568" uniqueCount="270">
  <si>
    <t>JMGQ_RNAseq_16_VFT40_Leaf_Trap_closed_false_trigger_1hr_ATATCTCG_Dionaea_muscipula_typical_I1143_L2_R1_paired.fastq</t>
  </si>
  <si>
    <t>JMGQ_RNAseq_16_VFT40_Leaf_Trap_closed_false_trigger_1hr_ATATCTCG_Dionaea_muscipula_typical_I1143_L2_R2_paired.fastq</t>
  </si>
  <si>
    <t>JMGQ_RNAseq_16_VFT40_Leaf_Trap_closed_false_trigger_1hr_ATATCTCG_Dionaea_muscipula_typical_I1148_L1_R1_paired.fastq</t>
  </si>
  <si>
    <t>JMGQ_RNAseq_16_VFT40_Leaf_Trap_closed_false_trigger_1hr_ATATCTCG_Dionaea_muscipula_typical_I1148_L1_R2_paired.fastq</t>
  </si>
  <si>
    <t>JMGR_RNAseq_35_VFT29_Leaf_Trap_closed_false_trigger_5mins_GCGCTCTA_Dionaea_muscipula_typical_I1143_L2_R1_paired.fastq</t>
  </si>
  <si>
    <t>JMGR_RNAseq_35_VFT29_Leaf_Trap_closed_false_trigger_5mins_GCGCTCTA_Dionaea_muscipula_typical_I1143_L2_R2_paired.fastq</t>
  </si>
  <si>
    <t>JMGR_RNAseq_35_VFT29_Leaf_Trap_closed_false_trigger_5mins_GCGCTCTA_Dionaea_muscipula_typical_I1148_L1_R1_paired.fastq</t>
  </si>
  <si>
    <t>JMGR_RNAseq_35_VFT29_Leaf_Trap_closed_false_trigger_5mins_GCGCTCTA_Dionaea_muscipula_typical_I1148_L1_R2_paired.fastq</t>
  </si>
  <si>
    <t>JMGS_RNAseq_40_VFT46_Petiole_Petiole_AACAGGTT_Dionaea_muscipula_typical_I1143_L2_R1_paired.fastq</t>
  </si>
  <si>
    <t>JMGS_RNAseq_40_VFT46_Petiole_Petiole_AACAGGTT_Dionaea_muscipula_typical_I1143_L2_R2_paired.fastq</t>
  </si>
  <si>
    <t>JMGS_RNAseq_40_VFT46_Petiole_Petiole_AACAGGTT_Dionaea_muscipula_typical_I1148_L1_R1_paired.fastq</t>
  </si>
  <si>
    <t>JMGS_RNAseq_40_VFT46_Petiole_Petiole_AACAGGTT_Dionaea_muscipula_typical_I1148_L1_R2_paired.fastq</t>
  </si>
  <si>
    <t>JMGT_RNAseq_47_VFT32_Leaf_Trap_closed_false_trigger_5mins_GGTGAACC_Dionaea_muscipula_typical_I1143_L2_R1_paired.fastq</t>
  </si>
  <si>
    <t>JMGT_RNAseq_47_VFT32_Leaf_Trap_closed_false_trigger_5mins_GGTGAACC_Dionaea_muscipula_typical_I1143_L2_R2_paired.fastq</t>
  </si>
  <si>
    <t>JMGT_RNAseq_47_VFT32_Leaf_Trap_closed_false_trigger_5mins_GGTGAACC_Dionaea_muscipula_typical_I1148_L1_R1_paired.fastq</t>
  </si>
  <si>
    <t>JMGT_RNAseq_47_VFT32_Leaf_Trap_closed_false_trigger_5mins_GGTGAACC_Dionaea_muscipula_typical_I1148_L1_R2_paired.fastq</t>
  </si>
  <si>
    <t>JMGU_RNAseq_VFT10_Leaf_Trap_closed_w_prey_1hr_PLT1_CAACAATG_Dionaea_muscipula_typical_I1143_L2_R1_paired.fastq</t>
  </si>
  <si>
    <t>JMGU_RNAseq_VFT10_Leaf_Trap_closed_w_prey_1hr_PLT1_CAACAATG_Dionaea_muscipula_typical_I1143_L2_R2_paired.fastq</t>
  </si>
  <si>
    <t>JMGU_RNAseq_VFT10_Leaf_Trap_closed_w_prey_1hr_PLT1_CAACAATG_Dionaea_muscipula_typical_I1148_L1_R1_paired.fastq</t>
  </si>
  <si>
    <t>JMGU_RNAseq_VFT10_Leaf_Trap_closed_w_prey_1hr_PLT1_CAACAATG_Dionaea_muscipula_typical_I1148_L1_R2_paired.fastq</t>
  </si>
  <si>
    <t>JMGW_RNAseq_VFT11_Leaf_Trap_closed_w_prey_1hr_PLT1_TGGTGGCA_Dionaea_muscipula_typical_I1143_L2_R1_paired.fastq</t>
  </si>
  <si>
    <t>JMGW_RNAseq_VFT11_Leaf_Trap_closed_w_prey_1hr_PLT1_TGGTGGCA_Dionaea_muscipula_typical_I1143_L2_R2_paired.fastq</t>
  </si>
  <si>
    <t>JMGW_RNAseq_VFT11_Leaf_Trap_closed_w_prey_1hr_PLT1_TGGTGGCA_Dionaea_muscipula_typical_I1148_L1_R1_paired.fastq</t>
  </si>
  <si>
    <t>JMGW_RNAseq_VFT11_Leaf_Trap_closed_w_prey_1hr_PLT1_TGGTGGCA_Dionaea_muscipula_typical_I1148_L1_R2_paired.fastq</t>
  </si>
  <si>
    <t>JMGX_RNAseq_VFT12_Leaf_Trap_closed_w_prey_1hr_PLT1_AGGCAGAG_Dionaea_muscipula_typical_I1143_L2_R1_paired.fastq</t>
  </si>
  <si>
    <t>JMGX_RNAseq_VFT12_Leaf_Trap_closed_w_prey_1hr_PLT1_AGGCAGAG_Dionaea_muscipula_typical_I1143_L2_R2_paired.fastq</t>
  </si>
  <si>
    <t>JMGX_RNAseq_VFT12_Leaf_Trap_closed_w_prey_1hr_PLT1_AGGCAGAG_Dionaea_muscipula_typical_I1148_L1_R1_paired.fastq</t>
  </si>
  <si>
    <t>JMGX_RNAseq_VFT12_Leaf_Trap_closed_w_prey_1hr_PLT1_AGGCAGAG_Dionaea_muscipula_typical_I1148_L1_R2_paired.fastq</t>
  </si>
  <si>
    <t>JMGY_RNAseq_VFT13_Leaf_Trap_closed_w_prey_3hr_PLT1_GAATGAGA_Dionaea_muscipula_typical_I1143_L2_R1_paired.fastq</t>
  </si>
  <si>
    <t>JMGY_RNAseq_VFT13_Leaf_Trap_closed_w_prey_3hr_PLT1_GAATGAGA_Dionaea_muscipula_typical_I1143_L2_R2_paired.fastq</t>
  </si>
  <si>
    <t>JMGY_RNAseq_VFT13_Leaf_Trap_closed_w_prey_3hr_PLT1_GAATGAGA_Dionaea_muscipula_typical_I1148_L1_R1_paired.fastq</t>
  </si>
  <si>
    <t>JMGY_RNAseq_VFT13_Leaf_Trap_closed_w_prey_3hr_PLT1_GAATGAGA_Dionaea_muscipula_typical_I1148_L1_R2_paired.fastq</t>
  </si>
  <si>
    <t>JMGZ_RNAseq_VFT14_Leaf_Trap_closed_w_prey_3hr_PLT1_TGCGGCGT_Dionaea_muscipula_typical_I1143_L2_R1_paired.fastq</t>
  </si>
  <si>
    <t>JMGZ_RNAseq_VFT14_Leaf_Trap_closed_w_prey_3hr_PLT1_TGCGGCGT_Dionaea_muscipula_typical_I1143_L2_R2_paired.fastq</t>
  </si>
  <si>
    <t>JMGZ_RNAseq_VFT14_Leaf_Trap_closed_w_prey_3hr_PLT1_TGCGGCGT_Dionaea_muscipula_typical_I1148_L1_R1_paired.fastq</t>
  </si>
  <si>
    <t>JMGZ_RNAseq_VFT14_Leaf_Trap_closed_w_prey_3hr_PLT1_TGCGGCGT_Dionaea_muscipula_typical_I1148_L1_R2_paired.fastq</t>
  </si>
  <si>
    <t>JMHA_RNAseq_VFT15_Leaf_Trap_closed_w_prey_3hr_PLT1_CATAATAC_Dionaea_muscipula_typical_I1143_L2_R1_paired.fastq</t>
  </si>
  <si>
    <t>JMHA_RNAseq_VFT15_Leaf_Trap_closed_w_prey_3hr_PLT1_CATAATAC_Dionaea_muscipula_typical_I1143_L2_R2_paired.fastq</t>
  </si>
  <si>
    <t>JMHA_RNAseq_VFT15_Leaf_Trap_closed_w_prey_3hr_PLT1_CATAATAC_Dionaea_muscipula_typical_I1148_L1_R1_paired.fastq</t>
  </si>
  <si>
    <t>JMHA_RNAseq_VFT15_Leaf_Trap_closed_w_prey_3hr_PLT1_CATAATAC_Dionaea_muscipula_typical_I1148_L1_R2_paired.fastq</t>
  </si>
  <si>
    <t>JMHB_RNAseq_VFT16_Leaf_Trap_closed_w_prey_3hr_PLT1_GATCTATC_Dionaea_muscipula_typical_I1143_L2_R1_paired.fastq</t>
  </si>
  <si>
    <t>JMHB_RNAseq_VFT16_Leaf_Trap_closed_w_prey_3hr_PLT1_GATCTATC_Dionaea_muscipula_typical_I1143_L2_R2_paired.fastq</t>
  </si>
  <si>
    <t>JMHB_RNAseq_VFT16_Leaf_Trap_closed_w_prey_3hr_PLT1_GATCTATC_Dionaea_muscipula_typical_I1148_L1_R1_paired.fastq</t>
  </si>
  <si>
    <t>JMHB_RNAseq_VFT16_Leaf_Trap_closed_w_prey_3hr_PLT1_GATCTATC_Dionaea_muscipula_typical_I1148_L1_R2_paired.fastq</t>
  </si>
  <si>
    <t>JMHC_RNAseq_VFT17_Leaf_Trap_closed_w_prey_72hr_PLT1_AGCTCGCT_Dionaea_muscipula_typical_I1143_L2_R1_paired.fastq</t>
  </si>
  <si>
    <t>JMHC_RNAseq_VFT17_Leaf_Trap_closed_w_prey_72hr_PLT1_AGCTCGCT_Dionaea_muscipula_typical_I1143_L2_R2_paired.fastq</t>
  </si>
  <si>
    <t>JMHC_RNAseq_VFT17_Leaf_Trap_closed_w_prey_72hr_PLT1_AGCTCGCT_Dionaea_muscipula_typical_I1148_L1_R1_paired.fastq</t>
  </si>
  <si>
    <t>JMHC_RNAseq_VFT17_Leaf_Trap_closed_w_prey_72hr_PLT1_AGCTCGCT_Dionaea_muscipula_typical_I1148_L1_R2_paired.fastq</t>
  </si>
  <si>
    <t>JMHD_RNAseq_VFT18_Leaf_Trap_closed_w_prey_72hr_PLT1_CGGAACTG_Dionaea_muscipula_typical_I1143_L2_R1_paired.fastq</t>
  </si>
  <si>
    <t>JMHD_RNAseq_VFT18_Leaf_Trap_closed_w_prey_72hr_PLT1_CGGAACTG_Dionaea_muscipula_typical_I1143_L2_R2_paired.fastq</t>
  </si>
  <si>
    <t>JMHD_RNAseq_VFT18_Leaf_Trap_closed_w_prey_72hr_PLT1_CGGAACTG_Dionaea_muscipula_typical_I1148_L1_R1_paired.fastq</t>
  </si>
  <si>
    <t>JMHD_RNAseq_VFT18_Leaf_Trap_closed_w_prey_72hr_PLT1_CGGAACTG_Dionaea_muscipula_typical_I1148_L1_R2_paired.fastq</t>
  </si>
  <si>
    <t>JMHE_RNAseq_VFT19_Leaf_Trap_closed_w_prey_72hr_PLT1_TAAGGTCA_Dionaea_muscipula_typical_I1143_L2_R1_paired.fastq</t>
  </si>
  <si>
    <t>JMHE_RNAseq_VFT19_Leaf_Trap_closed_w_prey_72hr_PLT1_TAAGGTCA_Dionaea_muscipula_typical_I1143_L2_R2_paired.fastq</t>
  </si>
  <si>
    <t>JMHE_RNAseq_VFT19_Leaf_Trap_closed_w_prey_72hr_PLT1_TAAGGTCA_Dionaea_muscipula_typical_I1148_L1_R1_paired.fastq</t>
  </si>
  <si>
    <t>JMHE_RNAseq_VFT19_Leaf_Trap_closed_w_prey_72hr_PLT1_TAAGGTCA_Dionaea_muscipula_typical_I1148_L1_R2_paired.fastq</t>
  </si>
  <si>
    <t>JMHF_RNAseq_VFT1_Leaf_Immediate_trigger_PLT1_TTGCCTAG_Dionaea_muscipula_typical_I1143_L2_R1_paired.fastq</t>
  </si>
  <si>
    <t>JMHF_RNAseq_VFT1_Leaf_Immediate_trigger_PLT1_TTGCCTAG_Dionaea_muscipula_typical_I1143_L2_R2_paired.fastq</t>
  </si>
  <si>
    <t>JMHF_RNAseq_VFT1_Leaf_Immediate_trigger_PLT1_TTGCCTAG_Dionaea_muscipula_typical_I1148_L1_R1_paired.fastq</t>
  </si>
  <si>
    <t>JMHF_RNAseq_VFT1_Leaf_Immediate_trigger_PLT1_TTGCCTAG_Dionaea_muscipula_typical_I1148_L1_R2_paired.fastq</t>
  </si>
  <si>
    <t>JMHG_RNAseq_VFT20_Leaf_Trap_closed_w_prey_72hr_PLT1_CCATTCGA_Dionaea_muscipula_typical_I1143_L2_R1_paired.fastq</t>
  </si>
  <si>
    <t>JMHG_RNAseq_VFT20_Leaf_Trap_closed_w_prey_72hr_PLT1_CCATTCGA_Dionaea_muscipula_typical_I1143_L2_R2_paired.fastq</t>
  </si>
  <si>
    <t>JMHG_RNAseq_VFT20_Leaf_Trap_closed_w_prey_72hr_PLT1_CCATTCGA_Dionaea_muscipula_typical_I1148_L1_R1_paired.fastq</t>
  </si>
  <si>
    <t>JMHG_RNAseq_VFT20_Leaf_Trap_closed_w_prey_72hr_PLT1_CCATTCGA_Dionaea_muscipula_typical_I1148_L1_R2_paired.fastq</t>
  </si>
  <si>
    <t>JMHH_RNAseq_VFT21_Leaf_Trap_closed_w_prey_24hr_PLT1_ACACTAAG_Dionaea_muscipula_typical_I1143_L2_R1_paired.fastq</t>
  </si>
  <si>
    <t>JMHH_RNAseq_VFT21_Leaf_Trap_closed_w_prey_24hr_PLT1_ACACTAAG_Dionaea_muscipula_typical_I1143_L2_R2_paired.fastq</t>
  </si>
  <si>
    <t>JMHH_RNAseq_VFT21_Leaf_Trap_closed_w_prey_24hr_PLT1_ACACTAAG_Dionaea_muscipula_typical_I1148_L1_R1_paired.fastq</t>
  </si>
  <si>
    <t>JMHH_RNAseq_VFT21_Leaf_Trap_closed_w_prey_24hr_PLT1_ACACTAAG_Dionaea_muscipula_typical_I1148_L1_R2_paired.fastq</t>
  </si>
  <si>
    <t>JMHI_RNAseq_VFT22_Leaf_Trap_closed_w_prey_24hr_PLT1_GTGTCGGA_Dionaea_muscipula_typical_I1143_L2_R1_paired.fastq</t>
  </si>
  <si>
    <t>JMHI_RNAseq_VFT22_Leaf_Trap_closed_w_prey_24hr_PLT1_GTGTCGGA_Dionaea_muscipula_typical_I1143_L2_R2_paired.fastq</t>
  </si>
  <si>
    <t>JMHI_RNAseq_VFT22_Leaf_Trap_closed_w_prey_24hr_PLT1_GTGTCGGA_Dionaea_muscipula_typical_I1148_L1_R1_paired.fastq</t>
  </si>
  <si>
    <t>JMHI_RNAseq_VFT22_Leaf_Trap_closed_w_prey_24hr_PLT1_GTGTCGGA_Dionaea_muscipula_typical_I1148_L1_R2_paired.fastq</t>
  </si>
  <si>
    <t>JMHJ_RNAseq_VFT23_Leaf_Trap_closed_w_prey_24hr_PLT1_TTCCTGTT_Dionaea_muscipula_typical_I1143_L2_R1_paired.fastq</t>
  </si>
  <si>
    <t>JMHJ_RNAseq_VFT23_Leaf_Trap_closed_w_prey_24hr_PLT1_TTCCTGTT_Dionaea_muscipula_typical_I1143_L2_R2_paired.fastq</t>
  </si>
  <si>
    <t>JMHJ_RNAseq_VFT23_Leaf_Trap_closed_w_prey_24hr_PLT1_TTCCTGTT_Dionaea_muscipula_typical_I1148_L1_R1_paired.fastq</t>
  </si>
  <si>
    <t>JMHJ_RNAseq_VFT23_Leaf_Trap_closed_w_prey_24hr_PLT1_TTCCTGTT_Dionaea_muscipula_typical_I1148_L1_R2_paired.fastq</t>
  </si>
  <si>
    <t>JMHK_RNAseq_VFT24_Leaf_Trap_closed_w_prey_24hr_PLT1_CCTTCACC_Dionaea_muscipula_typical_I1143_L2_R1_paired.fastq</t>
  </si>
  <si>
    <t>JMHK_RNAseq_VFT24_Leaf_Trap_closed_w_prey_24hr_PLT1_CCTTCACC_Dionaea_muscipula_typical_I1143_L2_R2_paired.fastq</t>
  </si>
  <si>
    <t>JMHK_RNAseq_VFT24_Leaf_Trap_closed_w_prey_24hr_PLT1_CCTTCACC_Dionaea_muscipula_typical_I1148_L1_R1_paired.fastq</t>
  </si>
  <si>
    <t>JMHK_RNAseq_VFT24_Leaf_Trap_closed_w_prey_24hr_PLT1_CCTTCACC_Dionaea_muscipula_typical_I1148_L1_R2_paired.fastq</t>
  </si>
  <si>
    <t>JMHL_RNAseq_VFT25_Leaf_Trap_closed_w_prey_48hr_PLT1_GCCACAGG_Dionaea_muscipula_typical_I1143_L2_R1_paired.fastq</t>
  </si>
  <si>
    <t>JMHL_RNAseq_VFT25_Leaf_Trap_closed_w_prey_48hr_PLT1_GCCACAGG_Dionaea_muscipula_typical_I1143_L2_R2_paired.fastq</t>
  </si>
  <si>
    <t>JMHL_RNAseq_VFT25_Leaf_Trap_closed_w_prey_48hr_PLT1_GCCACAGG_Dionaea_muscipula_typical_I1148_L1_R1_paired.fastq</t>
  </si>
  <si>
    <t>JMHL_RNAseq_VFT25_Leaf_Trap_closed_w_prey_48hr_PLT1_GCCACAGG_Dionaea_muscipula_typical_I1148_L1_R2_paired.fastq</t>
  </si>
  <si>
    <t>JMHM_RNAseq_VFT26_Leaf_Trap_closed_w_prey_48hr_PLT1_ATTGTGAA_Dionaea_muscipula_typical_I1143_L2_R1_paired.fastq</t>
  </si>
  <si>
    <t>JMHM_RNAseq_VFT26_Leaf_Trap_closed_w_prey_48hr_PLT1_ATTGTGAA_Dionaea_muscipula_typical_I1143_L2_R2_paired.fastq</t>
  </si>
  <si>
    <t>JMHM_RNAseq_VFT26_Leaf_Trap_closed_w_prey_48hr_PLT1_ATTGTGAA_Dionaea_muscipula_typical_I1148_L1_R1_paired.fastq</t>
  </si>
  <si>
    <t>JMHM_RNAseq_VFT26_Leaf_Trap_closed_w_prey_48hr_PLT1_ATTGTGAA_Dionaea_muscipula_typical_I1148_L1_R2_paired.fastq</t>
  </si>
  <si>
    <t>JMHN_RNAseq_VFT27_Leaf_Trap_closed_w_prey_48hr_PLT1_ACTCGTGT_Dionaea_muscipula_typical_I1143_L2_R1_paired.fastq</t>
  </si>
  <si>
    <t>JMHN_RNAseq_VFT27_Leaf_Trap_closed_w_prey_48hr_PLT1_ACTCGTGT_Dionaea_muscipula_typical_I1143_L2_R2_paired.fastq</t>
  </si>
  <si>
    <t>JMHN_RNAseq_VFT27_Leaf_Trap_closed_w_prey_48hr_PLT1_ACTCGTGT_Dionaea_muscipula_typical_I1148_L1_R1_paired.fastq</t>
  </si>
  <si>
    <t>JMHN_RNAseq_VFT27_Leaf_Trap_closed_w_prey_48hr_PLT1_ACTCGTGT_Dionaea_muscipula_typical_I1148_L1_R2_paired.fastq</t>
  </si>
  <si>
    <t>JMHP_RNAseq_VFT28_Leaf_Trap_closed_w_prey_48hr_PLT1_GTCTACAC_Dionaea_muscipula_typical_I1143_L2_R1_paired.fastq</t>
  </si>
  <si>
    <t>JMHP_RNAseq_VFT28_Leaf_Trap_closed_w_prey_48hr_PLT1_GTCTACAC_Dionaea_muscipula_typical_I1143_L2_R2_paired.fastq</t>
  </si>
  <si>
    <t>JMHP_RNAseq_VFT28_Leaf_Trap_closed_w_prey_48hr_PLT1_GTCTACAC_Dionaea_muscipula_typical_I1148_L1_R1_paired.fastq</t>
  </si>
  <si>
    <t>JMHP_RNAseq_VFT28_Leaf_Trap_closed_w_prey_48hr_PLT1_GTCTACAC_Dionaea_muscipula_typical_I1148_L1_R2_paired.fastq</t>
  </si>
  <si>
    <t>JMHQ_RNAseq_VFT2_Leaf_Immediate_trigger_PLT1_CAATTAAC_Dionaea_muscipula_typical_I1143_L2_R1_paired.fastq</t>
  </si>
  <si>
    <t>JMHQ_RNAseq_VFT2_Leaf_Immediate_trigger_PLT1_CAATTAAC_Dionaea_muscipula_typical_I1143_L2_R2_paired.fastq</t>
  </si>
  <si>
    <t>JMHQ_RNAseq_VFT2_Leaf_Immediate_trigger_PLT1_CAATTAAC_Dionaea_muscipula_typical_I1148_L1_R1_paired.fastq</t>
  </si>
  <si>
    <t>JMHQ_RNAseq_VFT2_Leaf_Immediate_trigger_PLT1_CAATTAAC_Dionaea_muscipula_typical_I1148_L1_R2_paired.fastq</t>
  </si>
  <si>
    <t>JMHR_RNAseq_VFT30_Leaf_Trap_closed_false_trigger_5mins_PLT1_TGGCCGGT_Dionaea_muscipula_typical_I1143_L2_R1_paired.fastq</t>
  </si>
  <si>
    <t>JMHR_RNAseq_VFT30_Leaf_Trap_closed_false_trigger_5mins_PLT1_TGGCCGGT_Dionaea_muscipula_typical_I1143_L2_R2_paired.fastq</t>
  </si>
  <si>
    <t>JMHR_RNAseq_VFT30_Leaf_Trap_closed_false_trigger_5mins_PLT1_TGGCCGGT_Dionaea_muscipula_typical_I1148_L1_R1_paired.fastq</t>
  </si>
  <si>
    <t>JMHR_RNAseq_VFT30_Leaf_Trap_closed_false_trigger_5mins_PLT1_TGGCCGGT_Dionaea_muscipula_typical_I1148_L1_R2_paired.fastq</t>
  </si>
  <si>
    <t>JMHS_RNAseq_VFT31_Leaf_Trap_closed_false_trigger_5mins_PLT1_AGTACTCC_Dionaea_muscipula_typical_I1143_L2_R1_paired.fastq</t>
  </si>
  <si>
    <t>JMHS_RNAseq_VFT31_Leaf_Trap_closed_false_trigger_5mins_PLT1_AGTACTCC_Dionaea_muscipula_typical_I1143_L2_R2_paired.fastq</t>
  </si>
  <si>
    <t>JMHS_RNAseq_VFT31_Leaf_Trap_closed_false_trigger_5mins_PLT1_AGTACTCC_Dionaea_muscipula_typical_I1148_L1_R1_paired.fastq</t>
  </si>
  <si>
    <t>JMHS_RNAseq_VFT31_Leaf_Trap_closed_false_trigger_5mins_PLT1_AGTACTCC_Dionaea_muscipula_typical_I1148_L1_R2_paired.fastq</t>
  </si>
  <si>
    <t>JMHT_RNAseq_VFT33_Leaf_Trap_closed_false_trigger_24hr_PLT1_GACGTCTT_Dionaea_muscipula_typical_I1143_L2_R1_paired.fastq</t>
  </si>
  <si>
    <t>JMHT_RNAseq_VFT33_Leaf_Trap_closed_false_trigger_24hr_PLT1_GACGTCTT_Dionaea_muscipula_typical_I1143_L2_R2_paired.fastq</t>
  </si>
  <si>
    <t>JMHT_RNAseq_VFT33_Leaf_Trap_closed_false_trigger_24hr_PLT1_GACGTCTT_Dionaea_muscipula_typical_I1148_L1_R1_paired.fastq</t>
  </si>
  <si>
    <t>JMHT_RNAseq_VFT33_Leaf_Trap_closed_false_trigger_24hr_PLT1_GACGTCTT_Dionaea_muscipula_typical_I1148_L1_R2_paired.fastq</t>
  </si>
  <si>
    <t>JMHU_RNAseq_VFT34_Leaf_Trap_closed_false_trigger_24hr_PLT1_TGCGAGAC_Dionaea_muscipula_typical_I1143_L2_R1_paired.fastq</t>
  </si>
  <si>
    <t>JMHU_RNAseq_VFT34_Leaf_Trap_closed_false_trigger_24hr_PLT1_TGCGAGAC_Dionaea_muscipula_typical_I1143_L2_R2_paired.fastq</t>
  </si>
  <si>
    <t>JMHU_RNAseq_VFT34_Leaf_Trap_closed_false_trigger_24hr_PLT1_TGCGAGAC_Dionaea_muscipula_typical_I1148_L1_R1_paired.fastq</t>
  </si>
  <si>
    <t>JMHU_RNAseq_VFT34_Leaf_Trap_closed_false_trigger_24hr_PLT1_TGCGAGAC_Dionaea_muscipula_typical_I1148_L1_R2_paired.fastq</t>
  </si>
  <si>
    <t>JMHW_RNAseq_VFT35_Leaf_Trap_closed_false_trigger_24hr_PLT1_CATAGAGT_Dionaea_muscipula_typical_I1143_L2_R1_paired.fastq</t>
  </si>
  <si>
    <t>JMHW_RNAseq_VFT35_Leaf_Trap_closed_false_trigger_24hr_PLT1_CATAGAGT_Dionaea_muscipula_typical_I1143_L2_R2_paired.fastq</t>
  </si>
  <si>
    <t>JMHW_RNAseq_VFT35_Leaf_Trap_closed_false_trigger_24hr_PLT1_CATAGAGT_Dionaea_muscipula_typical_I1148_L1_R1_paired.fastq</t>
  </si>
  <si>
    <t>JMHW_RNAseq_VFT35_Leaf_Trap_closed_false_trigger_24hr_PLT1_CATAGAGT_Dionaea_muscipula_typical_I1148_L1_R2_paired.fastq</t>
  </si>
  <si>
    <t>JMHX_RNAseq_VFT36_Leaf_Trap_closed_false_trigger_24hr_PLT1_ACAGGCGC_Dionaea_muscipula_typical_I1143_L2_R1_paired.fastq</t>
  </si>
  <si>
    <t>JMHX_RNAseq_VFT36_Leaf_Trap_closed_false_trigger_24hr_PLT1_ACAGGCGC_Dionaea_muscipula_typical_I1143_L2_R2_paired.fastq</t>
  </si>
  <si>
    <t>JMHX_RNAseq_VFT36_Leaf_Trap_closed_false_trigger_24hr_PLT1_ACAGGCGC_Dionaea_muscipula_typical_I1148_L1_R1_paired.fastq</t>
  </si>
  <si>
    <t>JMHX_RNAseq_VFT36_Leaf_Trap_closed_false_trigger_24hr_PLT1_ACAGGCGC_Dionaea_muscipula_typical_I1148_L1_R2_paired.fastq</t>
  </si>
  <si>
    <t>JMHY_RNAseq_VFT37_Leaf_Trap_closed_false_trigger_1hr_PLT1_GTGAATAT_Dionaea_muscipula_typical_I1143_L2_R1_paired.fastq</t>
  </si>
  <si>
    <t>JMHY_RNAseq_VFT37_Leaf_Trap_closed_false_trigger_1hr_PLT1_GTGAATAT_Dionaea_muscipula_typical_I1143_L2_R2_paired.fastq</t>
  </si>
  <si>
    <t>JMHY_RNAseq_VFT37_Leaf_Trap_closed_false_trigger_1hr_PLT1_GTGAATAT_Dionaea_muscipula_typical_I1148_L1_R1_paired.fastq</t>
  </si>
  <si>
    <t>JMHY_RNAseq_VFT37_Leaf_Trap_closed_false_trigger_1hr_PLT1_GTGAATAT_Dionaea_muscipula_typical_I1148_L1_R2_paired.fastq</t>
  </si>
  <si>
    <t>JMHZ_RNAseq_VFT38_Leaf_Trap_closed_false_trigger_1hr_PLT1_AACTGTAG_Dionaea_muscipula_typical_I1143_L2_R1_paired.fastq</t>
  </si>
  <si>
    <t>JMHZ_RNAseq_VFT38_Leaf_Trap_closed_false_trigger_1hr_PLT1_AACTGTAG_Dionaea_muscipula_typical_I1143_L2_R2_paired.fastq</t>
  </si>
  <si>
    <t>JMHZ_RNAseq_VFT38_Leaf_Trap_closed_false_trigger_1hr_PLT1_AACTGTAG_Dionaea_muscipula_typical_I1148_L1_R1_paired.fastq</t>
  </si>
  <si>
    <t>JMHZ_RNAseq_VFT38_Leaf_Trap_closed_false_trigger_1hr_PLT1_AACTGTAG_Dionaea_muscipula_typical_I1148_L1_R2_paired.fastq</t>
  </si>
  <si>
    <t>JMIA_RNAseq_VFT39_Leaf_Trap_closed_false_trigger_1hr_PLT1_GGTCACGA_Dionaea_muscipula_typical_I1143_L2_R1_paired.fastq</t>
  </si>
  <si>
    <t>JMIA_RNAseq_VFT39_Leaf_Trap_closed_false_trigger_1hr_PLT1_GGTCACGA_Dionaea_muscipula_typical_I1143_L2_R2_paired.fastq</t>
  </si>
  <si>
    <t>JMIA_RNAseq_VFT39_Leaf_Trap_closed_false_trigger_1hr_PLT1_GGTCACGA_Dionaea_muscipula_typical_I1148_L1_R1_paired.fastq</t>
  </si>
  <si>
    <t>JMIA_RNAseq_VFT39_Leaf_Trap_closed_false_trigger_1hr_PLT1_GGTCACGA_Dionaea_muscipula_typical_I1148_L1_R2_paired.fastq</t>
  </si>
  <si>
    <t>JMIB_RNAseq_VFT3_Leaf_Immediate_trigger_PLT1_CTGCTTCC_Dionaea_muscipula_typical_I1143_L2_R1_paired.fastq</t>
  </si>
  <si>
    <t>JMIB_RNAseq_VFT3_Leaf_Immediate_trigger_PLT1_CTGCTTCC_Dionaea_muscipula_typical_I1143_L2_R2_paired.fastq</t>
  </si>
  <si>
    <t>JMIB_RNAseq_VFT3_Leaf_Immediate_trigger_PLT1_CTGCTTCC_Dionaea_muscipula_typical_I1148_L1_R1_paired.fastq</t>
  </si>
  <si>
    <t>JMIB_RNAseq_VFT3_Leaf_Immediate_trigger_PLT1_CTGCTTCC_Dionaea_muscipula_typical_I1148_L1_R2_paired.fastq</t>
  </si>
  <si>
    <t>JMIC_RNAseq_VFT41_Leaf_Trap_closed_w_prey_12hr_PLT1_TCATCCTT_Dionaea_muscipula_typical_I1143_L2_R1_paired.fastq</t>
  </si>
  <si>
    <t>JMIC_RNAseq_VFT41_Leaf_Trap_closed_w_prey_12hr_PLT1_TCATCCTT_Dionaea_muscipula_typical_I1143_L2_R2_paired.fastq</t>
  </si>
  <si>
    <t>JMIC_RNAseq_VFT41_Leaf_Trap_closed_w_prey_12hr_PLT1_TCATCCTT_Dionaea_muscipula_typical_I1148_L1_R1_paired.fastq</t>
  </si>
  <si>
    <t>JMIC_RNAseq_VFT41_Leaf_Trap_closed_w_prey_12hr_PLT1_TCATCCTT_Dionaea_muscipula_typical_I1148_L1_R2_paired.fastq</t>
  </si>
  <si>
    <t>JMID_RNAseq_VFT42_Leaf_Trap_closed_w_prey_12hr_PLT1_AGGTTATA_Dionaea_muscipula_typical_I1143_L2_R1_paired.fastq</t>
  </si>
  <si>
    <t>JMID_RNAseq_VFT42_Leaf_Trap_closed_w_prey_12hr_PLT1_AGGTTATA_Dionaea_muscipula_typical_I1143_L2_R2_paired.fastq</t>
  </si>
  <si>
    <t>JMID_RNAseq_VFT42_Leaf_Trap_closed_w_prey_12hr_PLT1_AGGTTATA_Dionaea_muscipula_typical_I1148_L1_R1_paired.fastq</t>
  </si>
  <si>
    <t>JMID_RNAseq_VFT42_Leaf_Trap_closed_w_prey_12hr_PLT1_AGGTTATA_Dionaea_muscipula_typical_I1148_L1_R2_paired.fastq</t>
  </si>
  <si>
    <t>JMIE_RNAseq_VFT43_Leaf_Trap_closed_w_prey_12hr_PLT1_GAACCGCG_Dionaea_muscipula_typical_I1143_L2_R1_paired.fastq</t>
  </si>
  <si>
    <t>JMIE_RNAseq_VFT43_Leaf_Trap_closed_w_prey_12hr_PLT1_GAACCGCG_Dionaea_muscipula_typical_I1143_L2_R2_paired.fastq</t>
  </si>
  <si>
    <t>JMIE_RNAseq_VFT43_Leaf_Trap_closed_w_prey_12hr_PLT1_GAACCGCG_Dionaea_muscipula_typical_I1148_L1_R1_paired.fastq</t>
  </si>
  <si>
    <t>JMIE_RNAseq_VFT43_Leaf_Trap_closed_w_prey_12hr_PLT1_GAACCGCG_Dionaea_muscipula_typical_I1148_L1_R2_paired.fastq</t>
  </si>
  <si>
    <t>JMIF_RNAseq_VFT44_Leaf_Trap_closed_w_prey_12hr_PLT1_CTCACCAA_Dionaea_muscipula_typical_I1143_L2_R1_paired.fastq</t>
  </si>
  <si>
    <t>JMIF_RNAseq_VFT44_Leaf_Trap_closed_w_prey_12hr_PLT1_CTCACCAA_Dionaea_muscipula_typical_I1143_L2_R2_paired.fastq</t>
  </si>
  <si>
    <t>JMIG_RNAseq_VFT45_Petiole_Petiole_PLT1_TCTGTTGG_Dionaea_muscipula_typical_I1143_L2_R1_paired.fastq</t>
  </si>
  <si>
    <t>JMIG_RNAseq_VFT45_Petiole_Petiole_PLT1_TCTGTTGG_Dionaea_muscipula_typical_I1143_L2_R2_paired.fastq</t>
  </si>
  <si>
    <t>JMIH_RNAseq_VFT47_Petiole_Petiole_PLT1_TATCGCAC_Dionaea_muscipula_typical_I1143_L2_R1_paired.fastq</t>
  </si>
  <si>
    <t>JMIH_RNAseq_VFT47_Petiole_Petiole_PLT1_TATCGCAC_Dionaea_muscipula_typical_I1143_L2_R2_paired.fastq</t>
  </si>
  <si>
    <t>JMII_RNAseq_VFT48_Petiole_Petiole_PLT1_CGCTATGT_Dionaea_muscipula_typical_I1143_L2_R1_paired.fastq</t>
  </si>
  <si>
    <t>JMII_RNAseq_VFT48_Petiole_Petiole_PLT1_CGCTATGT_Dionaea_muscipula_typical_I1143_L2_R2_paired.fastq</t>
  </si>
  <si>
    <t>JMGQ</t>
  </si>
  <si>
    <t>1hr</t>
  </si>
  <si>
    <t>Leaf_Trap</t>
  </si>
  <si>
    <t>JMGR</t>
  </si>
  <si>
    <t>5mins</t>
  </si>
  <si>
    <t>JMGS</t>
  </si>
  <si>
    <t>Petiole</t>
  </si>
  <si>
    <t>JMGT</t>
  </si>
  <si>
    <t>JMGU</t>
  </si>
  <si>
    <t>JMGW</t>
  </si>
  <si>
    <t>JMGX</t>
  </si>
  <si>
    <t>JMGY</t>
  </si>
  <si>
    <t>3hr</t>
  </si>
  <si>
    <t>JMGZ</t>
  </si>
  <si>
    <t>JMHA</t>
  </si>
  <si>
    <t>JMII</t>
  </si>
  <si>
    <t>JMIH</t>
  </si>
  <si>
    <t>JMIG</t>
  </si>
  <si>
    <t>JMIF</t>
  </si>
  <si>
    <t>12hr</t>
  </si>
  <si>
    <t>JMIE</t>
  </si>
  <si>
    <t>JMID</t>
  </si>
  <si>
    <t>JMIC</t>
  </si>
  <si>
    <t>JMIB</t>
  </si>
  <si>
    <t>0 min</t>
  </si>
  <si>
    <t>JMIA</t>
  </si>
  <si>
    <t>JMHZ</t>
  </si>
  <si>
    <t>JMHB</t>
  </si>
  <si>
    <t>JMHC</t>
  </si>
  <si>
    <t>72hr</t>
  </si>
  <si>
    <t>JMHD</t>
  </si>
  <si>
    <t>JMHE</t>
  </si>
  <si>
    <t>JMHF</t>
  </si>
  <si>
    <t>JMHG</t>
  </si>
  <si>
    <t>JMHH</t>
  </si>
  <si>
    <t>24hr</t>
  </si>
  <si>
    <t>JMHI</t>
  </si>
  <si>
    <t>JMHJ</t>
  </si>
  <si>
    <t>JMHK</t>
  </si>
  <si>
    <t>JMHL</t>
  </si>
  <si>
    <t>48hr</t>
  </si>
  <si>
    <t>LeafTrap</t>
  </si>
  <si>
    <t>JMHM</t>
  </si>
  <si>
    <t>JMHN</t>
  </si>
  <si>
    <t>JMHP</t>
  </si>
  <si>
    <t>JMHQ</t>
  </si>
  <si>
    <t>JMHR</t>
  </si>
  <si>
    <t>JMHS</t>
  </si>
  <si>
    <t>JMHT</t>
  </si>
  <si>
    <t>JMHU</t>
  </si>
  <si>
    <t>JMHW</t>
  </si>
  <si>
    <t>JMHX</t>
  </si>
  <si>
    <t>JMHY</t>
  </si>
  <si>
    <t>NoPrey</t>
  </si>
  <si>
    <t>Prey</t>
  </si>
  <si>
    <t>'JMGQ_LeafTrap_NoPrey_1hr'</t>
  </si>
  <si>
    <t>'JMGR_LeafTrap_NoPrey_5mins'</t>
  </si>
  <si>
    <t>'JMGS_Petiole_NoPrey_0 min'</t>
  </si>
  <si>
    <t>'JMGT_LeafTrap_NoPrey_5mins'</t>
  </si>
  <si>
    <t>'JMGU_LeafTrap_Prey_1hr'</t>
  </si>
  <si>
    <t>'JMGW_LeafTrap_Prey_1hr'</t>
  </si>
  <si>
    <t>'JMGX_LeafTrap_Prey_1hr'</t>
  </si>
  <si>
    <t>'JMGY_LeafTrap_Prey_3hr'</t>
  </si>
  <si>
    <t>'JMGZ_LeafTrap_Prey_3hr'</t>
  </si>
  <si>
    <t>'JMHA_LeafTrap_Prey_3hr'</t>
  </si>
  <si>
    <t>'JMHB_LeafTrap_Prey_3hr'</t>
  </si>
  <si>
    <t>'JMHC_LeafTrap_Prey_72hr'</t>
  </si>
  <si>
    <t>'JMHD_LeafTrap_Prey_72hr'</t>
  </si>
  <si>
    <t>'JMHE_LeafTrap_Prey_72hr'</t>
  </si>
  <si>
    <t>'JMHF_LeafTrap_NoPrey_0 min'</t>
  </si>
  <si>
    <t>'JMHG_LeafTrap_Prey_72hr'</t>
  </si>
  <si>
    <t>'JMHH_LeafTrap_Prey_24hr'</t>
  </si>
  <si>
    <t>'JMHI_Leaf_Trap_Prey_24hr'</t>
  </si>
  <si>
    <t>'JMHJ_LeafTrap_Prey_24hr'</t>
  </si>
  <si>
    <t>'JMHK_LeafTrap_Prey_24hr'</t>
  </si>
  <si>
    <t>'JMHL_LeafTrap_Prey_48hr'</t>
  </si>
  <si>
    <t>'JMHM_LeafTrap_Prey_48hr'</t>
  </si>
  <si>
    <t>'JMHN_LeafTrap_Prey_48hr'</t>
  </si>
  <si>
    <t>'JMHP_LeafTrap_Prey_48hr'</t>
  </si>
  <si>
    <t>'JMHQ_LeafTrap_NoPrey_0 min'</t>
  </si>
  <si>
    <t>'JMHR_LeafTrap_NoPrey_5mins'</t>
  </si>
  <si>
    <t>'JMHS_LeafTrap_NoPrey_5mins'</t>
  </si>
  <si>
    <t>'JMHT_LeafTrap_NoPrey_24hr'</t>
  </si>
  <si>
    <t>'JMHU_LeafTrap_NoPrey_24hr'</t>
  </si>
  <si>
    <t>'JMHW_LeafTrap_NoPrey_24hr'</t>
  </si>
  <si>
    <t>'JMHX_LeafTrap_NoPrey_24hr'</t>
  </si>
  <si>
    <t>'JMHY_LeafTrap_NoPrey_1hr'</t>
  </si>
  <si>
    <t>'JMHZ_LeafTrap_NoPrey_1hr'</t>
  </si>
  <si>
    <t>'JMIA_LeafTrap_NoPrey_1hr'</t>
  </si>
  <si>
    <t>'JMIB_LeafTrap_NoPrey_0 min'</t>
  </si>
  <si>
    <t>'JMIC_LeafTrap_Prey_12hr'</t>
  </si>
  <si>
    <t>'JMID_LeafTrap_Prey_12hr'</t>
  </si>
  <si>
    <t>'JMIE_LeafTrap_Prey_12hr'</t>
  </si>
  <si>
    <t>'JMIF_LeafTrap_Prey_12hr'</t>
  </si>
  <si>
    <t>'JMIG_Petiole_NoPrey_0 min'</t>
  </si>
  <si>
    <t>'JMIH_Petiole_NoPrey_0 min'</t>
  </si>
  <si>
    <t>'JMII_Petiole_NoPrey_0 min'</t>
  </si>
  <si>
    <t>sample names</t>
  </si>
  <si>
    <t>sample</t>
  </si>
  <si>
    <t>tissue</t>
  </si>
  <si>
    <t>condition</t>
  </si>
  <si>
    <t>time</t>
  </si>
  <si>
    <t>path</t>
  </si>
  <si>
    <t>JMIJ</t>
  </si>
  <si>
    <t>JMIK</t>
  </si>
  <si>
    <t>JMIL</t>
  </si>
  <si>
    <t>JMIM</t>
  </si>
  <si>
    <t>JMIN</t>
  </si>
  <si>
    <t>JMIP</t>
  </si>
  <si>
    <t>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</si>
</sst>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1"/>
      <color rgb="FF000000"/>
      <name val="Menlo"/>
      <family val="2"/>
    </font>
    <font>
      <sz val="10"/>
      <color theme="1"/>
      <name val="Var(--ff-mon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9B11-E062-BC42-ACA4-DF4505859873}">
  <dimension ref="A1:U171"/>
  <sheetViews>
    <sheetView tabSelected="1" topLeftCell="J1" workbookViewId="0">
      <selection activeCell="N9" sqref="N9"/>
    </sheetView>
  </sheetViews>
  <sheetFormatPr baseColWidth="10" defaultRowHeight="16"/>
  <cols>
    <col min="1" max="1" width="142" customWidth="1"/>
    <col min="4" max="4" width="18" customWidth="1"/>
    <col min="6" max="6" width="46.6640625" customWidth="1"/>
    <col min="14" max="14" width="92.6640625" customWidth="1"/>
  </cols>
  <sheetData>
    <row r="1" spans="1:21">
      <c r="A1" s="2" t="s">
        <v>0</v>
      </c>
      <c r="B1" t="s">
        <v>160</v>
      </c>
      <c r="C1" t="s">
        <v>201</v>
      </c>
      <c r="D1" t="s">
        <v>213</v>
      </c>
      <c r="E1" t="s">
        <v>161</v>
      </c>
      <c r="F1" t="str">
        <f>_xlfn.CONCAT("'",B1,"_", C1,"_",D1,"_",E1,"'")</f>
        <v>'JMGQ_LeafTrap_NoPrey_1hr'</v>
      </c>
      <c r="G1" t="s">
        <v>215</v>
      </c>
      <c r="J1" t="str">
        <f>_xlfn.CONCAT("'",B1,"'")</f>
        <v>'JMGQ'</v>
      </c>
      <c r="K1" t="str">
        <f>_xlfn.CONCAT("'",C1,"'")</f>
        <v>'LeafTrap'</v>
      </c>
      <c r="L1" t="str">
        <f>_xlfn.CONCAT("'",D1,"'")</f>
        <v>'NoPrey'</v>
      </c>
      <c r="M1" t="str">
        <f>_xlfn.CONCAT("'",E1,"'")</f>
        <v>'1hr'</v>
      </c>
      <c r="N1" t="s">
        <v>257</v>
      </c>
    </row>
    <row r="2" spans="1:21">
      <c r="A2" s="2" t="s">
        <v>1</v>
      </c>
      <c r="G2" t="s">
        <v>216</v>
      </c>
      <c r="N2" s="4" t="str">
        <f>_xlfn.TEXTJOIN(",",TRUE,G:G)</f>
        <v>'JMGQ_LeafTrap_NoPrey_1hr','JMGR_LeafTrap_NoPrey_5mins','JMGS_Petiole_NoPrey_0 min','JMGT_LeafTrap_NoPrey_5mins','JMGU_LeafTrap_Prey_1hr','JMGW_LeafTrap_Prey_1hr','JMGX_LeafTrap_Prey_1hr','JMGY_LeafTrap_Prey_3hr','JMGZ_LeafTrap_Prey_3hr','JMHA_LeafTrap_Prey_3hr','JMHB_LeafTrap_Prey_3hr','JMHC_LeafTrap_Prey_72hr','JMHD_LeafTrap_Prey_72hr','JMHE_LeafTrap_Prey_72hr','JMHF_LeafTrap_NoPrey_0 min','JMHG_LeafTrap_Prey_72hr','JMHH_LeafTrap_Prey_24hr','JMHI_Leaf_Trap_Prey_24hr','JMHJ_LeafTrap_Prey_24hr','JMHK_LeafTrap_Prey_24hr','JMHL_LeafTrap_Prey_48hr','JMHM_LeafTrap_Prey_48hr','JMHN_LeafTrap_Prey_48hr','JMHP_LeafTrap_Prey_48hr','JMHQ_LeafTrap_NoPrey_0 min','JMHR_LeafTrap_NoPrey_5mins','JMHS_LeafTrap_NoPrey_5mins','JMHT_LeafTrap_NoPrey_24hr','JMHU_LeafTrap_NoPrey_24hr','JMHW_LeafTrap_NoPrey_24hr','JMHX_LeafTrap_NoPrey_24hr','JMHY_LeafTrap_NoPrey_1hr','JMHZ_LeafTrap_NoPrey_1hr','JMIA_LeafTrap_NoPrey_1hr','JMIB_LeafTrap_NoPrey_0 min','JMIC_LeafTrap_Prey_12hr','JMID_LeafTrap_Prey_12hr','JMIE_LeafTrap_Prey_12hr','JMIF_LeafTrap_Prey_12hr','JMIG_Petiole_NoPrey_0 min','JMIH_Petiole_NoPrey_0 min','JMII_Petiole_NoPrey_0 min'</v>
      </c>
      <c r="Q2" t="s">
        <v>258</v>
      </c>
      <c r="R2" t="s">
        <v>259</v>
      </c>
      <c r="S2" t="s">
        <v>260</v>
      </c>
      <c r="T2" t="s">
        <v>261</v>
      </c>
      <c r="U2" t="s">
        <v>262</v>
      </c>
    </row>
    <row r="3" spans="1:21">
      <c r="A3" s="2" t="s">
        <v>2</v>
      </c>
      <c r="G3" t="s">
        <v>217</v>
      </c>
      <c r="Q3" t="s">
        <v>160</v>
      </c>
      <c r="R3" t="s">
        <v>201</v>
      </c>
      <c r="S3" t="s">
        <v>213</v>
      </c>
      <c r="T3" t="s">
        <v>161</v>
      </c>
      <c r="U3" t="str">
        <f>_xlfn.CONCAT("/scratch/srb67793/2022VenusFlyTrap/kallisto/quant/",Q3,"""")</f>
        <v>/scratch/srb67793/2022VenusFlyTrap/kallisto/quant/JMGQ"</v>
      </c>
    </row>
    <row r="4" spans="1:21">
      <c r="A4" s="2" t="s">
        <v>3</v>
      </c>
      <c r="G4" t="s">
        <v>218</v>
      </c>
      <c r="Q4" t="s">
        <v>163</v>
      </c>
      <c r="R4" t="s">
        <v>201</v>
      </c>
      <c r="S4" t="s">
        <v>213</v>
      </c>
      <c r="T4" t="s">
        <v>164</v>
      </c>
      <c r="U4" t="str">
        <f t="shared" ref="U4:U44" si="0">_xlfn.CONCAT("/scratch/srb67793/2022VenusFlyTrap/kallisto/quant/",Q4,"""")</f>
        <v>/scratch/srb67793/2022VenusFlyTrap/kallisto/quant/JMGR"</v>
      </c>
    </row>
    <row r="5" spans="1:21">
      <c r="A5" s="2" t="s">
        <v>4</v>
      </c>
      <c r="B5" t="s">
        <v>163</v>
      </c>
      <c r="C5" t="s">
        <v>201</v>
      </c>
      <c r="D5" t="s">
        <v>213</v>
      </c>
      <c r="E5" t="s">
        <v>164</v>
      </c>
      <c r="F5" t="str">
        <f t="shared" ref="F5:F65" si="1">_xlfn.CONCAT("'",B5,"_", C5,"_",D5,"_",E5,"'")</f>
        <v>'JMGR_LeafTrap_NoPrey_5mins'</v>
      </c>
      <c r="G5" t="s">
        <v>219</v>
      </c>
      <c r="J5" t="str">
        <f t="shared" ref="J5:M65" si="2">_xlfn.CONCAT("'",B5,"'")</f>
        <v>'JMGR'</v>
      </c>
      <c r="K5" t="str">
        <f t="shared" si="2"/>
        <v>'LeafTrap'</v>
      </c>
      <c r="L5" t="str">
        <f t="shared" si="2"/>
        <v>'NoPrey'</v>
      </c>
      <c r="M5" t="str">
        <f t="shared" si="2"/>
        <v>'5mins'</v>
      </c>
      <c r="N5" t="str">
        <f>_xlfn.TEXTJOIN(",",TRUE,L:L)</f>
        <v>'NoPrey','NoPrey','NoPrey','NoPrey','Prey','Prey','Prey','Prey','Prey','Prey','Prey','Prey','Prey','Prey','NoPrey','Prey','Prey','Prey','Prey','Prey','Prey','Prey','Prey','Prey','NoPrey','NoPrey','NoPrey','NoPrey','NoPrey','NoPrey','NoPrey','NoPrey','NoPrey','NoPrey','NoPrey','Prey','Prey','Prey','Prey','NoPrey','NoPrey','NoPrey','NoPrey','Prey','Prey','Prey','Prey','Prey'</v>
      </c>
      <c r="Q5" t="s">
        <v>165</v>
      </c>
      <c r="R5" t="s">
        <v>166</v>
      </c>
      <c r="S5" t="s">
        <v>213</v>
      </c>
      <c r="T5" t="s">
        <v>184</v>
      </c>
      <c r="U5" t="str">
        <f t="shared" si="0"/>
        <v>/scratch/srb67793/2022VenusFlyTrap/kallisto/quant/JMGS"</v>
      </c>
    </row>
    <row r="6" spans="1:21">
      <c r="A6" s="2" t="s">
        <v>5</v>
      </c>
      <c r="G6" t="s">
        <v>220</v>
      </c>
      <c r="Q6" t="s">
        <v>167</v>
      </c>
      <c r="R6" t="s">
        <v>201</v>
      </c>
      <c r="S6" t="s">
        <v>213</v>
      </c>
      <c r="T6" t="s">
        <v>164</v>
      </c>
      <c r="U6" t="str">
        <f t="shared" si="0"/>
        <v>/scratch/srb67793/2022VenusFlyTrap/kallisto/quant/JMGT"</v>
      </c>
    </row>
    <row r="7" spans="1:21">
      <c r="A7" s="2" t="s">
        <v>6</v>
      </c>
      <c r="G7" t="s">
        <v>221</v>
      </c>
      <c r="Q7" t="s">
        <v>168</v>
      </c>
      <c r="R7" t="s">
        <v>201</v>
      </c>
      <c r="S7" t="s">
        <v>214</v>
      </c>
      <c r="T7" t="s">
        <v>161</v>
      </c>
      <c r="U7" t="str">
        <f t="shared" si="0"/>
        <v>/scratch/srb67793/2022VenusFlyTrap/kallisto/quant/JMGU"</v>
      </c>
    </row>
    <row r="8" spans="1:21">
      <c r="A8" s="2" t="s">
        <v>7</v>
      </c>
      <c r="G8" t="s">
        <v>222</v>
      </c>
      <c r="Q8" t="s">
        <v>169</v>
      </c>
      <c r="R8" t="s">
        <v>201</v>
      </c>
      <c r="S8" t="s">
        <v>214</v>
      </c>
      <c r="T8" t="s">
        <v>161</v>
      </c>
      <c r="U8" t="str">
        <f t="shared" si="0"/>
        <v>/scratch/srb67793/2022VenusFlyTrap/kallisto/quant/JMGW"</v>
      </c>
    </row>
    <row r="9" spans="1:21">
      <c r="A9" s="1" t="s">
        <v>8</v>
      </c>
      <c r="B9" t="s">
        <v>165</v>
      </c>
      <c r="C9" t="s">
        <v>166</v>
      </c>
      <c r="D9" t="s">
        <v>213</v>
      </c>
      <c r="E9" t="s">
        <v>184</v>
      </c>
      <c r="F9" t="str">
        <f t="shared" si="1"/>
        <v>'JMGS_Petiole_NoPrey_0 min'</v>
      </c>
      <c r="G9" t="s">
        <v>223</v>
      </c>
      <c r="J9" t="str">
        <f t="shared" si="2"/>
        <v>'JMGS'</v>
      </c>
      <c r="K9" t="str">
        <f t="shared" si="2"/>
        <v>'Petiole'</v>
      </c>
      <c r="L9" t="str">
        <f t="shared" ref="L9" si="3">_xlfn.CONCAT("'",D9,"'")</f>
        <v>'NoPrey'</v>
      </c>
      <c r="M9" t="str">
        <f t="shared" ref="M9" si="4">_xlfn.CONCAT("'",E9,"'")</f>
        <v>'0 min'</v>
      </c>
      <c r="N9" t="str">
        <f>_xlfn.TEXTJOIN(",",TRUE,K:K)</f>
        <v>'LeafTrap','LeafTrap','Petiole','LeafTrap','LeafTrap','LeafTrap','LeafTrap','LeafTrap','LeafTrap','LeafTrap','LeafTrap','LeafTrap','LeafTrap','LeafTrap','LeafTrap','LeafTrap','LeafTrap','LeafTrap','LeafTrap','LeafTrap','LeafTrap','LeafTrap','LeafTrap','LeafTrap','LeafTrap','LeafTrap','LeafTrap','LeafTrap','LeafTrap','LeafTrap','LeafTrap','LeafTrap','LeafTrap','LeafTrap','LeafTrap','LeafTrap','LeafTrap','LeafTrap','LeafTrap','Petiole','Petiole','Petiole','LeafTrap','LeafTrap','LeafTrap','LeafTrap','LeafTrap','LeafTrap'</v>
      </c>
      <c r="Q9" t="s">
        <v>170</v>
      </c>
      <c r="R9" t="s">
        <v>201</v>
      </c>
      <c r="S9" t="s">
        <v>214</v>
      </c>
      <c r="T9" t="s">
        <v>161</v>
      </c>
      <c r="U9" t="str">
        <f t="shared" si="0"/>
        <v>/scratch/srb67793/2022VenusFlyTrap/kallisto/quant/JMGX"</v>
      </c>
    </row>
    <row r="10" spans="1:21">
      <c r="A10" s="2" t="s">
        <v>9</v>
      </c>
      <c r="G10" t="s">
        <v>224</v>
      </c>
      <c r="Q10" t="s">
        <v>171</v>
      </c>
      <c r="R10" t="s">
        <v>201</v>
      </c>
      <c r="S10" t="s">
        <v>214</v>
      </c>
      <c r="T10" t="s">
        <v>172</v>
      </c>
      <c r="U10" t="str">
        <f t="shared" si="0"/>
        <v>/scratch/srb67793/2022VenusFlyTrap/kallisto/quant/JMGY"</v>
      </c>
    </row>
    <row r="11" spans="1:21">
      <c r="A11" s="2" t="s">
        <v>10</v>
      </c>
      <c r="G11" t="s">
        <v>225</v>
      </c>
      <c r="Q11" t="s">
        <v>173</v>
      </c>
      <c r="R11" t="s">
        <v>201</v>
      </c>
      <c r="S11" t="s">
        <v>214</v>
      </c>
      <c r="T11" t="s">
        <v>172</v>
      </c>
      <c r="U11" t="str">
        <f t="shared" si="0"/>
        <v>/scratch/srb67793/2022VenusFlyTrap/kallisto/quant/JMGZ"</v>
      </c>
    </row>
    <row r="12" spans="1:21">
      <c r="A12" s="2" t="s">
        <v>11</v>
      </c>
      <c r="G12" t="s">
        <v>226</v>
      </c>
      <c r="N12" t="str">
        <f>_xlfn.TEXTJOIN(",",TRUE,J:J)</f>
        <v>'JMGQ','JMGR','JMGS','JMGT','JMGU','JMGW','JMGX','JMGY','JMGZ','JMHA','JMHB','JMHC','JMHD','JMHE','JMHF','JMHG','JMHH','JMHI','JMHJ','JMHK','JMHL','JMHM','JMHN','JMHP','JMHQ','JMHR','JMHS','JMHT','JMHU','JMHW','JMHX','JMHY','JMHZ','JMIA','JMIB','JMIC','JMID','JMIE','JMIF','JMIG','JMIH','JMII','JMIJ','JMIK','JMIL','JMIM','JMIN','JMIP'</v>
      </c>
      <c r="Q12" t="s">
        <v>174</v>
      </c>
      <c r="R12" t="s">
        <v>201</v>
      </c>
      <c r="S12" t="s">
        <v>214</v>
      </c>
      <c r="T12" t="s">
        <v>172</v>
      </c>
      <c r="U12" t="str">
        <f t="shared" si="0"/>
        <v>/scratch/srb67793/2022VenusFlyTrap/kallisto/quant/JMHA"</v>
      </c>
    </row>
    <row r="13" spans="1:21">
      <c r="A13" s="2" t="s">
        <v>12</v>
      </c>
      <c r="B13" t="s">
        <v>167</v>
      </c>
      <c r="C13" t="s">
        <v>201</v>
      </c>
      <c r="D13" t="s">
        <v>213</v>
      </c>
      <c r="E13" t="s">
        <v>164</v>
      </c>
      <c r="F13" t="str">
        <f t="shared" si="1"/>
        <v>'JMGT_LeafTrap_NoPrey_5mins'</v>
      </c>
      <c r="G13" t="s">
        <v>227</v>
      </c>
      <c r="J13" t="str">
        <f t="shared" si="2"/>
        <v>'JMGT'</v>
      </c>
      <c r="K13" t="str">
        <f t="shared" ref="K13" si="5">_xlfn.CONCAT("'",C13,"'")</f>
        <v>'LeafTrap'</v>
      </c>
      <c r="L13" t="str">
        <f t="shared" ref="L13:M13" si="6">_xlfn.CONCAT("'",D13,"'")</f>
        <v>'NoPrey'</v>
      </c>
      <c r="M13" t="str">
        <f t="shared" si="6"/>
        <v>'5mins'</v>
      </c>
      <c r="Q13" t="s">
        <v>187</v>
      </c>
      <c r="R13" t="s">
        <v>201</v>
      </c>
      <c r="S13" t="s">
        <v>214</v>
      </c>
      <c r="T13" t="s">
        <v>172</v>
      </c>
      <c r="U13" t="str">
        <f t="shared" si="0"/>
        <v>/scratch/srb67793/2022VenusFlyTrap/kallisto/quant/JMHB"</v>
      </c>
    </row>
    <row r="14" spans="1:21">
      <c r="A14" s="2" t="s">
        <v>13</v>
      </c>
      <c r="G14" t="s">
        <v>228</v>
      </c>
      <c r="Q14" t="s">
        <v>188</v>
      </c>
      <c r="R14" t="s">
        <v>201</v>
      </c>
      <c r="S14" t="s">
        <v>214</v>
      </c>
      <c r="T14" t="s">
        <v>189</v>
      </c>
      <c r="U14" t="str">
        <f t="shared" si="0"/>
        <v>/scratch/srb67793/2022VenusFlyTrap/kallisto/quant/JMHC"</v>
      </c>
    </row>
    <row r="15" spans="1:21">
      <c r="A15" s="2" t="s">
        <v>14</v>
      </c>
      <c r="G15" t="s">
        <v>229</v>
      </c>
      <c r="Q15" t="s">
        <v>190</v>
      </c>
      <c r="R15" t="s">
        <v>201</v>
      </c>
      <c r="S15" t="s">
        <v>214</v>
      </c>
      <c r="T15" t="s">
        <v>189</v>
      </c>
      <c r="U15" t="str">
        <f t="shared" si="0"/>
        <v>/scratch/srb67793/2022VenusFlyTrap/kallisto/quant/JMHD"</v>
      </c>
    </row>
    <row r="16" spans="1:21">
      <c r="A16" s="2" t="s">
        <v>15</v>
      </c>
      <c r="G16" t="s">
        <v>230</v>
      </c>
      <c r="Q16" t="s">
        <v>191</v>
      </c>
      <c r="R16" t="s">
        <v>201</v>
      </c>
      <c r="S16" t="s">
        <v>214</v>
      </c>
      <c r="T16" t="s">
        <v>189</v>
      </c>
      <c r="U16" t="str">
        <f t="shared" si="0"/>
        <v>/scratch/srb67793/2022VenusFlyTrap/kallisto/quant/JMHE"</v>
      </c>
    </row>
    <row r="17" spans="1:21">
      <c r="A17" s="2" t="s">
        <v>16</v>
      </c>
      <c r="B17" t="s">
        <v>168</v>
      </c>
      <c r="C17" t="s">
        <v>201</v>
      </c>
      <c r="D17" t="s">
        <v>214</v>
      </c>
      <c r="E17" t="s">
        <v>161</v>
      </c>
      <c r="F17" t="str">
        <f t="shared" si="1"/>
        <v>'JMGU_LeafTrap_Prey_1hr'</v>
      </c>
      <c r="G17" t="s">
        <v>231</v>
      </c>
      <c r="J17" t="str">
        <f t="shared" si="2"/>
        <v>'JMGU'</v>
      </c>
      <c r="K17" t="str">
        <f t="shared" ref="K17" si="7">_xlfn.CONCAT("'",C17,"'")</f>
        <v>'LeafTrap'</v>
      </c>
      <c r="L17" t="str">
        <f t="shared" ref="L17" si="8">_xlfn.CONCAT("'",D17,"'")</f>
        <v>'Prey'</v>
      </c>
      <c r="M17" t="str">
        <f t="shared" ref="M17" si="9">_xlfn.CONCAT("'",E17,"'")</f>
        <v>'1hr'</v>
      </c>
      <c r="Q17" t="s">
        <v>192</v>
      </c>
      <c r="R17" t="s">
        <v>201</v>
      </c>
      <c r="S17" t="s">
        <v>213</v>
      </c>
      <c r="T17" t="s">
        <v>184</v>
      </c>
      <c r="U17" t="str">
        <f t="shared" si="0"/>
        <v>/scratch/srb67793/2022VenusFlyTrap/kallisto/quant/JMHF"</v>
      </c>
    </row>
    <row r="18" spans="1:21">
      <c r="A18" s="2" t="s">
        <v>17</v>
      </c>
      <c r="G18" t="s">
        <v>232</v>
      </c>
      <c r="Q18" t="s">
        <v>193</v>
      </c>
      <c r="R18" t="s">
        <v>201</v>
      </c>
      <c r="S18" t="s">
        <v>214</v>
      </c>
      <c r="T18" t="s">
        <v>189</v>
      </c>
      <c r="U18" t="str">
        <f t="shared" si="0"/>
        <v>/scratch/srb67793/2022VenusFlyTrap/kallisto/quant/JMHG"</v>
      </c>
    </row>
    <row r="19" spans="1:21">
      <c r="A19" s="2" t="s">
        <v>18</v>
      </c>
      <c r="G19" t="s">
        <v>233</v>
      </c>
      <c r="Q19" t="s">
        <v>194</v>
      </c>
      <c r="R19" t="s">
        <v>201</v>
      </c>
      <c r="S19" t="s">
        <v>214</v>
      </c>
      <c r="T19" t="s">
        <v>195</v>
      </c>
      <c r="U19" t="str">
        <f t="shared" si="0"/>
        <v>/scratch/srb67793/2022VenusFlyTrap/kallisto/quant/JMHH"</v>
      </c>
    </row>
    <row r="20" spans="1:21">
      <c r="A20" s="2" t="s">
        <v>19</v>
      </c>
      <c r="G20" t="s">
        <v>234</v>
      </c>
      <c r="Q20" t="s">
        <v>196</v>
      </c>
      <c r="R20" t="s">
        <v>162</v>
      </c>
      <c r="S20" t="s">
        <v>214</v>
      </c>
      <c r="T20" t="s">
        <v>195</v>
      </c>
      <c r="U20" t="str">
        <f t="shared" si="0"/>
        <v>/scratch/srb67793/2022VenusFlyTrap/kallisto/quant/JMHI"</v>
      </c>
    </row>
    <row r="21" spans="1:21">
      <c r="A21" s="2" t="s">
        <v>20</v>
      </c>
      <c r="B21" t="s">
        <v>169</v>
      </c>
      <c r="C21" t="s">
        <v>201</v>
      </c>
      <c r="D21" t="s">
        <v>214</v>
      </c>
      <c r="E21" t="s">
        <v>161</v>
      </c>
      <c r="F21" t="str">
        <f t="shared" si="1"/>
        <v>'JMGW_LeafTrap_Prey_1hr'</v>
      </c>
      <c r="G21" t="s">
        <v>235</v>
      </c>
      <c r="J21" t="str">
        <f t="shared" si="2"/>
        <v>'JMGW'</v>
      </c>
      <c r="K21" t="str">
        <f t="shared" ref="K21" si="10">_xlfn.CONCAT("'",C21,"'")</f>
        <v>'LeafTrap'</v>
      </c>
      <c r="L21" t="str">
        <f t="shared" ref="L21" si="11">_xlfn.CONCAT("'",D21,"'")</f>
        <v>'Prey'</v>
      </c>
      <c r="M21" t="str">
        <f t="shared" ref="M21" si="12">_xlfn.CONCAT("'",E21,"'")</f>
        <v>'1hr'</v>
      </c>
      <c r="Q21" t="s">
        <v>197</v>
      </c>
      <c r="R21" t="s">
        <v>201</v>
      </c>
      <c r="S21" t="s">
        <v>214</v>
      </c>
      <c r="T21" t="s">
        <v>195</v>
      </c>
      <c r="U21" t="str">
        <f t="shared" si="0"/>
        <v>/scratch/srb67793/2022VenusFlyTrap/kallisto/quant/JMHJ"</v>
      </c>
    </row>
    <row r="22" spans="1:21">
      <c r="A22" s="2" t="s">
        <v>21</v>
      </c>
      <c r="G22" t="s">
        <v>236</v>
      </c>
      <c r="Q22" t="s">
        <v>198</v>
      </c>
      <c r="R22" t="s">
        <v>201</v>
      </c>
      <c r="S22" t="s">
        <v>214</v>
      </c>
      <c r="T22" t="s">
        <v>195</v>
      </c>
      <c r="U22" t="str">
        <f t="shared" si="0"/>
        <v>/scratch/srb67793/2022VenusFlyTrap/kallisto/quant/JMHK"</v>
      </c>
    </row>
    <row r="23" spans="1:21">
      <c r="A23" s="2" t="s">
        <v>22</v>
      </c>
      <c r="G23" t="s">
        <v>237</v>
      </c>
      <c r="Q23" t="s">
        <v>199</v>
      </c>
      <c r="R23" t="s">
        <v>201</v>
      </c>
      <c r="S23" t="s">
        <v>214</v>
      </c>
      <c r="T23" t="s">
        <v>200</v>
      </c>
      <c r="U23" t="str">
        <f t="shared" si="0"/>
        <v>/scratch/srb67793/2022VenusFlyTrap/kallisto/quant/JMHL"</v>
      </c>
    </row>
    <row r="24" spans="1:21">
      <c r="A24" s="2" t="s">
        <v>23</v>
      </c>
      <c r="G24" t="s">
        <v>238</v>
      </c>
      <c r="Q24" t="s">
        <v>202</v>
      </c>
      <c r="R24" t="s">
        <v>201</v>
      </c>
      <c r="S24" t="s">
        <v>214</v>
      </c>
      <c r="T24" t="s">
        <v>200</v>
      </c>
      <c r="U24" t="str">
        <f t="shared" si="0"/>
        <v>/scratch/srb67793/2022VenusFlyTrap/kallisto/quant/JMHM"</v>
      </c>
    </row>
    <row r="25" spans="1:21">
      <c r="A25" s="2" t="s">
        <v>24</v>
      </c>
      <c r="B25" t="s">
        <v>170</v>
      </c>
      <c r="C25" t="s">
        <v>201</v>
      </c>
      <c r="D25" t="s">
        <v>214</v>
      </c>
      <c r="E25" t="s">
        <v>161</v>
      </c>
      <c r="F25" t="str">
        <f t="shared" si="1"/>
        <v>'JMGX_LeafTrap_Prey_1hr'</v>
      </c>
      <c r="G25" t="s">
        <v>239</v>
      </c>
      <c r="J25" t="str">
        <f t="shared" si="2"/>
        <v>'JMGX'</v>
      </c>
      <c r="K25" t="str">
        <f t="shared" ref="K25" si="13">_xlfn.CONCAT("'",C25,"'")</f>
        <v>'LeafTrap'</v>
      </c>
      <c r="L25" t="str">
        <f t="shared" ref="L25" si="14">_xlfn.CONCAT("'",D25,"'")</f>
        <v>'Prey'</v>
      </c>
      <c r="M25" t="str">
        <f t="shared" si="2"/>
        <v>'1hr'</v>
      </c>
      <c r="Q25" t="s">
        <v>203</v>
      </c>
      <c r="R25" t="s">
        <v>201</v>
      </c>
      <c r="S25" t="s">
        <v>214</v>
      </c>
      <c r="T25" t="s">
        <v>200</v>
      </c>
      <c r="U25" t="str">
        <f t="shared" si="0"/>
        <v>/scratch/srb67793/2022VenusFlyTrap/kallisto/quant/JMHN"</v>
      </c>
    </row>
    <row r="26" spans="1:21">
      <c r="A26" s="2" t="s">
        <v>25</v>
      </c>
      <c r="G26" t="s">
        <v>240</v>
      </c>
      <c r="Q26" t="s">
        <v>204</v>
      </c>
      <c r="R26" t="s">
        <v>201</v>
      </c>
      <c r="S26" t="s">
        <v>214</v>
      </c>
      <c r="T26" t="s">
        <v>200</v>
      </c>
      <c r="U26" t="str">
        <f t="shared" si="0"/>
        <v>/scratch/srb67793/2022VenusFlyTrap/kallisto/quant/JMHP"</v>
      </c>
    </row>
    <row r="27" spans="1:21">
      <c r="A27" s="2" t="s">
        <v>26</v>
      </c>
      <c r="G27" t="s">
        <v>241</v>
      </c>
      <c r="Q27" t="s">
        <v>205</v>
      </c>
      <c r="R27" t="s">
        <v>201</v>
      </c>
      <c r="S27" t="s">
        <v>213</v>
      </c>
      <c r="T27" t="s">
        <v>184</v>
      </c>
      <c r="U27" t="str">
        <f t="shared" si="0"/>
        <v>/scratch/srb67793/2022VenusFlyTrap/kallisto/quant/JMHQ"</v>
      </c>
    </row>
    <row r="28" spans="1:21">
      <c r="A28" s="2" t="s">
        <v>27</v>
      </c>
      <c r="G28" t="s">
        <v>242</v>
      </c>
      <c r="Q28" t="s">
        <v>206</v>
      </c>
      <c r="R28" t="s">
        <v>201</v>
      </c>
      <c r="S28" t="s">
        <v>213</v>
      </c>
      <c r="T28" t="s">
        <v>164</v>
      </c>
      <c r="U28" t="str">
        <f t="shared" si="0"/>
        <v>/scratch/srb67793/2022VenusFlyTrap/kallisto/quant/JMHR"</v>
      </c>
    </row>
    <row r="29" spans="1:21">
      <c r="A29" s="2" t="s">
        <v>28</v>
      </c>
      <c r="B29" t="s">
        <v>171</v>
      </c>
      <c r="C29" t="s">
        <v>201</v>
      </c>
      <c r="D29" t="s">
        <v>214</v>
      </c>
      <c r="E29" t="s">
        <v>172</v>
      </c>
      <c r="F29" t="str">
        <f t="shared" si="1"/>
        <v>'JMGY_LeafTrap_Prey_3hr'</v>
      </c>
      <c r="G29" t="s">
        <v>243</v>
      </c>
      <c r="J29" t="str">
        <f t="shared" si="2"/>
        <v>'JMGY'</v>
      </c>
      <c r="K29" t="str">
        <f t="shared" ref="K29" si="15">_xlfn.CONCAT("'",C29,"'")</f>
        <v>'LeafTrap'</v>
      </c>
      <c r="L29" t="str">
        <f t="shared" ref="L29" si="16">_xlfn.CONCAT("'",D29,"'")</f>
        <v>'Prey'</v>
      </c>
      <c r="M29" t="str">
        <f t="shared" ref="M29" si="17">_xlfn.CONCAT("'",E29,"'")</f>
        <v>'3hr'</v>
      </c>
      <c r="Q29" t="s">
        <v>207</v>
      </c>
      <c r="R29" t="s">
        <v>201</v>
      </c>
      <c r="S29" t="s">
        <v>213</v>
      </c>
      <c r="T29" t="s">
        <v>164</v>
      </c>
      <c r="U29" t="str">
        <f t="shared" si="0"/>
        <v>/scratch/srb67793/2022VenusFlyTrap/kallisto/quant/JMHS"</v>
      </c>
    </row>
    <row r="30" spans="1:21">
      <c r="A30" s="2" t="s">
        <v>29</v>
      </c>
      <c r="G30" t="s">
        <v>244</v>
      </c>
      <c r="Q30" t="s">
        <v>208</v>
      </c>
      <c r="R30" t="s">
        <v>201</v>
      </c>
      <c r="S30" t="s">
        <v>213</v>
      </c>
      <c r="T30" t="s">
        <v>195</v>
      </c>
      <c r="U30" t="str">
        <f t="shared" si="0"/>
        <v>/scratch/srb67793/2022VenusFlyTrap/kallisto/quant/JMHT"</v>
      </c>
    </row>
    <row r="31" spans="1:21">
      <c r="A31" s="2" t="s">
        <v>30</v>
      </c>
      <c r="G31" t="s">
        <v>245</v>
      </c>
      <c r="Q31" t="s">
        <v>209</v>
      </c>
      <c r="R31" t="s">
        <v>201</v>
      </c>
      <c r="S31" t="s">
        <v>213</v>
      </c>
      <c r="T31" t="s">
        <v>195</v>
      </c>
      <c r="U31" t="str">
        <f t="shared" si="0"/>
        <v>/scratch/srb67793/2022VenusFlyTrap/kallisto/quant/JMHU"</v>
      </c>
    </row>
    <row r="32" spans="1:21">
      <c r="A32" s="2" t="s">
        <v>31</v>
      </c>
      <c r="G32" t="s">
        <v>246</v>
      </c>
      <c r="Q32" t="s">
        <v>210</v>
      </c>
      <c r="R32" t="s">
        <v>201</v>
      </c>
      <c r="S32" t="s">
        <v>213</v>
      </c>
      <c r="T32" t="s">
        <v>195</v>
      </c>
      <c r="U32" t="str">
        <f t="shared" si="0"/>
        <v>/scratch/srb67793/2022VenusFlyTrap/kallisto/quant/JMHW"</v>
      </c>
    </row>
    <row r="33" spans="1:21">
      <c r="A33" s="2" t="s">
        <v>32</v>
      </c>
      <c r="B33" t="s">
        <v>173</v>
      </c>
      <c r="C33" t="s">
        <v>201</v>
      </c>
      <c r="D33" t="s">
        <v>214</v>
      </c>
      <c r="E33" t="s">
        <v>172</v>
      </c>
      <c r="F33" t="str">
        <f t="shared" si="1"/>
        <v>'JMGZ_LeafTrap_Prey_3hr'</v>
      </c>
      <c r="G33" t="s">
        <v>247</v>
      </c>
      <c r="J33" t="str">
        <f t="shared" si="2"/>
        <v>'JMGZ'</v>
      </c>
      <c r="K33" t="str">
        <f t="shared" ref="K33" si="18">_xlfn.CONCAT("'",C33,"'")</f>
        <v>'LeafTrap'</v>
      </c>
      <c r="L33" t="str">
        <f t="shared" ref="L33" si="19">_xlfn.CONCAT("'",D33,"'")</f>
        <v>'Prey'</v>
      </c>
      <c r="M33" t="str">
        <f t="shared" ref="M33" si="20">_xlfn.CONCAT("'",E33,"'")</f>
        <v>'3hr'</v>
      </c>
      <c r="Q33" t="s">
        <v>211</v>
      </c>
      <c r="R33" t="s">
        <v>201</v>
      </c>
      <c r="S33" t="s">
        <v>213</v>
      </c>
      <c r="T33" t="s">
        <v>195</v>
      </c>
      <c r="U33" t="str">
        <f t="shared" si="0"/>
        <v>/scratch/srb67793/2022VenusFlyTrap/kallisto/quant/JMHX"</v>
      </c>
    </row>
    <row r="34" spans="1:21">
      <c r="A34" s="2" t="s">
        <v>33</v>
      </c>
      <c r="G34" t="s">
        <v>248</v>
      </c>
      <c r="Q34" t="s">
        <v>212</v>
      </c>
      <c r="R34" t="s">
        <v>201</v>
      </c>
      <c r="S34" t="s">
        <v>213</v>
      </c>
      <c r="T34" t="s">
        <v>161</v>
      </c>
      <c r="U34" t="str">
        <f t="shared" si="0"/>
        <v>/scratch/srb67793/2022VenusFlyTrap/kallisto/quant/JMHY"</v>
      </c>
    </row>
    <row r="35" spans="1:21">
      <c r="A35" s="2" t="s">
        <v>34</v>
      </c>
      <c r="G35" t="s">
        <v>249</v>
      </c>
      <c r="Q35" t="s">
        <v>186</v>
      </c>
      <c r="R35" t="s">
        <v>201</v>
      </c>
      <c r="S35" t="s">
        <v>213</v>
      </c>
      <c r="T35" t="s">
        <v>161</v>
      </c>
      <c r="U35" t="str">
        <f t="shared" si="0"/>
        <v>/scratch/srb67793/2022VenusFlyTrap/kallisto/quant/JMHZ"</v>
      </c>
    </row>
    <row r="36" spans="1:21">
      <c r="A36" s="2" t="s">
        <v>35</v>
      </c>
      <c r="G36" t="s">
        <v>250</v>
      </c>
      <c r="Q36" t="s">
        <v>185</v>
      </c>
      <c r="R36" t="s">
        <v>201</v>
      </c>
      <c r="S36" t="s">
        <v>213</v>
      </c>
      <c r="T36" t="s">
        <v>161</v>
      </c>
      <c r="U36" t="str">
        <f t="shared" si="0"/>
        <v>/scratch/srb67793/2022VenusFlyTrap/kallisto/quant/JMIA"</v>
      </c>
    </row>
    <row r="37" spans="1:21">
      <c r="A37" s="2" t="s">
        <v>36</v>
      </c>
      <c r="B37" t="s">
        <v>174</v>
      </c>
      <c r="C37" t="s">
        <v>201</v>
      </c>
      <c r="D37" t="s">
        <v>214</v>
      </c>
      <c r="E37" t="s">
        <v>172</v>
      </c>
      <c r="F37" t="str">
        <f t="shared" si="1"/>
        <v>'JMHA_LeafTrap_Prey_3hr'</v>
      </c>
      <c r="G37" t="s">
        <v>251</v>
      </c>
      <c r="J37" t="str">
        <f t="shared" si="2"/>
        <v>'JMHA'</v>
      </c>
      <c r="K37" t="str">
        <f t="shared" ref="K37" si="21">_xlfn.CONCAT("'",C37,"'")</f>
        <v>'LeafTrap'</v>
      </c>
      <c r="L37" t="str">
        <f t="shared" ref="L37" si="22">_xlfn.CONCAT("'",D37,"'")</f>
        <v>'Prey'</v>
      </c>
      <c r="M37" t="str">
        <f t="shared" ref="M37" si="23">_xlfn.CONCAT("'",E37,"'")</f>
        <v>'3hr'</v>
      </c>
      <c r="Q37" t="s">
        <v>183</v>
      </c>
      <c r="R37" t="s">
        <v>201</v>
      </c>
      <c r="S37" t="s">
        <v>213</v>
      </c>
      <c r="T37" t="s">
        <v>184</v>
      </c>
      <c r="U37" t="str">
        <f t="shared" si="0"/>
        <v>/scratch/srb67793/2022VenusFlyTrap/kallisto/quant/JMIB"</v>
      </c>
    </row>
    <row r="38" spans="1:21">
      <c r="A38" s="2" t="s">
        <v>37</v>
      </c>
      <c r="G38" t="s">
        <v>252</v>
      </c>
      <c r="Q38" t="s">
        <v>182</v>
      </c>
      <c r="R38" t="s">
        <v>201</v>
      </c>
      <c r="S38" t="s">
        <v>214</v>
      </c>
      <c r="T38" t="s">
        <v>179</v>
      </c>
      <c r="U38" t="str">
        <f t="shared" si="0"/>
        <v>/scratch/srb67793/2022VenusFlyTrap/kallisto/quant/JMIC"</v>
      </c>
    </row>
    <row r="39" spans="1:21">
      <c r="A39" s="2" t="s">
        <v>38</v>
      </c>
      <c r="G39" t="s">
        <v>253</v>
      </c>
      <c r="Q39" t="s">
        <v>181</v>
      </c>
      <c r="R39" t="s">
        <v>201</v>
      </c>
      <c r="S39" t="s">
        <v>214</v>
      </c>
      <c r="T39" t="s">
        <v>179</v>
      </c>
      <c r="U39" t="str">
        <f t="shared" si="0"/>
        <v>/scratch/srb67793/2022VenusFlyTrap/kallisto/quant/JMID"</v>
      </c>
    </row>
    <row r="40" spans="1:21">
      <c r="A40" s="2" t="s">
        <v>39</v>
      </c>
      <c r="G40" t="s">
        <v>254</v>
      </c>
      <c r="Q40" t="s">
        <v>180</v>
      </c>
      <c r="R40" t="s">
        <v>201</v>
      </c>
      <c r="S40" t="s">
        <v>214</v>
      </c>
      <c r="T40" t="s">
        <v>179</v>
      </c>
      <c r="U40" t="str">
        <f t="shared" si="0"/>
        <v>/scratch/srb67793/2022VenusFlyTrap/kallisto/quant/JMIE"</v>
      </c>
    </row>
    <row r="41" spans="1:21">
      <c r="A41" s="2" t="s">
        <v>40</v>
      </c>
      <c r="B41" t="s">
        <v>187</v>
      </c>
      <c r="C41" t="s">
        <v>201</v>
      </c>
      <c r="D41" t="s">
        <v>214</v>
      </c>
      <c r="E41" t="s">
        <v>172</v>
      </c>
      <c r="F41" t="str">
        <f t="shared" si="1"/>
        <v>'JMHB_LeafTrap_Prey_3hr'</v>
      </c>
      <c r="G41" t="s">
        <v>255</v>
      </c>
      <c r="J41" t="str">
        <f t="shared" si="2"/>
        <v>'JMHB'</v>
      </c>
      <c r="K41" t="str">
        <f t="shared" ref="K41" si="24">_xlfn.CONCAT("'",C41,"'")</f>
        <v>'LeafTrap'</v>
      </c>
      <c r="L41" t="str">
        <f t="shared" ref="L41" si="25">_xlfn.CONCAT("'",D41,"'")</f>
        <v>'Prey'</v>
      </c>
      <c r="M41" t="str">
        <f t="shared" ref="M41" si="26">_xlfn.CONCAT("'",E41,"'")</f>
        <v>'3hr'</v>
      </c>
      <c r="Q41" t="s">
        <v>178</v>
      </c>
      <c r="R41" t="s">
        <v>201</v>
      </c>
      <c r="S41" t="s">
        <v>214</v>
      </c>
      <c r="T41" t="s">
        <v>179</v>
      </c>
      <c r="U41" t="str">
        <f t="shared" si="0"/>
        <v>/scratch/srb67793/2022VenusFlyTrap/kallisto/quant/JMIF"</v>
      </c>
    </row>
    <row r="42" spans="1:21">
      <c r="A42" s="2" t="s">
        <v>41</v>
      </c>
      <c r="G42" t="s">
        <v>256</v>
      </c>
      <c r="Q42" t="s">
        <v>177</v>
      </c>
      <c r="R42" t="s">
        <v>166</v>
      </c>
      <c r="S42" t="s">
        <v>213</v>
      </c>
      <c r="T42" t="s">
        <v>184</v>
      </c>
      <c r="U42" t="str">
        <f t="shared" si="0"/>
        <v>/scratch/srb67793/2022VenusFlyTrap/kallisto/quant/JMIG"</v>
      </c>
    </row>
    <row r="43" spans="1:21">
      <c r="A43" s="2" t="s">
        <v>42</v>
      </c>
      <c r="Q43" t="s">
        <v>176</v>
      </c>
      <c r="R43" t="s">
        <v>166</v>
      </c>
      <c r="S43" t="s">
        <v>213</v>
      </c>
      <c r="T43" t="s">
        <v>184</v>
      </c>
      <c r="U43" t="str">
        <f t="shared" si="0"/>
        <v>/scratch/srb67793/2022VenusFlyTrap/kallisto/quant/JMIH"</v>
      </c>
    </row>
    <row r="44" spans="1:21">
      <c r="A44" s="2" t="s">
        <v>43</v>
      </c>
      <c r="Q44" t="s">
        <v>175</v>
      </c>
      <c r="R44" t="s">
        <v>166</v>
      </c>
      <c r="S44" t="s">
        <v>213</v>
      </c>
      <c r="T44" t="s">
        <v>184</v>
      </c>
      <c r="U44" t="str">
        <f t="shared" si="0"/>
        <v>/scratch/srb67793/2022VenusFlyTrap/kallisto/quant/JMII"</v>
      </c>
    </row>
    <row r="45" spans="1:21">
      <c r="A45" s="2" t="s">
        <v>44</v>
      </c>
      <c r="B45" t="s">
        <v>188</v>
      </c>
      <c r="C45" t="s">
        <v>201</v>
      </c>
      <c r="D45" t="s">
        <v>214</v>
      </c>
      <c r="E45" t="s">
        <v>189</v>
      </c>
      <c r="F45" t="str">
        <f t="shared" si="1"/>
        <v>'JMHC_LeafTrap_Prey_72hr'</v>
      </c>
      <c r="J45" t="str">
        <f t="shared" si="2"/>
        <v>'JMHC'</v>
      </c>
      <c r="K45" t="str">
        <f t="shared" ref="K45" si="27">_xlfn.CONCAT("'",C45,"'")</f>
        <v>'LeafTrap'</v>
      </c>
      <c r="L45" t="str">
        <f t="shared" ref="L45" si="28">_xlfn.CONCAT("'",D45,"'")</f>
        <v>'Prey'</v>
      </c>
      <c r="M45" t="str">
        <f t="shared" ref="M45" si="29">_xlfn.CONCAT("'",E45,"'")</f>
        <v>'72hr'</v>
      </c>
    </row>
    <row r="46" spans="1:21">
      <c r="A46" s="2" t="s">
        <v>45</v>
      </c>
    </row>
    <row r="47" spans="1:21">
      <c r="A47" s="2" t="s">
        <v>46</v>
      </c>
    </row>
    <row r="48" spans="1:21">
      <c r="A48" s="2" t="s">
        <v>47</v>
      </c>
    </row>
    <row r="49" spans="1:13">
      <c r="A49" s="2" t="s">
        <v>48</v>
      </c>
      <c r="B49" s="3" t="s">
        <v>190</v>
      </c>
      <c r="C49" t="s">
        <v>201</v>
      </c>
      <c r="D49" t="s">
        <v>214</v>
      </c>
      <c r="E49" t="s">
        <v>189</v>
      </c>
      <c r="F49" t="str">
        <f t="shared" si="1"/>
        <v>'JMHD_LeafTrap_Prey_72hr'</v>
      </c>
      <c r="J49" t="str">
        <f t="shared" si="2"/>
        <v>'JMHD'</v>
      </c>
      <c r="K49" t="str">
        <f t="shared" ref="K49" si="30">_xlfn.CONCAT("'",C49,"'")</f>
        <v>'LeafTrap'</v>
      </c>
      <c r="L49" t="str">
        <f t="shared" ref="L49" si="31">_xlfn.CONCAT("'",D49,"'")</f>
        <v>'Prey'</v>
      </c>
      <c r="M49" t="str">
        <f t="shared" ref="M49" si="32">_xlfn.CONCAT("'",E49,"'")</f>
        <v>'72hr'</v>
      </c>
    </row>
    <row r="50" spans="1:13">
      <c r="A50" s="2" t="s">
        <v>49</v>
      </c>
    </row>
    <row r="51" spans="1:13">
      <c r="A51" s="2" t="s">
        <v>50</v>
      </c>
    </row>
    <row r="52" spans="1:13">
      <c r="A52" s="2" t="s">
        <v>51</v>
      </c>
    </row>
    <row r="53" spans="1:13">
      <c r="A53" s="2" t="s">
        <v>52</v>
      </c>
      <c r="B53" t="s">
        <v>191</v>
      </c>
      <c r="C53" t="s">
        <v>201</v>
      </c>
      <c r="D53" t="s">
        <v>214</v>
      </c>
      <c r="E53" t="s">
        <v>189</v>
      </c>
      <c r="F53" t="str">
        <f t="shared" si="1"/>
        <v>'JMHE_LeafTrap_Prey_72hr'</v>
      </c>
      <c r="J53" t="str">
        <f t="shared" si="2"/>
        <v>'JMHE'</v>
      </c>
      <c r="K53" t="str">
        <f t="shared" ref="K53" si="33">_xlfn.CONCAT("'",C53,"'")</f>
        <v>'LeafTrap'</v>
      </c>
      <c r="L53" t="str">
        <f t="shared" ref="L53" si="34">_xlfn.CONCAT("'",D53,"'")</f>
        <v>'Prey'</v>
      </c>
      <c r="M53" t="str">
        <f t="shared" ref="M53" si="35">_xlfn.CONCAT("'",E53,"'")</f>
        <v>'72hr'</v>
      </c>
    </row>
    <row r="54" spans="1:13">
      <c r="A54" s="2" t="s">
        <v>53</v>
      </c>
    </row>
    <row r="55" spans="1:13">
      <c r="A55" s="2" t="s">
        <v>54</v>
      </c>
    </row>
    <row r="56" spans="1:13">
      <c r="A56" s="2" t="s">
        <v>55</v>
      </c>
    </row>
    <row r="57" spans="1:13">
      <c r="A57" s="2" t="s">
        <v>56</v>
      </c>
      <c r="B57" t="s">
        <v>192</v>
      </c>
      <c r="C57" t="s">
        <v>201</v>
      </c>
      <c r="D57" t="s">
        <v>213</v>
      </c>
      <c r="E57" t="s">
        <v>184</v>
      </c>
      <c r="F57" t="str">
        <f t="shared" si="1"/>
        <v>'JMHF_LeafTrap_NoPrey_0 min'</v>
      </c>
      <c r="J57" t="str">
        <f t="shared" si="2"/>
        <v>'JMHF'</v>
      </c>
      <c r="K57" t="str">
        <f t="shared" ref="K57" si="36">_xlfn.CONCAT("'",C57,"'")</f>
        <v>'LeafTrap'</v>
      </c>
      <c r="L57" t="str">
        <f t="shared" ref="L57" si="37">_xlfn.CONCAT("'",D57,"'")</f>
        <v>'NoPrey'</v>
      </c>
      <c r="M57" t="str">
        <f t="shared" si="2"/>
        <v>'0 min'</v>
      </c>
    </row>
    <row r="58" spans="1:13">
      <c r="A58" s="2" t="s">
        <v>57</v>
      </c>
    </row>
    <row r="59" spans="1:13">
      <c r="A59" s="2" t="s">
        <v>58</v>
      </c>
    </row>
    <row r="60" spans="1:13">
      <c r="A60" s="2" t="s">
        <v>59</v>
      </c>
    </row>
    <row r="61" spans="1:13">
      <c r="A61" s="2" t="s">
        <v>60</v>
      </c>
      <c r="B61" t="s">
        <v>193</v>
      </c>
      <c r="C61" t="s">
        <v>201</v>
      </c>
      <c r="D61" t="s">
        <v>214</v>
      </c>
      <c r="E61" t="s">
        <v>189</v>
      </c>
      <c r="F61" t="str">
        <f t="shared" si="1"/>
        <v>'JMHG_LeafTrap_Prey_72hr'</v>
      </c>
      <c r="J61" t="str">
        <f t="shared" si="2"/>
        <v>'JMHG'</v>
      </c>
      <c r="K61" t="str">
        <f t="shared" ref="K61" si="38">_xlfn.CONCAT("'",C61,"'")</f>
        <v>'LeafTrap'</v>
      </c>
      <c r="L61" t="str">
        <f t="shared" ref="L61" si="39">_xlfn.CONCAT("'",D61,"'")</f>
        <v>'Prey'</v>
      </c>
      <c r="M61" t="str">
        <f t="shared" ref="M61" si="40">_xlfn.CONCAT("'",E61,"'")</f>
        <v>'72hr'</v>
      </c>
    </row>
    <row r="62" spans="1:13">
      <c r="A62" s="2" t="s">
        <v>61</v>
      </c>
    </row>
    <row r="63" spans="1:13">
      <c r="A63" s="2" t="s">
        <v>62</v>
      </c>
    </row>
    <row r="64" spans="1:13">
      <c r="A64" s="2" t="s">
        <v>63</v>
      </c>
    </row>
    <row r="65" spans="1:13">
      <c r="A65" s="2" t="s">
        <v>64</v>
      </c>
      <c r="B65" t="s">
        <v>194</v>
      </c>
      <c r="C65" t="s">
        <v>201</v>
      </c>
      <c r="D65" t="s">
        <v>214</v>
      </c>
      <c r="E65" t="s">
        <v>195</v>
      </c>
      <c r="F65" t="str">
        <f t="shared" si="1"/>
        <v>'JMHH_LeafTrap_Prey_24hr'</v>
      </c>
      <c r="J65" t="str">
        <f t="shared" si="2"/>
        <v>'JMHH'</v>
      </c>
      <c r="K65" t="str">
        <f t="shared" ref="K65" si="41">_xlfn.CONCAT("'",C65,"'")</f>
        <v>'LeafTrap'</v>
      </c>
      <c r="L65" t="str">
        <f t="shared" ref="L65" si="42">_xlfn.CONCAT("'",D65,"'")</f>
        <v>'Prey'</v>
      </c>
      <c r="M65" t="str">
        <f t="shared" ref="M65" si="43">_xlfn.CONCAT("'",E65,"'")</f>
        <v>'24hr'</v>
      </c>
    </row>
    <row r="66" spans="1:13">
      <c r="A66" s="2" t="s">
        <v>65</v>
      </c>
    </row>
    <row r="67" spans="1:13">
      <c r="A67" s="2" t="s">
        <v>66</v>
      </c>
    </row>
    <row r="68" spans="1:13">
      <c r="A68" s="2" t="s">
        <v>67</v>
      </c>
    </row>
    <row r="69" spans="1:13">
      <c r="A69" s="2" t="s">
        <v>68</v>
      </c>
      <c r="B69" t="s">
        <v>196</v>
      </c>
      <c r="C69" t="s">
        <v>201</v>
      </c>
      <c r="D69" t="s">
        <v>214</v>
      </c>
      <c r="E69" t="s">
        <v>195</v>
      </c>
      <c r="F69" t="str">
        <f t="shared" ref="F69:F129" si="44">_xlfn.CONCAT("'",B69,"_", C69,"_",D69,"_",E69,"'")</f>
        <v>'JMHI_LeafTrap_Prey_24hr'</v>
      </c>
      <c r="J69" t="str">
        <f t="shared" ref="J69:J129" si="45">_xlfn.CONCAT("'",B69,"'")</f>
        <v>'JMHI'</v>
      </c>
      <c r="K69" t="str">
        <f t="shared" ref="K69" si="46">_xlfn.CONCAT("'",C69,"'")</f>
        <v>'LeafTrap'</v>
      </c>
      <c r="L69" t="str">
        <f t="shared" ref="L69" si="47">_xlfn.CONCAT("'",D69,"'")</f>
        <v>'Prey'</v>
      </c>
      <c r="M69" t="str">
        <f t="shared" ref="M69" si="48">_xlfn.CONCAT("'",E69,"'")</f>
        <v>'24hr'</v>
      </c>
    </row>
    <row r="70" spans="1:13">
      <c r="A70" s="2" t="s">
        <v>69</v>
      </c>
    </row>
    <row r="71" spans="1:13">
      <c r="A71" s="2" t="s">
        <v>70</v>
      </c>
    </row>
    <row r="72" spans="1:13">
      <c r="A72" s="2" t="s">
        <v>71</v>
      </c>
    </row>
    <row r="73" spans="1:13">
      <c r="A73" s="2" t="s">
        <v>72</v>
      </c>
      <c r="B73" t="s">
        <v>197</v>
      </c>
      <c r="C73" t="s">
        <v>201</v>
      </c>
      <c r="D73" t="s">
        <v>214</v>
      </c>
      <c r="E73" t="s">
        <v>195</v>
      </c>
      <c r="F73" t="str">
        <f t="shared" si="44"/>
        <v>'JMHJ_LeafTrap_Prey_24hr'</v>
      </c>
      <c r="J73" t="str">
        <f t="shared" si="45"/>
        <v>'JMHJ'</v>
      </c>
      <c r="K73" t="str">
        <f t="shared" ref="K73" si="49">_xlfn.CONCAT("'",C73,"'")</f>
        <v>'LeafTrap'</v>
      </c>
      <c r="L73" t="str">
        <f t="shared" ref="L73" si="50">_xlfn.CONCAT("'",D73,"'")</f>
        <v>'Prey'</v>
      </c>
      <c r="M73" t="str">
        <f t="shared" ref="M73" si="51">_xlfn.CONCAT("'",E73,"'")</f>
        <v>'24hr'</v>
      </c>
    </row>
    <row r="74" spans="1:13">
      <c r="A74" s="2" t="s">
        <v>73</v>
      </c>
    </row>
    <row r="75" spans="1:13">
      <c r="A75" s="2" t="s">
        <v>74</v>
      </c>
    </row>
    <row r="76" spans="1:13">
      <c r="A76" s="2" t="s">
        <v>75</v>
      </c>
    </row>
    <row r="77" spans="1:13">
      <c r="A77" s="2" t="s">
        <v>76</v>
      </c>
      <c r="B77" t="s">
        <v>198</v>
      </c>
      <c r="C77" t="s">
        <v>201</v>
      </c>
      <c r="D77" t="s">
        <v>214</v>
      </c>
      <c r="E77" t="s">
        <v>195</v>
      </c>
      <c r="F77" t="str">
        <f t="shared" si="44"/>
        <v>'JMHK_LeafTrap_Prey_24hr'</v>
      </c>
      <c r="J77" t="str">
        <f t="shared" si="45"/>
        <v>'JMHK'</v>
      </c>
      <c r="K77" t="str">
        <f t="shared" ref="K77" si="52">_xlfn.CONCAT("'",C77,"'")</f>
        <v>'LeafTrap'</v>
      </c>
      <c r="L77" t="str">
        <f t="shared" ref="L77" si="53">_xlfn.CONCAT("'",D77,"'")</f>
        <v>'Prey'</v>
      </c>
      <c r="M77" t="str">
        <f t="shared" ref="M77" si="54">_xlfn.CONCAT("'",E77,"'")</f>
        <v>'24hr'</v>
      </c>
    </row>
    <row r="78" spans="1:13">
      <c r="A78" s="2" t="s">
        <v>77</v>
      </c>
    </row>
    <row r="79" spans="1:13">
      <c r="A79" s="2" t="s">
        <v>78</v>
      </c>
    </row>
    <row r="80" spans="1:13">
      <c r="A80" s="2" t="s">
        <v>79</v>
      </c>
    </row>
    <row r="81" spans="1:13">
      <c r="A81" s="2" t="s">
        <v>80</v>
      </c>
      <c r="B81" t="s">
        <v>199</v>
      </c>
      <c r="C81" t="s">
        <v>201</v>
      </c>
      <c r="D81" t="s">
        <v>214</v>
      </c>
      <c r="E81" t="s">
        <v>200</v>
      </c>
      <c r="F81" t="str">
        <f t="shared" si="44"/>
        <v>'JMHL_LeafTrap_Prey_48hr'</v>
      </c>
      <c r="J81" t="str">
        <f t="shared" si="45"/>
        <v>'JMHL'</v>
      </c>
      <c r="K81" t="str">
        <f t="shared" ref="K81" si="55">_xlfn.CONCAT("'",C81,"'")</f>
        <v>'LeafTrap'</v>
      </c>
      <c r="L81" t="str">
        <f t="shared" ref="L81" si="56">_xlfn.CONCAT("'",D81,"'")</f>
        <v>'Prey'</v>
      </c>
      <c r="M81" t="str">
        <f t="shared" ref="M81" si="57">_xlfn.CONCAT("'",E81,"'")</f>
        <v>'48hr'</v>
      </c>
    </row>
    <row r="82" spans="1:13">
      <c r="A82" s="2" t="s">
        <v>81</v>
      </c>
    </row>
    <row r="83" spans="1:13">
      <c r="A83" s="2" t="s">
        <v>82</v>
      </c>
    </row>
    <row r="84" spans="1:13">
      <c r="A84" s="2" t="s">
        <v>83</v>
      </c>
    </row>
    <row r="85" spans="1:13">
      <c r="A85" s="2" t="s">
        <v>84</v>
      </c>
      <c r="B85" t="s">
        <v>202</v>
      </c>
      <c r="C85" t="s">
        <v>201</v>
      </c>
      <c r="D85" t="s">
        <v>214</v>
      </c>
      <c r="E85" t="s">
        <v>200</v>
      </c>
      <c r="F85" t="str">
        <f t="shared" si="44"/>
        <v>'JMHM_LeafTrap_Prey_48hr'</v>
      </c>
      <c r="J85" t="str">
        <f t="shared" si="45"/>
        <v>'JMHM'</v>
      </c>
      <c r="K85" t="str">
        <f t="shared" ref="K85" si="58">_xlfn.CONCAT("'",C85,"'")</f>
        <v>'LeafTrap'</v>
      </c>
      <c r="L85" t="str">
        <f t="shared" ref="L85" si="59">_xlfn.CONCAT("'",D85,"'")</f>
        <v>'Prey'</v>
      </c>
      <c r="M85" t="str">
        <f t="shared" ref="M85" si="60">_xlfn.CONCAT("'",E85,"'")</f>
        <v>'48hr'</v>
      </c>
    </row>
    <row r="86" spans="1:13">
      <c r="A86" s="2" t="s">
        <v>85</v>
      </c>
    </row>
    <row r="87" spans="1:13">
      <c r="A87" s="2" t="s">
        <v>86</v>
      </c>
    </row>
    <row r="88" spans="1:13">
      <c r="A88" s="2" t="s">
        <v>87</v>
      </c>
    </row>
    <row r="89" spans="1:13">
      <c r="A89" s="2" t="s">
        <v>88</v>
      </c>
      <c r="B89" t="s">
        <v>203</v>
      </c>
      <c r="C89" t="s">
        <v>201</v>
      </c>
      <c r="D89" t="s">
        <v>214</v>
      </c>
      <c r="E89" t="s">
        <v>200</v>
      </c>
      <c r="F89" t="str">
        <f t="shared" si="44"/>
        <v>'JMHN_LeafTrap_Prey_48hr'</v>
      </c>
      <c r="J89" t="str">
        <f t="shared" si="45"/>
        <v>'JMHN'</v>
      </c>
      <c r="K89" t="str">
        <f t="shared" ref="K89" si="61">_xlfn.CONCAT("'",C89,"'")</f>
        <v>'LeafTrap'</v>
      </c>
      <c r="L89" t="str">
        <f t="shared" ref="L89" si="62">_xlfn.CONCAT("'",D89,"'")</f>
        <v>'Prey'</v>
      </c>
      <c r="M89" t="str">
        <f t="shared" ref="M89" si="63">_xlfn.CONCAT("'",E89,"'")</f>
        <v>'48hr'</v>
      </c>
    </row>
    <row r="90" spans="1:13">
      <c r="A90" s="2" t="s">
        <v>89</v>
      </c>
    </row>
    <row r="91" spans="1:13">
      <c r="A91" s="2" t="s">
        <v>90</v>
      </c>
    </row>
    <row r="92" spans="1:13">
      <c r="A92" s="2" t="s">
        <v>91</v>
      </c>
    </row>
    <row r="93" spans="1:13">
      <c r="A93" s="2" t="s">
        <v>92</v>
      </c>
      <c r="B93" t="s">
        <v>204</v>
      </c>
      <c r="C93" t="s">
        <v>201</v>
      </c>
      <c r="D93" t="s">
        <v>214</v>
      </c>
      <c r="E93" t="s">
        <v>200</v>
      </c>
      <c r="F93" t="str">
        <f t="shared" si="44"/>
        <v>'JMHP_LeafTrap_Prey_48hr'</v>
      </c>
      <c r="J93" t="str">
        <f t="shared" si="45"/>
        <v>'JMHP'</v>
      </c>
      <c r="K93" t="str">
        <f t="shared" ref="K93" si="64">_xlfn.CONCAT("'",C93,"'")</f>
        <v>'LeafTrap'</v>
      </c>
      <c r="L93" t="str">
        <f t="shared" ref="L93" si="65">_xlfn.CONCAT("'",D93,"'")</f>
        <v>'Prey'</v>
      </c>
      <c r="M93" t="str">
        <f t="shared" ref="M93" si="66">_xlfn.CONCAT("'",E93,"'")</f>
        <v>'48hr'</v>
      </c>
    </row>
    <row r="94" spans="1:13">
      <c r="A94" s="2" t="s">
        <v>93</v>
      </c>
    </row>
    <row r="95" spans="1:13">
      <c r="A95" s="2" t="s">
        <v>94</v>
      </c>
    </row>
    <row r="96" spans="1:13">
      <c r="A96" s="2" t="s">
        <v>95</v>
      </c>
    </row>
    <row r="97" spans="1:13">
      <c r="A97" s="2" t="s">
        <v>96</v>
      </c>
      <c r="B97" t="s">
        <v>205</v>
      </c>
      <c r="C97" t="s">
        <v>201</v>
      </c>
      <c r="D97" t="s">
        <v>213</v>
      </c>
      <c r="E97" t="s">
        <v>184</v>
      </c>
      <c r="F97" t="str">
        <f t="shared" si="44"/>
        <v>'JMHQ_LeafTrap_NoPrey_0 min'</v>
      </c>
      <c r="J97" t="str">
        <f t="shared" si="45"/>
        <v>'JMHQ'</v>
      </c>
      <c r="K97" t="str">
        <f t="shared" ref="K97" si="67">_xlfn.CONCAT("'",C97,"'")</f>
        <v>'LeafTrap'</v>
      </c>
      <c r="L97" t="str">
        <f t="shared" ref="L97" si="68">_xlfn.CONCAT("'",D97,"'")</f>
        <v>'NoPrey'</v>
      </c>
      <c r="M97" t="str">
        <f t="shared" ref="M97" si="69">_xlfn.CONCAT("'",E97,"'")</f>
        <v>'0 min'</v>
      </c>
    </row>
    <row r="98" spans="1:13">
      <c r="A98" s="2" t="s">
        <v>97</v>
      </c>
    </row>
    <row r="99" spans="1:13">
      <c r="A99" s="2" t="s">
        <v>98</v>
      </c>
    </row>
    <row r="100" spans="1:13">
      <c r="A100" s="2" t="s">
        <v>99</v>
      </c>
    </row>
    <row r="101" spans="1:13">
      <c r="A101" s="2" t="s">
        <v>100</v>
      </c>
      <c r="B101" t="s">
        <v>206</v>
      </c>
      <c r="C101" t="s">
        <v>201</v>
      </c>
      <c r="D101" t="s">
        <v>213</v>
      </c>
      <c r="E101" t="s">
        <v>164</v>
      </c>
      <c r="F101" t="str">
        <f t="shared" si="44"/>
        <v>'JMHR_LeafTrap_NoPrey_5mins'</v>
      </c>
      <c r="J101" t="str">
        <f t="shared" si="45"/>
        <v>'JMHR'</v>
      </c>
      <c r="K101" t="str">
        <f t="shared" ref="K101" si="70">_xlfn.CONCAT("'",C101,"'")</f>
        <v>'LeafTrap'</v>
      </c>
      <c r="L101" t="str">
        <f t="shared" ref="L101" si="71">_xlfn.CONCAT("'",D101,"'")</f>
        <v>'NoPrey'</v>
      </c>
      <c r="M101" t="str">
        <f t="shared" ref="M101" si="72">_xlfn.CONCAT("'",E101,"'")</f>
        <v>'5mins'</v>
      </c>
    </row>
    <row r="102" spans="1:13">
      <c r="A102" s="2" t="s">
        <v>101</v>
      </c>
    </row>
    <row r="103" spans="1:13">
      <c r="A103" s="2" t="s">
        <v>102</v>
      </c>
    </row>
    <row r="104" spans="1:13">
      <c r="A104" s="2" t="s">
        <v>103</v>
      </c>
    </row>
    <row r="105" spans="1:13">
      <c r="A105" s="2" t="s">
        <v>104</v>
      </c>
      <c r="B105" t="s">
        <v>207</v>
      </c>
      <c r="C105" t="s">
        <v>201</v>
      </c>
      <c r="D105" t="s">
        <v>213</v>
      </c>
      <c r="E105" t="s">
        <v>164</v>
      </c>
      <c r="F105" t="str">
        <f t="shared" si="44"/>
        <v>'JMHS_LeafTrap_NoPrey_5mins'</v>
      </c>
      <c r="J105" t="str">
        <f t="shared" si="45"/>
        <v>'JMHS'</v>
      </c>
      <c r="K105" t="str">
        <f t="shared" ref="K105" si="73">_xlfn.CONCAT("'",C105,"'")</f>
        <v>'LeafTrap'</v>
      </c>
      <c r="L105" t="str">
        <f t="shared" ref="L105" si="74">_xlfn.CONCAT("'",D105,"'")</f>
        <v>'NoPrey'</v>
      </c>
      <c r="M105" t="str">
        <f t="shared" ref="M105" si="75">_xlfn.CONCAT("'",E105,"'")</f>
        <v>'5mins'</v>
      </c>
    </row>
    <row r="106" spans="1:13">
      <c r="A106" s="2" t="s">
        <v>105</v>
      </c>
    </row>
    <row r="107" spans="1:13">
      <c r="A107" s="2" t="s">
        <v>106</v>
      </c>
    </row>
    <row r="108" spans="1:13">
      <c r="A108" s="2" t="s">
        <v>107</v>
      </c>
    </row>
    <row r="109" spans="1:13">
      <c r="A109" s="2" t="s">
        <v>108</v>
      </c>
      <c r="B109" t="s">
        <v>208</v>
      </c>
      <c r="C109" t="s">
        <v>201</v>
      </c>
      <c r="D109" t="s">
        <v>213</v>
      </c>
      <c r="E109" t="s">
        <v>195</v>
      </c>
      <c r="F109" t="str">
        <f t="shared" si="44"/>
        <v>'JMHT_LeafTrap_NoPrey_24hr'</v>
      </c>
      <c r="J109" t="str">
        <f t="shared" si="45"/>
        <v>'JMHT'</v>
      </c>
      <c r="K109" t="str">
        <f t="shared" ref="K109" si="76">_xlfn.CONCAT("'",C109,"'")</f>
        <v>'LeafTrap'</v>
      </c>
      <c r="L109" t="str">
        <f t="shared" ref="L109" si="77">_xlfn.CONCAT("'",D109,"'")</f>
        <v>'NoPrey'</v>
      </c>
      <c r="M109" t="str">
        <f t="shared" ref="M109" si="78">_xlfn.CONCAT("'",E109,"'")</f>
        <v>'24hr'</v>
      </c>
    </row>
    <row r="110" spans="1:13">
      <c r="A110" s="2" t="s">
        <v>109</v>
      </c>
    </row>
    <row r="111" spans="1:13">
      <c r="A111" s="2" t="s">
        <v>110</v>
      </c>
    </row>
    <row r="112" spans="1:13">
      <c r="A112" s="2" t="s">
        <v>111</v>
      </c>
    </row>
    <row r="113" spans="1:13">
      <c r="A113" s="2" t="s">
        <v>112</v>
      </c>
      <c r="B113" t="s">
        <v>209</v>
      </c>
      <c r="C113" t="s">
        <v>201</v>
      </c>
      <c r="D113" t="s">
        <v>213</v>
      </c>
      <c r="E113" t="s">
        <v>195</v>
      </c>
      <c r="F113" t="str">
        <f t="shared" si="44"/>
        <v>'JMHU_LeafTrap_NoPrey_24hr'</v>
      </c>
      <c r="J113" t="str">
        <f t="shared" si="45"/>
        <v>'JMHU'</v>
      </c>
      <c r="K113" t="str">
        <f t="shared" ref="K113" si="79">_xlfn.CONCAT("'",C113,"'")</f>
        <v>'LeafTrap'</v>
      </c>
      <c r="L113" t="str">
        <f t="shared" ref="L113:M113" si="80">_xlfn.CONCAT("'",D113,"'")</f>
        <v>'NoPrey'</v>
      </c>
      <c r="M113" t="str">
        <f t="shared" si="80"/>
        <v>'24hr'</v>
      </c>
    </row>
    <row r="114" spans="1:13">
      <c r="A114" s="2" t="s">
        <v>113</v>
      </c>
    </row>
    <row r="115" spans="1:13">
      <c r="A115" s="2" t="s">
        <v>114</v>
      </c>
    </row>
    <row r="116" spans="1:13">
      <c r="A116" s="2" t="s">
        <v>115</v>
      </c>
    </row>
    <row r="117" spans="1:13">
      <c r="A117" s="2" t="s">
        <v>116</v>
      </c>
      <c r="B117" t="s">
        <v>210</v>
      </c>
      <c r="C117" t="s">
        <v>201</v>
      </c>
      <c r="D117" t="s">
        <v>213</v>
      </c>
      <c r="E117" t="s">
        <v>195</v>
      </c>
      <c r="F117" t="str">
        <f t="shared" si="44"/>
        <v>'JMHW_LeafTrap_NoPrey_24hr'</v>
      </c>
      <c r="J117" t="str">
        <f t="shared" si="45"/>
        <v>'JMHW'</v>
      </c>
      <c r="K117" t="str">
        <f t="shared" ref="K117" si="81">_xlfn.CONCAT("'",C117,"'")</f>
        <v>'LeafTrap'</v>
      </c>
      <c r="L117" t="str">
        <f t="shared" ref="L117" si="82">_xlfn.CONCAT("'",D117,"'")</f>
        <v>'NoPrey'</v>
      </c>
      <c r="M117" t="str">
        <f t="shared" ref="M117" si="83">_xlfn.CONCAT("'",E117,"'")</f>
        <v>'24hr'</v>
      </c>
    </row>
    <row r="118" spans="1:13">
      <c r="A118" s="2" t="s">
        <v>117</v>
      </c>
    </row>
    <row r="119" spans="1:13">
      <c r="A119" s="2" t="s">
        <v>118</v>
      </c>
    </row>
    <row r="120" spans="1:13">
      <c r="A120" s="2" t="s">
        <v>119</v>
      </c>
    </row>
    <row r="121" spans="1:13">
      <c r="A121" s="2" t="s">
        <v>120</v>
      </c>
      <c r="B121" t="s">
        <v>211</v>
      </c>
      <c r="C121" t="s">
        <v>201</v>
      </c>
      <c r="D121" t="s">
        <v>213</v>
      </c>
      <c r="E121" t="s">
        <v>195</v>
      </c>
      <c r="F121" t="str">
        <f t="shared" si="44"/>
        <v>'JMHX_LeafTrap_NoPrey_24hr'</v>
      </c>
      <c r="J121" t="str">
        <f t="shared" si="45"/>
        <v>'JMHX'</v>
      </c>
      <c r="K121" t="str">
        <f t="shared" ref="K121" si="84">_xlfn.CONCAT("'",C121,"'")</f>
        <v>'LeafTrap'</v>
      </c>
      <c r="L121" t="str">
        <f t="shared" ref="L121" si="85">_xlfn.CONCAT("'",D121,"'")</f>
        <v>'NoPrey'</v>
      </c>
      <c r="M121" t="str">
        <f t="shared" ref="M121" si="86">_xlfn.CONCAT("'",E121,"'")</f>
        <v>'24hr'</v>
      </c>
    </row>
    <row r="122" spans="1:13">
      <c r="A122" s="2" t="s">
        <v>121</v>
      </c>
    </row>
    <row r="123" spans="1:13">
      <c r="A123" s="2" t="s">
        <v>122</v>
      </c>
    </row>
    <row r="124" spans="1:13">
      <c r="A124" s="2" t="s">
        <v>123</v>
      </c>
    </row>
    <row r="125" spans="1:13">
      <c r="A125" s="2" t="s">
        <v>124</v>
      </c>
      <c r="B125" t="s">
        <v>212</v>
      </c>
      <c r="C125" t="s">
        <v>201</v>
      </c>
      <c r="D125" t="s">
        <v>213</v>
      </c>
      <c r="E125" t="s">
        <v>161</v>
      </c>
      <c r="F125" t="str">
        <f t="shared" si="44"/>
        <v>'JMHY_LeafTrap_NoPrey_1hr'</v>
      </c>
      <c r="J125" t="str">
        <f t="shared" si="45"/>
        <v>'JMHY'</v>
      </c>
      <c r="K125" t="str">
        <f t="shared" ref="K125" si="87">_xlfn.CONCAT("'",C125,"'")</f>
        <v>'LeafTrap'</v>
      </c>
      <c r="L125" t="str">
        <f t="shared" ref="L125" si="88">_xlfn.CONCAT("'",D125,"'")</f>
        <v>'NoPrey'</v>
      </c>
      <c r="M125" t="str">
        <f t="shared" ref="M125" si="89">_xlfn.CONCAT("'",E125,"'")</f>
        <v>'1hr'</v>
      </c>
    </row>
    <row r="126" spans="1:13">
      <c r="A126" s="2" t="s">
        <v>125</v>
      </c>
    </row>
    <row r="127" spans="1:13">
      <c r="A127" s="2" t="s">
        <v>126</v>
      </c>
    </row>
    <row r="128" spans="1:13">
      <c r="A128" s="2" t="s">
        <v>127</v>
      </c>
    </row>
    <row r="129" spans="1:13">
      <c r="A129" s="2" t="s">
        <v>128</v>
      </c>
      <c r="B129" t="s">
        <v>186</v>
      </c>
      <c r="C129" t="s">
        <v>201</v>
      </c>
      <c r="D129" t="s">
        <v>213</v>
      </c>
      <c r="E129" t="s">
        <v>161</v>
      </c>
      <c r="F129" t="str">
        <f t="shared" si="44"/>
        <v>'JMHZ_LeafTrap_NoPrey_1hr'</v>
      </c>
      <c r="J129" t="str">
        <f t="shared" si="45"/>
        <v>'JMHZ'</v>
      </c>
      <c r="K129" t="str">
        <f t="shared" ref="K129" si="90">_xlfn.CONCAT("'",C129,"'")</f>
        <v>'LeafTrap'</v>
      </c>
      <c r="L129" t="str">
        <f t="shared" ref="L129" si="91">_xlfn.CONCAT("'",D129,"'")</f>
        <v>'NoPrey'</v>
      </c>
      <c r="M129" t="str">
        <f t="shared" ref="M129" si="92">_xlfn.CONCAT("'",E129,"'")</f>
        <v>'1hr'</v>
      </c>
    </row>
    <row r="130" spans="1:13">
      <c r="A130" s="2" t="s">
        <v>129</v>
      </c>
    </row>
    <row r="131" spans="1:13">
      <c r="A131" s="2" t="s">
        <v>130</v>
      </c>
    </row>
    <row r="132" spans="1:13">
      <c r="A132" s="2" t="s">
        <v>131</v>
      </c>
    </row>
    <row r="133" spans="1:13">
      <c r="A133" s="2" t="s">
        <v>132</v>
      </c>
      <c r="B133" t="s">
        <v>185</v>
      </c>
      <c r="C133" t="s">
        <v>201</v>
      </c>
      <c r="D133" t="s">
        <v>213</v>
      </c>
      <c r="E133" t="s">
        <v>161</v>
      </c>
      <c r="F133" t="str">
        <f t="shared" ref="F133:F157" si="93">_xlfn.CONCAT("'",B133,"_", C133,"_",D133,"_",E133,"'")</f>
        <v>'JMIA_LeafTrap_NoPrey_1hr'</v>
      </c>
      <c r="J133" t="str">
        <f t="shared" ref="J133:J171" si="94">_xlfn.CONCAT("'",B133,"'")</f>
        <v>'JMIA'</v>
      </c>
      <c r="K133" t="str">
        <f t="shared" ref="K133" si="95">_xlfn.CONCAT("'",C133,"'")</f>
        <v>'LeafTrap'</v>
      </c>
      <c r="L133" t="str">
        <f t="shared" ref="L133" si="96">_xlfn.CONCAT("'",D133,"'")</f>
        <v>'NoPrey'</v>
      </c>
      <c r="M133" t="str">
        <f t="shared" ref="M133" si="97">_xlfn.CONCAT("'",E133,"'")</f>
        <v>'1hr'</v>
      </c>
    </row>
    <row r="134" spans="1:13">
      <c r="A134" s="2" t="s">
        <v>133</v>
      </c>
    </row>
    <row r="135" spans="1:13">
      <c r="A135" s="2" t="s">
        <v>134</v>
      </c>
    </row>
    <row r="136" spans="1:13">
      <c r="A136" s="2" t="s">
        <v>135</v>
      </c>
    </row>
    <row r="137" spans="1:13">
      <c r="A137" s="2" t="s">
        <v>136</v>
      </c>
      <c r="B137" t="s">
        <v>183</v>
      </c>
      <c r="C137" t="s">
        <v>201</v>
      </c>
      <c r="D137" t="s">
        <v>213</v>
      </c>
      <c r="E137" t="s">
        <v>184</v>
      </c>
      <c r="F137" t="str">
        <f t="shared" si="93"/>
        <v>'JMIB_LeafTrap_NoPrey_0 min'</v>
      </c>
      <c r="J137" t="str">
        <f t="shared" si="94"/>
        <v>'JMIB'</v>
      </c>
      <c r="K137" t="str">
        <f t="shared" ref="K137" si="98">_xlfn.CONCAT("'",C137,"'")</f>
        <v>'LeafTrap'</v>
      </c>
      <c r="L137" t="str">
        <f t="shared" ref="L137" si="99">_xlfn.CONCAT("'",D137,"'")</f>
        <v>'NoPrey'</v>
      </c>
      <c r="M137" t="str">
        <f t="shared" ref="M137" si="100">_xlfn.CONCAT("'",E137,"'")</f>
        <v>'0 min'</v>
      </c>
    </row>
    <row r="138" spans="1:13">
      <c r="A138" s="2" t="s">
        <v>137</v>
      </c>
    </row>
    <row r="139" spans="1:13">
      <c r="A139" s="2" t="s">
        <v>138</v>
      </c>
    </row>
    <row r="140" spans="1:13">
      <c r="A140" s="2" t="s">
        <v>139</v>
      </c>
    </row>
    <row r="141" spans="1:13">
      <c r="A141" s="2" t="s">
        <v>140</v>
      </c>
      <c r="B141" t="s">
        <v>182</v>
      </c>
      <c r="C141" t="s">
        <v>201</v>
      </c>
      <c r="D141" t="s">
        <v>214</v>
      </c>
      <c r="E141" t="s">
        <v>179</v>
      </c>
      <c r="F141" t="str">
        <f t="shared" si="93"/>
        <v>'JMIC_LeafTrap_Prey_12hr'</v>
      </c>
      <c r="J141" t="str">
        <f>_xlfn.CONCAT("'",B141,"'")</f>
        <v>'JMIC'</v>
      </c>
      <c r="K141" t="str">
        <f>_xlfn.CONCAT("'",C141,"'")</f>
        <v>'LeafTrap'</v>
      </c>
      <c r="L141" t="str">
        <f>_xlfn.CONCAT("'",D141,"'")</f>
        <v>'Prey'</v>
      </c>
      <c r="M141" t="str">
        <f>_xlfn.CONCAT("'",E141,"'")</f>
        <v>'12hr'</v>
      </c>
    </row>
    <row r="142" spans="1:13">
      <c r="A142" s="2" t="s">
        <v>141</v>
      </c>
    </row>
    <row r="143" spans="1:13">
      <c r="A143" s="2" t="s">
        <v>142</v>
      </c>
    </row>
    <row r="144" spans="1:13">
      <c r="A144" s="2" t="s">
        <v>143</v>
      </c>
    </row>
    <row r="145" spans="1:13">
      <c r="A145" s="2" t="s">
        <v>144</v>
      </c>
      <c r="B145" t="s">
        <v>181</v>
      </c>
      <c r="C145" t="s">
        <v>201</v>
      </c>
      <c r="D145" t="s">
        <v>214</v>
      </c>
      <c r="E145" t="s">
        <v>179</v>
      </c>
      <c r="F145" t="str">
        <f t="shared" si="93"/>
        <v>'JMID_LeafTrap_Prey_12hr'</v>
      </c>
      <c r="J145" t="str">
        <f t="shared" si="94"/>
        <v>'JMID'</v>
      </c>
      <c r="K145" t="str">
        <f t="shared" ref="K145" si="101">_xlfn.CONCAT("'",C145,"'")</f>
        <v>'LeafTrap'</v>
      </c>
      <c r="L145" t="str">
        <f t="shared" ref="L145" si="102">_xlfn.CONCAT("'",D145,"'")</f>
        <v>'Prey'</v>
      </c>
      <c r="M145" t="str">
        <f t="shared" ref="M145" si="103">_xlfn.CONCAT("'",E145,"'")</f>
        <v>'12hr'</v>
      </c>
    </row>
    <row r="146" spans="1:13">
      <c r="A146" s="2" t="s">
        <v>145</v>
      </c>
    </row>
    <row r="147" spans="1:13">
      <c r="A147" s="2" t="s">
        <v>146</v>
      </c>
    </row>
    <row r="148" spans="1:13">
      <c r="A148" s="2" t="s">
        <v>147</v>
      </c>
    </row>
    <row r="149" spans="1:13">
      <c r="A149" s="2" t="s">
        <v>148</v>
      </c>
      <c r="B149" t="s">
        <v>180</v>
      </c>
      <c r="C149" t="s">
        <v>201</v>
      </c>
      <c r="D149" t="s">
        <v>214</v>
      </c>
      <c r="E149" t="s">
        <v>179</v>
      </c>
      <c r="F149" t="str">
        <f t="shared" si="93"/>
        <v>'JMIE_LeafTrap_Prey_12hr'</v>
      </c>
      <c r="J149" t="str">
        <f t="shared" si="94"/>
        <v>'JMIE'</v>
      </c>
      <c r="K149" t="str">
        <f t="shared" ref="K149" si="104">_xlfn.CONCAT("'",C149,"'")</f>
        <v>'LeafTrap'</v>
      </c>
      <c r="L149" t="str">
        <f t="shared" ref="L149" si="105">_xlfn.CONCAT("'",D149,"'")</f>
        <v>'Prey'</v>
      </c>
      <c r="M149" t="str">
        <f t="shared" ref="M149" si="106">_xlfn.CONCAT("'",E149,"'")</f>
        <v>'12hr'</v>
      </c>
    </row>
    <row r="150" spans="1:13">
      <c r="A150" s="2" t="s">
        <v>149</v>
      </c>
    </row>
    <row r="151" spans="1:13">
      <c r="A151" s="2" t="s">
        <v>150</v>
      </c>
    </row>
    <row r="152" spans="1:13">
      <c r="A152" s="2" t="s">
        <v>151</v>
      </c>
    </row>
    <row r="153" spans="1:13">
      <c r="A153" s="2" t="s">
        <v>152</v>
      </c>
      <c r="B153" t="s">
        <v>178</v>
      </c>
      <c r="C153" t="s">
        <v>201</v>
      </c>
      <c r="D153" t="s">
        <v>214</v>
      </c>
      <c r="E153" t="s">
        <v>179</v>
      </c>
      <c r="F153" t="str">
        <f t="shared" si="93"/>
        <v>'JMIF_LeafTrap_Prey_12hr'</v>
      </c>
      <c r="J153" t="str">
        <f t="shared" si="94"/>
        <v>'JMIF'</v>
      </c>
      <c r="K153" t="str">
        <f t="shared" ref="K153" si="107">_xlfn.CONCAT("'",C153,"'")</f>
        <v>'LeafTrap'</v>
      </c>
      <c r="L153" t="str">
        <f t="shared" ref="L153:M153" si="108">_xlfn.CONCAT("'",D153,"'")</f>
        <v>'Prey'</v>
      </c>
      <c r="M153" t="str">
        <f t="shared" si="108"/>
        <v>'12hr'</v>
      </c>
    </row>
    <row r="154" spans="1:13">
      <c r="A154" s="2" t="s">
        <v>153</v>
      </c>
    </row>
    <row r="155" spans="1:13">
      <c r="A155" s="2" t="s">
        <v>154</v>
      </c>
      <c r="B155" t="s">
        <v>177</v>
      </c>
      <c r="C155" t="s">
        <v>166</v>
      </c>
      <c r="D155" t="s">
        <v>213</v>
      </c>
      <c r="E155" t="s">
        <v>184</v>
      </c>
      <c r="F155" t="str">
        <f t="shared" si="93"/>
        <v>'JMIG_Petiole_NoPrey_0 min'</v>
      </c>
      <c r="J155" t="str">
        <f t="shared" si="94"/>
        <v>'JMIG'</v>
      </c>
      <c r="K155" t="str">
        <f t="shared" ref="K155" si="109">_xlfn.CONCAT("'",C155,"'")</f>
        <v>'Petiole'</v>
      </c>
      <c r="L155" t="str">
        <f t="shared" ref="L155" si="110">_xlfn.CONCAT("'",D155,"'")</f>
        <v>'NoPrey'</v>
      </c>
      <c r="M155" t="str">
        <f t="shared" ref="M155" si="111">_xlfn.CONCAT("'",E155,"'")</f>
        <v>'0 min'</v>
      </c>
    </row>
    <row r="156" spans="1:13">
      <c r="A156" s="2" t="s">
        <v>155</v>
      </c>
    </row>
    <row r="157" spans="1:13">
      <c r="A157" s="2" t="s">
        <v>156</v>
      </c>
      <c r="B157" t="s">
        <v>176</v>
      </c>
      <c r="C157" t="s">
        <v>166</v>
      </c>
      <c r="D157" t="s">
        <v>213</v>
      </c>
      <c r="E157" t="s">
        <v>184</v>
      </c>
      <c r="F157" t="str">
        <f t="shared" si="93"/>
        <v>'JMIH_Petiole_NoPrey_0 min'</v>
      </c>
      <c r="J157" t="str">
        <f t="shared" si="94"/>
        <v>'JMIH'</v>
      </c>
      <c r="K157" t="str">
        <f t="shared" ref="K157" si="112">_xlfn.CONCAT("'",C157,"'")</f>
        <v>'Petiole'</v>
      </c>
      <c r="L157" t="str">
        <f t="shared" ref="L157:M157" si="113">_xlfn.CONCAT("'",D157,"'")</f>
        <v>'NoPrey'</v>
      </c>
      <c r="M157" t="str">
        <f t="shared" si="113"/>
        <v>'0 min'</v>
      </c>
    </row>
    <row r="158" spans="1:13">
      <c r="A158" s="2" t="s">
        <v>157</v>
      </c>
    </row>
    <row r="159" spans="1:13">
      <c r="A159" s="2" t="s">
        <v>158</v>
      </c>
      <c r="B159" t="s">
        <v>175</v>
      </c>
      <c r="C159" t="s">
        <v>166</v>
      </c>
      <c r="D159" t="s">
        <v>213</v>
      </c>
      <c r="E159" t="s">
        <v>184</v>
      </c>
      <c r="F159" t="str">
        <f>_xlfn.CONCAT("'",B159,"_", C159,"_",D159,"_",E159,"'")</f>
        <v>'JMII_Petiole_NoPrey_0 min'</v>
      </c>
      <c r="J159" t="str">
        <f t="shared" si="94"/>
        <v>'JMII'</v>
      </c>
      <c r="K159" t="str">
        <f t="shared" ref="K159" si="114">_xlfn.CONCAT("'",C159,"'")</f>
        <v>'Petiole'</v>
      </c>
      <c r="L159" t="str">
        <f t="shared" ref="L159:M159" si="115">_xlfn.CONCAT("'",D159,"'")</f>
        <v>'NoPrey'</v>
      </c>
      <c r="M159" t="str">
        <f t="shared" si="115"/>
        <v>'0 min'</v>
      </c>
    </row>
    <row r="160" spans="1:13">
      <c r="A160" s="2" t="s">
        <v>159</v>
      </c>
    </row>
    <row r="161" spans="2:13">
      <c r="B161" t="s">
        <v>263</v>
      </c>
      <c r="C161" t="s">
        <v>201</v>
      </c>
      <c r="D161" t="s">
        <v>213</v>
      </c>
      <c r="E161" t="s">
        <v>184</v>
      </c>
      <c r="F161" t="str">
        <f t="shared" ref="F161:F171" si="116">_xlfn.CONCAT("'",B161,"_", C161,"_",D161,"_",E161,"'")</f>
        <v>'JMIJ_LeafTrap_NoPrey_0 min'</v>
      </c>
      <c r="J161" t="str">
        <f t="shared" si="94"/>
        <v>'JMIJ'</v>
      </c>
      <c r="K161" t="str">
        <f t="shared" ref="K161:K171" si="117">_xlfn.CONCAT("'",C161,"'")</f>
        <v>'LeafTrap'</v>
      </c>
      <c r="L161" t="str">
        <f t="shared" ref="L161:L171" si="118">_xlfn.CONCAT("'",D161,"'")</f>
        <v>'NoPrey'</v>
      </c>
      <c r="M161" t="str">
        <f t="shared" ref="M161:M171" si="119">_xlfn.CONCAT("'",E161,"'")</f>
        <v>'0 min'</v>
      </c>
    </row>
    <row r="163" spans="2:13">
      <c r="B163" t="s">
        <v>264</v>
      </c>
      <c r="C163" t="s">
        <v>201</v>
      </c>
      <c r="D163" t="s">
        <v>214</v>
      </c>
      <c r="E163" t="s">
        <v>269</v>
      </c>
      <c r="F163" t="str">
        <f t="shared" si="116"/>
        <v>'JMIK_LeafTrap_Prey_5min'</v>
      </c>
      <c r="J163" t="str">
        <f t="shared" si="94"/>
        <v>'JMIK'</v>
      </c>
      <c r="K163" t="str">
        <f t="shared" si="117"/>
        <v>'LeafTrap'</v>
      </c>
      <c r="L163" t="str">
        <f t="shared" si="118"/>
        <v>'Prey'</v>
      </c>
      <c r="M163" t="str">
        <f t="shared" si="119"/>
        <v>'5min'</v>
      </c>
    </row>
    <row r="165" spans="2:13">
      <c r="B165" t="s">
        <v>265</v>
      </c>
      <c r="C165" t="s">
        <v>201</v>
      </c>
      <c r="D165" t="s">
        <v>214</v>
      </c>
      <c r="E165" t="s">
        <v>269</v>
      </c>
      <c r="F165" t="str">
        <f t="shared" si="116"/>
        <v>'JMIL_LeafTrap_Prey_5min'</v>
      </c>
      <c r="J165" t="str">
        <f t="shared" si="94"/>
        <v>'JMIL'</v>
      </c>
      <c r="K165" t="str">
        <f t="shared" si="117"/>
        <v>'LeafTrap'</v>
      </c>
      <c r="L165" t="str">
        <f t="shared" si="118"/>
        <v>'Prey'</v>
      </c>
      <c r="M165" t="str">
        <f t="shared" si="119"/>
        <v>'5min'</v>
      </c>
    </row>
    <row r="167" spans="2:13">
      <c r="B167" t="s">
        <v>266</v>
      </c>
      <c r="C167" t="s">
        <v>201</v>
      </c>
      <c r="D167" t="s">
        <v>214</v>
      </c>
      <c r="E167" t="s">
        <v>269</v>
      </c>
      <c r="F167" t="str">
        <f t="shared" si="116"/>
        <v>'JMIM_LeafTrap_Prey_5min'</v>
      </c>
      <c r="J167" t="str">
        <f t="shared" si="94"/>
        <v>'JMIM'</v>
      </c>
      <c r="K167" t="str">
        <f t="shared" si="117"/>
        <v>'LeafTrap'</v>
      </c>
      <c r="L167" t="str">
        <f t="shared" si="118"/>
        <v>'Prey'</v>
      </c>
      <c r="M167" t="str">
        <f t="shared" si="119"/>
        <v>'5min'</v>
      </c>
    </row>
    <row r="169" spans="2:13">
      <c r="B169" t="s">
        <v>267</v>
      </c>
      <c r="C169" t="s">
        <v>201</v>
      </c>
      <c r="D169" t="s">
        <v>214</v>
      </c>
      <c r="E169" t="s">
        <v>269</v>
      </c>
      <c r="F169" t="str">
        <f t="shared" si="116"/>
        <v>'JMIN_LeafTrap_Prey_5min'</v>
      </c>
      <c r="J169" t="str">
        <f t="shared" si="94"/>
        <v>'JMIN'</v>
      </c>
      <c r="K169" t="str">
        <f t="shared" si="117"/>
        <v>'LeafTrap'</v>
      </c>
      <c r="L169" t="str">
        <f t="shared" si="118"/>
        <v>'Prey'</v>
      </c>
      <c r="M169" t="str">
        <f t="shared" si="119"/>
        <v>'5min'</v>
      </c>
    </row>
    <row r="171" spans="2:13">
      <c r="B171" t="s">
        <v>268</v>
      </c>
      <c r="C171" t="s">
        <v>201</v>
      </c>
      <c r="D171" t="s">
        <v>214</v>
      </c>
      <c r="E171" t="s">
        <v>161</v>
      </c>
      <c r="F171" t="str">
        <f t="shared" si="116"/>
        <v>'JMIP_LeafTrap_Prey_1hr'</v>
      </c>
      <c r="J171" t="str">
        <f t="shared" si="94"/>
        <v>'JMIP'</v>
      </c>
      <c r="K171" t="str">
        <f t="shared" si="117"/>
        <v>'LeafTrap'</v>
      </c>
      <c r="L171" t="str">
        <f t="shared" si="118"/>
        <v>'Prey'</v>
      </c>
      <c r="M171" t="str">
        <f t="shared" si="119"/>
        <v>'1hr'</v>
      </c>
    </row>
  </sheetData>
  <sortState xmlns:xlrd2="http://schemas.microsoft.com/office/spreadsheetml/2017/richdata2" ref="M1:P159">
    <sortCondition ref="M1:M1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2022-10-30T14:54:13Z</dcterms:created>
  <dcterms:modified xsi:type="dcterms:W3CDTF">2022-10-30T20:44:22Z</dcterms:modified>
</cp:coreProperties>
</file>