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melodyqian/Documents/GitHub/pianocompetitionpredictions/"/>
    </mc:Choice>
  </mc:AlternateContent>
  <xr:revisionPtr revIDLastSave="0" documentId="13_ncr:9_{13449EAA-91BE-714C-AE9D-18A7A09EED03}" xr6:coauthVersionLast="47" xr6:coauthVersionMax="47" xr10:uidLastSave="{00000000-0000-0000-0000-000000000000}"/>
  <bookViews>
    <workbookView xWindow="380" yWindow="500" windowWidth="28040" windowHeight="16940" activeTab="2" xr2:uid="{B694B72F-7997-FB4B-B158-87483A21FF89}"/>
  </bookViews>
  <sheets>
    <sheet name="Detail1" sheetId="3" r:id="rId1"/>
    <sheet name="Detail2" sheetId="4" r:id="rId2"/>
    <sheet name="Sheet1" sheetId="2" r:id="rId3"/>
    <sheet name="414FINALDIFFSAMPLE" sheetId="1" r:id="rId4"/>
  </sheets>
  <calcPr calcId="191029"/>
  <pivotCaches>
    <pivotCache cacheId="3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4" i="2"/>
</calcChain>
</file>

<file path=xl/sharedStrings.xml><?xml version="1.0" encoding="utf-8"?>
<sst xmlns="http://schemas.openxmlformats.org/spreadsheetml/2006/main" count="1838" uniqueCount="500">
  <si>
    <t>Unnamed: 0</t>
  </si>
  <si>
    <t>numberofnotes</t>
  </si>
  <si>
    <t>numberofchords</t>
  </si>
  <si>
    <t>numberofmeasures</t>
  </si>
  <si>
    <t>meandistancebetweenchords</t>
  </si>
  <si>
    <t>meantimebetweenchords</t>
  </si>
  <si>
    <t>key</t>
  </si>
  <si>
    <t>timechanges</t>
  </si>
  <si>
    <t>trillslength</t>
  </si>
  <si>
    <t>avgtempo</t>
  </si>
  <si>
    <t>32nd_and_shorter</t>
  </si>
  <si>
    <t>16th</t>
  </si>
  <si>
    <t>eighth</t>
  </si>
  <si>
    <t>quarter</t>
  </si>
  <si>
    <t>dotted quarter</t>
  </si>
  <si>
    <t>half</t>
  </si>
  <si>
    <t>dotted half</t>
  </si>
  <si>
    <t>whole</t>
  </si>
  <si>
    <t>Composite</t>
  </si>
  <si>
    <t>Competitior Name</t>
  </si>
  <si>
    <t>Country of Origin</t>
  </si>
  <si>
    <t>Age</t>
  </si>
  <si>
    <t>Composite.1</t>
  </si>
  <si>
    <t>Stage</t>
  </si>
  <si>
    <t>Stage Simple</t>
  </si>
  <si>
    <t>Composer</t>
  </si>
  <si>
    <t>Piece</t>
  </si>
  <si>
    <t>Composite.2</t>
  </si>
  <si>
    <t>Ranking</t>
  </si>
  <si>
    <t>Duration</t>
  </si>
  <si>
    <t>12.312566560170394</t>
  </si>
  <si>
    <t>0.4800452609158679</t>
  </si>
  <si>
    <t>F# major</t>
  </si>
  <si>
    <t>[0, 0]</t>
  </si>
  <si>
    <t>145.5479546927012</t>
  </si>
  <si>
    <t>Mily Balakirev Islamey</t>
  </si>
  <si>
    <t>Andrey Gugnin.</t>
  </si>
  <si>
    <t>Russia</t>
  </si>
  <si>
    <t>Preliminary</t>
  </si>
  <si>
    <t>Mily Balakirev</t>
  </si>
  <si>
    <t>Islamey</t>
  </si>
  <si>
    <t>a minor</t>
  </si>
  <si>
    <t>90.69659442724458</t>
  </si>
  <si>
    <t>Bach English Suite No.6 in D Minor BWV 811</t>
  </si>
  <si>
    <t>Simone Pedroni</t>
  </si>
  <si>
    <t>Italy</t>
  </si>
  <si>
    <t>Bach</t>
  </si>
  <si>
    <t>English Suite No.6 in D Minor BWV 811</t>
  </si>
  <si>
    <t>Bach English Suite No.2 in A Minor BWV 807</t>
  </si>
  <si>
    <t>JosE Feghali</t>
  </si>
  <si>
    <t>Brazil</t>
  </si>
  <si>
    <t>Preliminary Phase 1</t>
  </si>
  <si>
    <t>English Suite No.2 in A Minor BWV 807</t>
  </si>
  <si>
    <t>12.966307277628031</t>
  </si>
  <si>
    <t>2.5390835579514826</t>
  </si>
  <si>
    <t>b minor</t>
  </si>
  <si>
    <t>Chopin Scherzo No.1 in B Minor Op.20</t>
  </si>
  <si>
    <t>Chopin</t>
  </si>
  <si>
    <t>Scherzo No.1 in B Minor Op.20</t>
  </si>
  <si>
    <t>2.658536585365854</t>
  </si>
  <si>
    <t>3.804878048780488</t>
  </si>
  <si>
    <t>C major</t>
  </si>
  <si>
    <t>101.13740458015268</t>
  </si>
  <si>
    <t>Chopin Etude in C Major Op.10 No.1</t>
  </si>
  <si>
    <t>Etude in C Major Op.10 No.1</t>
  </si>
  <si>
    <t>17.826320501342884</t>
  </si>
  <si>
    <t>0.3930207400775884</t>
  </si>
  <si>
    <t>[2, Fraction(4, 3)]</t>
  </si>
  <si>
    <t>74.67163327366109</t>
  </si>
  <si>
    <t>Liszt Paganini Etude No.6 in A Minor</t>
  </si>
  <si>
    <t>Liszt</t>
  </si>
  <si>
    <t>Paganini Etude No.6 in A Minor</t>
  </si>
  <si>
    <t>11.233532934131736</t>
  </si>
  <si>
    <t>2.6706586826347305</t>
  </si>
  <si>
    <t>D major</t>
  </si>
  <si>
    <t>[9, 10.0]</t>
  </si>
  <si>
    <t>Mozart Sonata in D Major K.311</t>
  </si>
  <si>
    <t>Preliminary Phase 2</t>
  </si>
  <si>
    <t>Mozart</t>
  </si>
  <si>
    <t>Sonata in D Major K.311</t>
  </si>
  <si>
    <t>1.4660377358490566</t>
  </si>
  <si>
    <t>f minor</t>
  </si>
  <si>
    <t>[24, 63.0]</t>
  </si>
  <si>
    <t>86.32453459294248</t>
  </si>
  <si>
    <t>Beethoven Sonata in F Minor Op.57 "Appassionata"</t>
  </si>
  <si>
    <t>Beethoven</t>
  </si>
  <si>
    <t>Sonata in F Minor Op.57 "Appassionata"</t>
  </si>
  <si>
    <t>16.357981220657276</t>
  </si>
  <si>
    <t>A- major</t>
  </si>
  <si>
    <t>150.6590084643289</t>
  </si>
  <si>
    <t>Chopin Fantasy in F Minor Op.49</t>
  </si>
  <si>
    <t>Fantasy in F Minor Op.49</t>
  </si>
  <si>
    <t>4.020979020979021</t>
  </si>
  <si>
    <t>1.814685314685318</t>
  </si>
  <si>
    <t>B major</t>
  </si>
  <si>
    <t>[4, 2.75]</t>
  </si>
  <si>
    <t>132.44210526315788</t>
  </si>
  <si>
    <t>Chopin Nocturne in B Major Op.9 No.3</t>
  </si>
  <si>
    <t>Alexander Kobrin</t>
  </si>
  <si>
    <t>Preliminary Recital</t>
  </si>
  <si>
    <t>Nocturne in B Major Op.9 No.3</t>
  </si>
  <si>
    <t>13.67607223476298</t>
  </si>
  <si>
    <t>0.4830699774266364</t>
  </si>
  <si>
    <t>g# minor</t>
  </si>
  <si>
    <t>[5, 6.5]</t>
  </si>
  <si>
    <t>Liszt La Campanella</t>
  </si>
  <si>
    <t>Nobuyuki Tsujii</t>
  </si>
  <si>
    <t>Japan</t>
  </si>
  <si>
    <t>La Campanella</t>
  </si>
  <si>
    <t>9.584615384615384</t>
  </si>
  <si>
    <t>0.4576923076923077</t>
  </si>
  <si>
    <t>E- major</t>
  </si>
  <si>
    <t>[1, 1.5]</t>
  </si>
  <si>
    <t>Beethoven Sonata in A-flat Major Op.110</t>
  </si>
  <si>
    <t>Haochen Zhang</t>
  </si>
  <si>
    <t>China</t>
  </si>
  <si>
    <t>Sonata in A-flat Major Op.110</t>
  </si>
  <si>
    <t>10.241457858769932</t>
  </si>
  <si>
    <t>0.3638952164009111</t>
  </si>
  <si>
    <t>59.78888888888889</t>
  </si>
  <si>
    <t>Bach-Siloti Prelude in B Minor</t>
  </si>
  <si>
    <t>Vadym Kholodenko</t>
  </si>
  <si>
    <t>Ukraine</t>
  </si>
  <si>
    <t>Preliminary Recital 2</t>
  </si>
  <si>
    <t>Bach-Siloti</t>
  </si>
  <si>
    <t>Prelude in B Minor</t>
  </si>
  <si>
    <t>9.492670490758444</t>
  </si>
  <si>
    <t>1.3804971319311663</t>
  </si>
  <si>
    <t>[18, 7.5]</t>
  </si>
  <si>
    <t>Beethoven Sonata in E Major Op.109</t>
  </si>
  <si>
    <t>Sonata in E Major Op.109</t>
  </si>
  <si>
    <t>36.458333333333336</t>
  </si>
  <si>
    <t>c minor</t>
  </si>
  <si>
    <t>Bach Partita No.2 in C Minor BWV 826</t>
  </si>
  <si>
    <t>Stanislav Ioudenitch</t>
  </si>
  <si>
    <t>Uzbekistan</t>
  </si>
  <si>
    <t>Preliminary Round</t>
  </si>
  <si>
    <t>Partita No.2 in C Minor BWV 826</t>
  </si>
  <si>
    <t>17.269297736506093</t>
  </si>
  <si>
    <t>0.3105049332559489</t>
  </si>
  <si>
    <t>b- minor</t>
  </si>
  <si>
    <t>[9, 6.0]</t>
  </si>
  <si>
    <t>129.12382234185733</t>
  </si>
  <si>
    <t>Liszt Hungarian Rhapsody No.6</t>
  </si>
  <si>
    <t>Hungarian Rhapsody No.6</t>
  </si>
  <si>
    <t>16.137966379663798</t>
  </si>
  <si>
    <t>0.3904409252425841</t>
  </si>
  <si>
    <t>d minor</t>
  </si>
  <si>
    <t>[1, 2.0]</t>
  </si>
  <si>
    <t>44.25536664600821</t>
  </si>
  <si>
    <t>Liszt R√©miniscences de Don Juan</t>
  </si>
  <si>
    <t>Olga Kern</t>
  </si>
  <si>
    <t>R√©miniscences de Don Juan</t>
  </si>
  <si>
    <t>Mozart Sonata No.9 in D Major K.311</t>
  </si>
  <si>
    <t>Yunchan Lim</t>
  </si>
  <si>
    <t>South Korea</t>
  </si>
  <si>
    <t>Sonata No.9 in D Major K.311</t>
  </si>
  <si>
    <t>11.205730389854391</t>
  </si>
  <si>
    <t>0.4864010881477996</t>
  </si>
  <si>
    <t>B- major</t>
  </si>
  <si>
    <t>[23, 18.75]</t>
  </si>
  <si>
    <t>64.33512250451788</t>
  </si>
  <si>
    <t>Chopin Variations on "La ci darem la mano" Op.2</t>
  </si>
  <si>
    <t>Variations on "La ci darem la mano" Op.2</t>
  </si>
  <si>
    <t>16.80469829571626</t>
  </si>
  <si>
    <t>1.041927683095348</t>
  </si>
  <si>
    <t>207.97888276635763</t>
  </si>
  <si>
    <t>Ravel La Valse</t>
  </si>
  <si>
    <t>Yekwon Sunwoo</t>
  </si>
  <si>
    <t>Quarterfinal Recital</t>
  </si>
  <si>
    <t>Quarterfinal</t>
  </si>
  <si>
    <t>Ravel</t>
  </si>
  <si>
    <t>La Valse</t>
  </si>
  <si>
    <t>9.692867540029113</t>
  </si>
  <si>
    <t>0.9090368753032512</t>
  </si>
  <si>
    <t>[30, 31.375]</t>
  </si>
  <si>
    <t>Beethoven Variations and Fugue in E-flat Major Op.35 ("Eroica")</t>
  </si>
  <si>
    <t>Quarterfinal Rond</t>
  </si>
  <si>
    <t>Variations and Fugue in E-flat Major Op.35 ("Eroica")</t>
  </si>
  <si>
    <t>110.0769230769231</t>
  </si>
  <si>
    <t>Schumann Carnaval Op.9</t>
  </si>
  <si>
    <t>Recital Program</t>
  </si>
  <si>
    <t>Schumann</t>
  </si>
  <si>
    <t>Carnaval Op.9</t>
  </si>
  <si>
    <t>1.1333333333333333</t>
  </si>
  <si>
    <t>[7, 11.0]</t>
  </si>
  <si>
    <t>Mozart Piano Concerto No.21 in C Major K.467</t>
  </si>
  <si>
    <t>Semifinal Concerto</t>
  </si>
  <si>
    <t>Semifinal</t>
  </si>
  <si>
    <t>Piano Concerto No.21 in C Major K.467</t>
  </si>
  <si>
    <t>Mozart Piano Concerto No.22 in E-flat Major K.482</t>
  </si>
  <si>
    <t>Piano Concerto No.22 in E-flat Major K.482</t>
  </si>
  <si>
    <t>Jon Nakamatsu</t>
  </si>
  <si>
    <t>United States</t>
  </si>
  <si>
    <t>Semifinal Recital</t>
  </si>
  <si>
    <t>15.027019258407588</t>
  </si>
  <si>
    <t>0.4169301523426256</t>
  </si>
  <si>
    <t>A major</t>
  </si>
  <si>
    <t>[8, 12.0]</t>
  </si>
  <si>
    <t>Liszt Spanish Rhapsody</t>
  </si>
  <si>
    <t>Spanish Rhapsody</t>
  </si>
  <si>
    <t>7.9779005524861875</t>
  </si>
  <si>
    <t>0.5828729281767956</t>
  </si>
  <si>
    <t>Schubert Moments Musicaux D.780</t>
  </si>
  <si>
    <t>Schubert</t>
  </si>
  <si>
    <t>Moments Musicaux D.780</t>
  </si>
  <si>
    <t>0.6152954808806459</t>
  </si>
  <si>
    <t>[2, 1.0]</t>
  </si>
  <si>
    <t>Schubert Impromptu in F Minor Op.142 No.1</t>
  </si>
  <si>
    <t>Impromptu in F Minor Op.142 No.1</t>
  </si>
  <si>
    <t>Schubert Impromptu in B-flat Major Op.142 No.3</t>
  </si>
  <si>
    <t>Impromptu in B-flat Major Op.142 No.3</t>
  </si>
  <si>
    <t>16.129032258064516</t>
  </si>
  <si>
    <t>0.4633397454868298</t>
  </si>
  <si>
    <t>c# minor</t>
  </si>
  <si>
    <t>[7, 6.5]</t>
  </si>
  <si>
    <t>169.26464997936048</t>
  </si>
  <si>
    <t>Schumann Symphonic Etudes Op.13</t>
  </si>
  <si>
    <t>Symphonic Etudes Op.13</t>
  </si>
  <si>
    <t>15.587225929456626</t>
  </si>
  <si>
    <t>1.363240784874486</t>
  </si>
  <si>
    <t>g minor</t>
  </si>
  <si>
    <t>[2, 3.75]</t>
  </si>
  <si>
    <t>Chopin Ballade No.1 in G Minor Op.23</t>
  </si>
  <si>
    <t>Philippe Bianconi</t>
  </si>
  <si>
    <t>France</t>
  </si>
  <si>
    <t>Ballade No.1 in G Minor Op.23</t>
  </si>
  <si>
    <t>1.5971291866028707</t>
  </si>
  <si>
    <t>[3, 5.5]</t>
  </si>
  <si>
    <t>139.07531172069827</t>
  </si>
  <si>
    <t>Beethoven Sonata in B-flat Major Op.22</t>
  </si>
  <si>
    <t>JosE Carlos Cocarelli</t>
  </si>
  <si>
    <t>Sonata in B-flat Major Op.22</t>
  </si>
  <si>
    <t>10.941755537325676</t>
  </si>
  <si>
    <t>[7, 5.375]</t>
  </si>
  <si>
    <t>46.75850545009423</t>
  </si>
  <si>
    <t>Chopin Ballade No.4 in F Minor Op.52</t>
  </si>
  <si>
    <t>Ballade No.4 in F Minor Op.52</t>
  </si>
  <si>
    <t>15.51471727343145</t>
  </si>
  <si>
    <t>0.5611928737412812</t>
  </si>
  <si>
    <t>[6, 10.0]</t>
  </si>
  <si>
    <t>Liszt Mephisto Waltz No.1</t>
  </si>
  <si>
    <t>Mephisto Waltz No.1</t>
  </si>
  <si>
    <t>4.736526946107785</t>
  </si>
  <si>
    <t>2.7215568862275448</t>
  </si>
  <si>
    <t>[5, 2.5]</t>
  </si>
  <si>
    <t>Mozart Sonata in D Major K.576</t>
  </si>
  <si>
    <t>Sonata in D Major K.576</t>
  </si>
  <si>
    <t>C# major</t>
  </si>
  <si>
    <t>24.97142857142857</t>
  </si>
  <si>
    <t>Schumann Fantasiest√ºcke Op.12</t>
  </si>
  <si>
    <t>Yeol Eum Son</t>
  </si>
  <si>
    <t>Fantasiest√ºcke Op.12</t>
  </si>
  <si>
    <t>3.727272727272727</t>
  </si>
  <si>
    <t>1.2727272727272727</t>
  </si>
  <si>
    <t>G major</t>
  </si>
  <si>
    <t>Bach French Suite No.5 in G Major BWV 816</t>
  </si>
  <si>
    <t>Sean Chen</t>
  </si>
  <si>
    <t>Preliminary Recital 1</t>
  </si>
  <si>
    <t>French Suite No.5 in G Major BWV 816</t>
  </si>
  <si>
    <t>Beatrice Rana</t>
  </si>
  <si>
    <t>6.630650496141125</t>
  </si>
  <si>
    <t>0.3514999081220138</t>
  </si>
  <si>
    <t>60.58154330091592</t>
  </si>
  <si>
    <t>Ravel Gaspard de la Nuit</t>
  </si>
  <si>
    <t>Gaspard de la Nuit</t>
  </si>
  <si>
    <t>0.9762726244343898</t>
  </si>
  <si>
    <t>[1, 0.5]</t>
  </si>
  <si>
    <t>207.26741099578248</t>
  </si>
  <si>
    <t>Bart√≥k Out of Doors</t>
  </si>
  <si>
    <t>Bart√≥k</t>
  </si>
  <si>
    <t>Out of Doors</t>
  </si>
  <si>
    <t>8.434684684684685</t>
  </si>
  <si>
    <t>1.7663288288288288</t>
  </si>
  <si>
    <t>F major</t>
  </si>
  <si>
    <t>[30, 18.5]</t>
  </si>
  <si>
    <t>Mozart Sonata in F Major K.332</t>
  </si>
  <si>
    <t>Antonio Pompa-Baldi</t>
  </si>
  <si>
    <t>Sonata in F Major K.332</t>
  </si>
  <si>
    <t>14.90689127105666</t>
  </si>
  <si>
    <t>0.7632465543644693</t>
  </si>
  <si>
    <t>72.62578419071518</t>
  </si>
  <si>
    <t>Chopin Sonata No.2 in B-flat Minor Op.35</t>
  </si>
  <si>
    <t>Sonata No.2 in B-flat Minor Op.35</t>
  </si>
  <si>
    <t>Maxim Philippov</t>
  </si>
  <si>
    <t>Joyce Yang</t>
  </si>
  <si>
    <t>10.841384863123992</t>
  </si>
  <si>
    <t>0.4388083735909823</t>
  </si>
  <si>
    <t>137.7870485678705</t>
  </si>
  <si>
    <t>Bartok Sonata Sz. 80</t>
  </si>
  <si>
    <t>Anna Geniushene</t>
  </si>
  <si>
    <t>Bartok</t>
  </si>
  <si>
    <t>Sonata Sz. 80</t>
  </si>
  <si>
    <t>Kenneth Broberg</t>
  </si>
  <si>
    <t>Yakov Kasman</t>
  </si>
  <si>
    <t>11.773342354533153</t>
  </si>
  <si>
    <t>1.089309878213803</t>
  </si>
  <si>
    <t>f# minor</t>
  </si>
  <si>
    <t>157.0281765018607</t>
  </si>
  <si>
    <t>Debussy Suite Bergamasque</t>
  </si>
  <si>
    <t>Debussy</t>
  </si>
  <si>
    <t>Suite Bergamasque</t>
  </si>
  <si>
    <t>138.13782542113324</t>
  </si>
  <si>
    <t>Rachmaninoff 13 Preludes Op.32</t>
  </si>
  <si>
    <t>Rachmaninoff</t>
  </si>
  <si>
    <t>13 Preludes Op.32</t>
  </si>
  <si>
    <t>7.741379310344827</t>
  </si>
  <si>
    <t>1.3836206896551724</t>
  </si>
  <si>
    <t>146.71461716937355</t>
  </si>
  <si>
    <t>Scarlatti Sonata in D Major K.492</t>
  </si>
  <si>
    <t>Scarlatti</t>
  </si>
  <si>
    <t>Sonata in D Major K.492</t>
  </si>
  <si>
    <t>5.428571428571429</t>
  </si>
  <si>
    <t>57.10344827586207</t>
  </si>
  <si>
    <t>Scarlatti Sonata in D Minor K.141</t>
  </si>
  <si>
    <t>Sonata in D Minor K.141</t>
  </si>
  <si>
    <t>Beethoven Sonata in E-flat Major Op.31 No.3</t>
  </si>
  <si>
    <t>Sonata in E-flat Major Op.31 No.3</t>
  </si>
  <si>
    <t>11.273690078037903</t>
  </si>
  <si>
    <t>0.9788345410628017</t>
  </si>
  <si>
    <t>e minor</t>
  </si>
  <si>
    <t>Ravel Valses nobles et sentimentales</t>
  </si>
  <si>
    <t>Valses nobles et sentimentales</t>
  </si>
  <si>
    <t>16.451342281879196</t>
  </si>
  <si>
    <t>[4, 13.0]</t>
  </si>
  <si>
    <t>Liszt Sonata in B Minor</t>
  </si>
  <si>
    <t>Sonata in B Minor</t>
  </si>
  <si>
    <t>Scarlatti Sonata in B Minor L.449</t>
  </si>
  <si>
    <t>Valery Kuleshov</t>
  </si>
  <si>
    <t>Sonata in B Minor L.449</t>
  </si>
  <si>
    <t>Scarlatti Sonata in D Minor L.423</t>
  </si>
  <si>
    <t>Sonata in D Minor L.423</t>
  </si>
  <si>
    <t>Scarlatti Sonata in G Minor K.8</t>
  </si>
  <si>
    <t>Moye Chen</t>
  </si>
  <si>
    <t>Sonata in G Minor K.8</t>
  </si>
  <si>
    <t>10.68639053254438</t>
  </si>
  <si>
    <t>0.3193153000845308</t>
  </si>
  <si>
    <t>Grieg 'March of the Dwarfs' Op.54 No.3</t>
  </si>
  <si>
    <t>Grieg</t>
  </si>
  <si>
    <t>'March of the Dwarfs' Op.54 No.3</t>
  </si>
  <si>
    <t>Aviram Reichert</t>
  </si>
  <si>
    <t>Israel</t>
  </si>
  <si>
    <t>Beethoven Sonata in E-flat Major Op.7</t>
  </si>
  <si>
    <t>Barry Douglas</t>
  </si>
  <si>
    <t>United Kingdom</t>
  </si>
  <si>
    <t>Sonata in E-flat Major Op.7</t>
  </si>
  <si>
    <t>5.733333333333333</t>
  </si>
  <si>
    <t>0.9666666666666668</t>
  </si>
  <si>
    <t>Bach Toccata in E Minor BWV 914</t>
  </si>
  <si>
    <t>Benedetto Lupo</t>
  </si>
  <si>
    <t>Toccata in E Minor BWV 914</t>
  </si>
  <si>
    <t>[1, 1.0]</t>
  </si>
  <si>
    <t>101.93697478991596</t>
  </si>
  <si>
    <t>Chopin Etude in F Major Op.10 No.8</t>
  </si>
  <si>
    <t>Etude in F Major Op.10 No.8</t>
  </si>
  <si>
    <t>20.106369820655537</t>
  </si>
  <si>
    <t>0.3976370851370852</t>
  </si>
  <si>
    <t>81.55377896570651</t>
  </si>
  <si>
    <t>Liszt Transcendental Etude No.8</t>
  </si>
  <si>
    <t>Transcendental Etude No.8</t>
  </si>
  <si>
    <t>5.451612903225806</t>
  </si>
  <si>
    <t>[8, 3.625]</t>
  </si>
  <si>
    <t>Mozart Sonata in C Major K.330</t>
  </si>
  <si>
    <t>Sonata in C Major K.330</t>
  </si>
  <si>
    <t>2.735294117647059</t>
  </si>
  <si>
    <t>1.107843137254902</t>
  </si>
  <si>
    <t>[6, 4.0]</t>
  </si>
  <si>
    <t>Mozart Sonata in E-flat Major K.282</t>
  </si>
  <si>
    <t>Sonata in E-flat Major K.282</t>
  </si>
  <si>
    <t>Sa Chen</t>
  </si>
  <si>
    <t>6.617786187322611</t>
  </si>
  <si>
    <t>0.2346263008514664</t>
  </si>
  <si>
    <t>99.62300319488818</t>
  </si>
  <si>
    <t>Chopin Etude in G-sharp Minor Op.25 No.6</t>
  </si>
  <si>
    <t>Etude in G-sharp Minor Op.25 No.6</t>
  </si>
  <si>
    <t>Beethoven Sonata No.31 in A-flat Major Op.110</t>
  </si>
  <si>
    <t>Daniel Hsu</t>
  </si>
  <si>
    <t>Sonata No.31 in A-flat Major Op.110</t>
  </si>
  <si>
    <t>5.305301645338209</t>
  </si>
  <si>
    <t>1.707499238269348</t>
  </si>
  <si>
    <t>[1, 4.0]</t>
  </si>
  <si>
    <t>Mozart Piano Concerto No.20 in D Minor K.466</t>
  </si>
  <si>
    <t>DMYTRO CHONI</t>
  </si>
  <si>
    <t>UKRAINE</t>
  </si>
  <si>
    <t>Piano Concerto No.20 in D Minor K.466</t>
  </si>
  <si>
    <t>20.210796915167094</t>
  </si>
  <si>
    <t>[2, 3.0]</t>
  </si>
  <si>
    <t>33.83841496495302</t>
  </si>
  <si>
    <t>Chopin Nocturne in C Minor Op.48 No.1</t>
  </si>
  <si>
    <t>Nocturne in C Minor Op.48 No.1</t>
  </si>
  <si>
    <t>18.87920384351407</t>
  </si>
  <si>
    <t>0.2724776938915555</t>
  </si>
  <si>
    <t>127.25290023201856</t>
  </si>
  <si>
    <t>Chopin Etude in B Minor Op.25 No.10</t>
  </si>
  <si>
    <t>Etude in B Minor Op.25 No.10</t>
  </si>
  <si>
    <t>12.204878048780488</t>
  </si>
  <si>
    <t>1.3203252032520332</t>
  </si>
  <si>
    <t>[8, 14.0]</t>
  </si>
  <si>
    <t>Chopin Sonata No.3 in B Minor Op.58</t>
  </si>
  <si>
    <t>Sonata No.3 in B Minor Op.58</t>
  </si>
  <si>
    <t>10.568706118355063</t>
  </si>
  <si>
    <t>0.5150451354062178</t>
  </si>
  <si>
    <t>Liszt Jeux d'eau</t>
  </si>
  <si>
    <t>Jeux d'eau</t>
  </si>
  <si>
    <t>Chopin Etude in A Minor Op.10 No.2</t>
  </si>
  <si>
    <t>Alexander Shtarkman</t>
  </si>
  <si>
    <t>USSR</t>
  </si>
  <si>
    <t>Etude in A Minor Op.10 No.2</t>
  </si>
  <si>
    <t>Johan Schmidt</t>
  </si>
  <si>
    <t>Belgium</t>
  </si>
  <si>
    <t>[6, 6.0]</t>
  </si>
  <si>
    <t>Bach Prelude and Fugue in E-flat Major BWV 852</t>
  </si>
  <si>
    <t>Sergei Davydchenko</t>
  </si>
  <si>
    <t>Prelude and Fugue in E-flat Major BWV 852</t>
  </si>
  <si>
    <t>Shishkin Dmitry</t>
  </si>
  <si>
    <t>Prokofiev 4 Etudes Op.2</t>
  </si>
  <si>
    <t>Fujita Mao</t>
  </si>
  <si>
    <t>Prokofiev</t>
  </si>
  <si>
    <t>4 Etudes Op.2</t>
  </si>
  <si>
    <t>8.687242798353909</t>
  </si>
  <si>
    <t>1.337448559670782</t>
  </si>
  <si>
    <t>99.01703163017032</t>
  </si>
  <si>
    <t>Chopin Etude in C-sharp Minor Op.10 No.4</t>
  </si>
  <si>
    <t>Lukas Geniusas</t>
  </si>
  <si>
    <t>Russia/Lithuania</t>
  </si>
  <si>
    <t>Etude in C-sharp Minor Op.10 No.4</t>
  </si>
  <si>
    <t>9.803571428571429</t>
  </si>
  <si>
    <t>0.7499999999999997</t>
  </si>
  <si>
    <t>64.16535433070865</t>
  </si>
  <si>
    <t>Chopin Etude in G-flat Major Op.10 No.5</t>
  </si>
  <si>
    <t>Etude in G-flat Major Op.10 No.5</t>
  </si>
  <si>
    <t>18.095238095238095</t>
  </si>
  <si>
    <t>1.2523809523809524</t>
  </si>
  <si>
    <t>34.967058823529406</t>
  </si>
  <si>
    <t>Chopin Etude in E-flat Minor Op.10 No.6</t>
  </si>
  <si>
    <t>Etude in E-flat Minor Op.10 No.6</t>
  </si>
  <si>
    <t>[3, 3.0]</t>
  </si>
  <si>
    <t>Bach Prelude and Fugue in C-sharp Minor BWV 873</t>
  </si>
  <si>
    <t>Melnikov Alexey</t>
  </si>
  <si>
    <t>Prelude and Fugue in C-sharp Minor BWV 873</t>
  </si>
  <si>
    <t>Bach Prelude No.1 in C Major</t>
  </si>
  <si>
    <t>Broberg Kenneth</t>
  </si>
  <si>
    <t>USA</t>
  </si>
  <si>
    <t>Prelude No.1 in C Major</t>
  </si>
  <si>
    <t>8.289473684210526</t>
  </si>
  <si>
    <t>0.9473684210526316</t>
  </si>
  <si>
    <t>Scriabin Prelude No.2 in A Minor</t>
  </si>
  <si>
    <t>Scriabin</t>
  </si>
  <si>
    <t>Prelude No.2 in A Minor</t>
  </si>
  <si>
    <t>5.473214285714286</t>
  </si>
  <si>
    <t>Rachmaninoff Prelude in G-flat major Op.23 No.10</t>
  </si>
  <si>
    <t>Daniel Kharitonov</t>
  </si>
  <si>
    <t>Prelude in G-flat major Op.23 No.10</t>
  </si>
  <si>
    <t>14.997014925373136</t>
  </si>
  <si>
    <t>0.3998246268656716</t>
  </si>
  <si>
    <t>[32, 43.75]</t>
  </si>
  <si>
    <t>110.50807512782072</t>
  </si>
  <si>
    <t>Liszt Hungarian Rhapsody No.12</t>
  </si>
  <si>
    <t>Hungarian Rhapsody No.12</t>
  </si>
  <si>
    <t>10.356739305891848</t>
  </si>
  <si>
    <t>0.4745762711864387</t>
  </si>
  <si>
    <t>Schubert-Liszt Erlk√∂nig</t>
  </si>
  <si>
    <t>Sergei Redkin</t>
  </si>
  <si>
    <t>Schubert-Liszt</t>
  </si>
  <si>
    <t>Erlk√∂nig</t>
  </si>
  <si>
    <t>Mozart Piano Concerto No.12 in A major K.414</t>
  </si>
  <si>
    <t>Piano Concerto No.12 in A major K.414</t>
  </si>
  <si>
    <t>16.276955602536997</t>
  </si>
  <si>
    <t>0.6723044397463002</t>
  </si>
  <si>
    <t>Scriabin Etude in C-sharp Minor Op.42 No.5</t>
  </si>
  <si>
    <t>Yanfeng Bai</t>
  </si>
  <si>
    <t>Etude in C-sharp Minor Op.42 No.5</t>
  </si>
  <si>
    <t>47.73731343283582</t>
  </si>
  <si>
    <t>Bach Prelude and Fugue in G Minor BWV 885</t>
  </si>
  <si>
    <t>Suah Ye</t>
  </si>
  <si>
    <t>Prelude and Fugue in G Minor BWV 885</t>
  </si>
  <si>
    <t>Xuanyi Mao</t>
  </si>
  <si>
    <t>12.354958294717331</t>
  </si>
  <si>
    <t>0.3387395736793352</t>
  </si>
  <si>
    <t>99.99049429657796</t>
  </si>
  <si>
    <t>Liszt Transcendental Etude No.10</t>
  </si>
  <si>
    <t>Transcendental Etude No.10</t>
  </si>
  <si>
    <t>Column1</t>
  </si>
  <si>
    <t>Row Labels</t>
  </si>
  <si>
    <t>Grand Total</t>
  </si>
  <si>
    <t>Count of Composer</t>
  </si>
  <si>
    <t>Sum of numberofnotes</t>
  </si>
  <si>
    <t>Average of numberofnotes</t>
  </si>
  <si>
    <t>Average of numberofmeasures</t>
  </si>
  <si>
    <t>Average of numberofchords</t>
  </si>
  <si>
    <t>Average of timechanges</t>
  </si>
  <si>
    <t>Average of avgtempo</t>
  </si>
  <si>
    <t>Sum of 32nd_and_shorter</t>
  </si>
  <si>
    <t>Sum of 16th</t>
  </si>
  <si>
    <t>%32nd</t>
  </si>
  <si>
    <t>%16th</t>
  </si>
  <si>
    <t>%sum</t>
  </si>
  <si>
    <t>Details for Count of Composer - Composer: Bart√≥k</t>
  </si>
  <si>
    <t>Details for Average of numberofnotes - Composer: Beethoven</t>
  </si>
  <si>
    <t>Count of Composer2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</si>
</sst>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quotePrefix="1"/>
    <xf numFmtId="20" fontId="0" fillId="0" borderId="0" xfId="0" applyNumberFormat="1"/>
    <xf numFmtId="4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" fontId="0" fillId="0" borderId="0" xfId="0" applyNumberFormat="1"/>
    <xf numFmtId="9" fontId="0" fillId="0" borderId="0" xfId="0" applyNumberFormat="1"/>
    <xf numFmtId="19" fontId="0" fillId="0" borderId="0" xfId="0" applyNumberFormat="1"/>
    <xf numFmtId="0" fontId="16" fillId="0" borderId="0" xfId="0" applyFont="1"/>
    <xf numFmtId="22" fontId="0" fillId="0" borderId="0" xfId="0" applyNumberFormat="1"/>
    <xf numFmtId="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4" formatCode="h:mm:ss\ AM/PM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5.740407175923" createdVersion="8" refreshedVersion="8" minRefreshableVersion="3" recordCount="113" xr:uid="{37A40C05-9511-7C42-B2A8-2587DF988012}">
  <cacheSource type="worksheet">
    <worksheetSource name="Table1"/>
  </cacheSource>
  <cacheFields count="31">
    <cacheField name="Column1" numFmtId="0">
      <sharedItems containsSemiMixedTypes="0" containsString="0" containsNumber="1" containsInteger="1" minValue="0" maxValue="155"/>
    </cacheField>
    <cacheField name="Unnamed: 0" numFmtId="0">
      <sharedItems containsSemiMixedTypes="0" containsString="0" containsNumber="1" containsInteger="1" minValue="5" maxValue="588"/>
    </cacheField>
    <cacheField name="numberofnotes" numFmtId="0">
      <sharedItems containsSemiMixedTypes="0" containsString="0" containsNumber="1" containsInteger="1" minValue="167" maxValue="17500" count="68">
        <n v="8628"/>
        <n v="3051"/>
        <n v="5289"/>
        <n v="1378"/>
        <n v="4467"/>
        <n v="2182"/>
        <n v="6468"/>
        <n v="6759"/>
        <n v="2541"/>
        <n v="4289"/>
        <n v="251"/>
        <n v="1474"/>
        <n v="10868"/>
        <n v="1252"/>
        <n v="4960"/>
        <n v="17500"/>
        <n v="11556"/>
        <n v="10144"/>
        <n v="9110"/>
        <n v="242"/>
        <n v="1322"/>
        <n v="12148"/>
        <n v="719"/>
        <n v="4251"/>
        <n v="13440"/>
        <n v="5280"/>
        <n v="7727"/>
        <n v="6394"/>
        <n v="10240"/>
        <n v="2129"/>
        <n v="1116"/>
        <n v="332"/>
        <n v="5107"/>
        <n v="8545"/>
        <n v="6776"/>
        <n v="12022"/>
        <n v="3899"/>
        <n v="8208"/>
        <n v="1752"/>
        <n v="1321"/>
        <n v="167"/>
        <n v="7193"/>
        <n v="16098"/>
        <n v="6663"/>
        <n v="1823"/>
        <n v="2324"/>
        <n v="6306"/>
        <n v="951"/>
        <n v="1002"/>
        <n v="2554"/>
        <n v="8408"/>
        <n v="3208"/>
        <n v="3418"/>
        <n v="4977"/>
        <n v="4389"/>
        <n v="968"/>
        <n v="2253"/>
        <n v="1637"/>
        <n v="1027"/>
        <n v="1465"/>
        <n v="619"/>
        <n v="482"/>
        <n v="988"/>
        <n v="6765"/>
        <n v="3754"/>
        <n v="2899"/>
        <n v="1735"/>
        <n v="4155"/>
      </sharedItems>
    </cacheField>
    <cacheField name="numberofchords" numFmtId="0">
      <sharedItems containsSemiMixedTypes="0" containsString="0" containsNumber="1" containsInteger="1" minValue="0" maxValue="4879"/>
    </cacheField>
    <cacheField name="numberofmeasures" numFmtId="0">
      <sharedItems containsSemiMixedTypes="0" containsString="0" containsNumber="1" containsInteger="1" minValue="22" maxValue="4608"/>
    </cacheField>
    <cacheField name="meandistancebetweenchords" numFmtId="0">
      <sharedItems containsBlank="1" containsMixedTypes="1" containsNumber="1" minValue="0.85090909090909095" maxValue="36"/>
    </cacheField>
    <cacheField name="meantimebetweenchords" numFmtId="0">
      <sharedItems containsBlank="1" containsMixedTypes="1" containsNumber="1" minValue="0" maxValue="25.5"/>
    </cacheField>
    <cacheField name="key" numFmtId="0">
      <sharedItems/>
    </cacheField>
    <cacheField name="timechanges" numFmtId="0">
      <sharedItems containsSemiMixedTypes="0" containsString="0" containsNumber="1" containsInteger="1" minValue="2" maxValue="912"/>
    </cacheField>
    <cacheField name="trillslength" numFmtId="0">
      <sharedItems/>
    </cacheField>
    <cacheField name="avgtempo" numFmtId="0">
      <sharedItems containsMixedTypes="1" containsNumber="1" minValue="0" maxValue="154" count="49">
        <s v="145.5479546927012"/>
        <s v="90.69659442724458"/>
        <n v="0"/>
        <s v="101.13740458015268"/>
        <s v="74.67163327366109"/>
        <s v="86.32453459294248"/>
        <s v="150.6590084643289"/>
        <s v="132.44210526315788"/>
        <s v="59.78888888888889"/>
        <s v="129.12382234185733"/>
        <s v="44.25536664600821"/>
        <s v="64.33512250451788"/>
        <s v="207.97888276635763"/>
        <s v="110.0769230769231"/>
        <n v="65"/>
        <s v="169.26464997936048"/>
        <s v="139.07531172069827"/>
        <s v="46.75850545009423"/>
        <n v="124"/>
        <s v="24.97142857142857"/>
        <n v="154"/>
        <s v="60.58154330091592"/>
        <s v="207.26741099578248"/>
        <s v="72.62578419071518"/>
        <s v="137.7870485678705"/>
        <s v="157.0281765018607"/>
        <s v="138.13782542113324"/>
        <s v="146.71461716937355"/>
        <s v="57.10344827586207"/>
        <n v="83.807255417931898"/>
        <n v="40"/>
        <s v="101.93697478991596"/>
        <s v="81.55377896570651"/>
        <n v="70"/>
        <s v="99.62300319488818"/>
        <s v="33.83841496495302"/>
        <s v="127.25290023201856"/>
        <n v="83.576771653543304"/>
        <s v="99.01703163017032"/>
        <s v="64.16535433070865"/>
        <s v="34.967058823529406"/>
        <n v="120"/>
        <n v="135"/>
        <n v="50"/>
        <s v="110.50807512782072"/>
        <n v="47.7731673582296"/>
        <n v="126"/>
        <s v="47.73731343283582"/>
        <s v="99.99049429657796"/>
      </sharedItems>
    </cacheField>
    <cacheField name="32nd_and_shorter" numFmtId="0">
      <sharedItems containsSemiMixedTypes="0" containsString="0" containsNumber="1" containsInteger="1" minValue="0" maxValue="3111"/>
    </cacheField>
    <cacheField name="16th" numFmtId="0">
      <sharedItems containsSemiMixedTypes="0" containsString="0" containsNumber="1" containsInteger="1" minValue="0" maxValue="3773"/>
    </cacheField>
    <cacheField name="eighth" numFmtId="0">
      <sharedItems containsSemiMixedTypes="0" containsString="0" containsNumber="1" containsInteger="1" minValue="0" maxValue="3851"/>
    </cacheField>
    <cacheField name="quarter" numFmtId="0">
      <sharedItems containsSemiMixedTypes="0" containsString="0" containsNumber="1" containsInteger="1" minValue="0" maxValue="1996"/>
    </cacheField>
    <cacheField name="dotted quarter" numFmtId="0">
      <sharedItems containsSemiMixedTypes="0" containsString="0" containsNumber="1" containsInteger="1" minValue="0" maxValue="375"/>
    </cacheField>
    <cacheField name="half" numFmtId="0">
      <sharedItems containsSemiMixedTypes="0" containsString="0" containsNumber="1" containsInteger="1" minValue="0" maxValue="394"/>
    </cacheField>
    <cacheField name="dotted half" numFmtId="0">
      <sharedItems containsSemiMixedTypes="0" containsString="0" containsNumber="1" containsInteger="1" minValue="0" maxValue="308"/>
    </cacheField>
    <cacheField name="whole" numFmtId="0">
      <sharedItems containsSemiMixedTypes="0" containsString="0" containsNumber="1" containsInteger="1" minValue="0" maxValue="90"/>
    </cacheField>
    <cacheField name="Composite" numFmtId="0">
      <sharedItems/>
    </cacheField>
    <cacheField name="Competitior Name" numFmtId="0">
      <sharedItems/>
    </cacheField>
    <cacheField name="Country of Origin" numFmtId="0">
      <sharedItems/>
    </cacheField>
    <cacheField name="Age" numFmtId="0">
      <sharedItems containsString="0" containsBlank="1" containsNumber="1" containsInteger="1" minValue="18" maxValue="34"/>
    </cacheField>
    <cacheField name="Composite.1" numFmtId="0">
      <sharedItems/>
    </cacheField>
    <cacheField name="Stage" numFmtId="0">
      <sharedItems/>
    </cacheField>
    <cacheField name="Stage Simple" numFmtId="0">
      <sharedItems/>
    </cacheField>
    <cacheField name="Composer" numFmtId="0">
      <sharedItems count="19">
        <s v="Mily Balakirev"/>
        <s v="Bach"/>
        <s v="Chopin"/>
        <s v="Liszt"/>
        <s v="Mozart"/>
        <s v="Beethoven"/>
        <s v="Bach-Siloti"/>
        <s v="Ravel"/>
        <s v="Schumann"/>
        <s v="Schubert"/>
        <s v="Bart√≥k"/>
        <s v="Bartok"/>
        <s v="Debussy"/>
        <s v="Rachmaninoff"/>
        <s v="Scarlatti"/>
        <s v="Grieg"/>
        <s v="Prokofiev"/>
        <s v="Scriabin"/>
        <s v="Schubert-Liszt"/>
      </sharedItems>
    </cacheField>
    <cacheField name="Piece" numFmtId="0">
      <sharedItems/>
    </cacheField>
    <cacheField name="Composite.2" numFmtId="0">
      <sharedItems/>
    </cacheField>
    <cacheField name="Ranking" numFmtId="0">
      <sharedItems containsSemiMixedTypes="0" containsString="0" containsNumber="1" containsInteger="1" minValue="1" maxValue="4"/>
    </cacheField>
    <cacheField name="Duration" numFmtId="0">
      <sharedItems containsSemiMixedTypes="0" containsDate="1" containsString="0" containsMixedTypes="1" minDate="1899-12-30T00:15:00" maxDate="1899-12-31T05:16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0"/>
    <n v="5"/>
    <x v="0"/>
    <n v="1879"/>
    <n v="694"/>
    <s v="12.312566560170394"/>
    <s v="0.4800452609158679"/>
    <s v="F# major"/>
    <n v="8"/>
    <s v="[0, 0]"/>
    <x v="0"/>
    <n v="173"/>
    <n v="3773"/>
    <n v="788"/>
    <n v="134"/>
    <n v="107"/>
    <n v="0"/>
    <n v="40"/>
    <n v="0"/>
    <s v="Mily Balakirev Islamey"/>
    <s v="Andrey Gugnin."/>
    <s v="Russia"/>
    <n v="29"/>
    <s v="Mily Balakirev Islamey"/>
    <s v="Preliminary"/>
    <s v="Preliminary"/>
    <x v="0"/>
    <s v="Islamey"/>
    <s v="Mily Balakirev Islamey"/>
    <n v="1"/>
    <d v="1899-12-30T08:09:00"/>
  </r>
  <r>
    <n v="2"/>
    <n v="9"/>
    <x v="1"/>
    <n v="0"/>
    <n v="324"/>
    <m/>
    <m/>
    <s v="a minor"/>
    <n v="2"/>
    <s v="[0, 0]"/>
    <x v="1"/>
    <n v="0"/>
    <n v="2170"/>
    <n v="806"/>
    <n v="55"/>
    <n v="1"/>
    <n v="5"/>
    <n v="4"/>
    <n v="0"/>
    <s v="Bach English Suite No.6 in D Minor BWV 811"/>
    <s v="Simone Pedroni"/>
    <s v="Italy"/>
    <n v="24"/>
    <s v="Bach English Suite No.6 in D Minor BWV 811"/>
    <s v="Preliminary"/>
    <s v="Preliminary"/>
    <x v="1"/>
    <s v="English Suite No.6 in D Minor BWV 811"/>
    <s v="Bach English Suite No.6 in D Minor BWV 811"/>
    <n v="1"/>
    <d v="1899-12-30T02:42:00"/>
  </r>
  <r>
    <n v="3"/>
    <n v="12"/>
    <x v="1"/>
    <n v="0"/>
    <n v="324"/>
    <m/>
    <m/>
    <s v="a minor"/>
    <n v="2"/>
    <s v="[0, 0]"/>
    <x v="1"/>
    <n v="0"/>
    <n v="2170"/>
    <n v="806"/>
    <n v="55"/>
    <n v="1"/>
    <n v="5"/>
    <n v="4"/>
    <n v="0"/>
    <s v="Bach English Suite No.2 in A Minor BWV 807"/>
    <s v="JosE Feghali"/>
    <s v="Brazil"/>
    <n v="24"/>
    <s v="Bach English Suite No.2 in A Minor BWV 807"/>
    <s v="Preliminary Phase 1"/>
    <s v="Preliminary"/>
    <x v="1"/>
    <s v="English Suite No.2 in A Minor BWV 807"/>
    <s v="Bach English Suite No.2 in A Minor BWV 807"/>
    <n v="1"/>
    <d v="1899-12-30T04:31:00"/>
  </r>
  <r>
    <n v="4"/>
    <n v="14"/>
    <x v="2"/>
    <n v="743"/>
    <n v="1258"/>
    <s v="12.966307277628031"/>
    <s v="2.5390835579514826"/>
    <s v="b minor"/>
    <n v="2"/>
    <s v="[0, 0]"/>
    <x v="2"/>
    <n v="52"/>
    <n v="4"/>
    <n v="2785"/>
    <n v="893"/>
    <n v="75"/>
    <n v="134"/>
    <n v="308"/>
    <n v="0"/>
    <s v="Chopin Scherzo No.1 in B Minor Op.20"/>
    <s v="JosE Feghali"/>
    <s v="Brazil"/>
    <n v="24"/>
    <s v="Chopin Scherzo No.1 in B Minor Op.20"/>
    <s v="Preliminary Phase 1"/>
    <s v="Preliminary"/>
    <x v="2"/>
    <s v="Scherzo No.1 in B Minor Op.20"/>
    <s v="Chopin Scherzo No.1 in B Minor Op.20"/>
    <n v="1"/>
    <d v="1899-12-30T08:53:00"/>
  </r>
  <r>
    <n v="5"/>
    <n v="15"/>
    <x v="3"/>
    <n v="83"/>
    <n v="158"/>
    <s v="2.658536585365854"/>
    <s v="3.804878048780488"/>
    <s v="C major"/>
    <n v="2"/>
    <s v="[0, 0]"/>
    <x v="3"/>
    <n v="0"/>
    <n v="1203"/>
    <n v="0"/>
    <n v="8"/>
    <n v="0"/>
    <n v="12"/>
    <n v="4"/>
    <n v="68"/>
    <s v="Chopin Etude in C Major Op.10 No.1"/>
    <s v="JosE Feghali"/>
    <s v="Brazil"/>
    <n v="24"/>
    <s v="Chopin Etude in C Major Op.10 No.1"/>
    <s v="Preliminary Phase 1"/>
    <s v="Preliminary"/>
    <x v="2"/>
    <s v="Etude in C Major Op.10 No.1"/>
    <s v="Chopin Etude in C Major Op.10 No.1"/>
    <n v="1"/>
    <d v="1899-12-30T01:46:00"/>
  </r>
  <r>
    <n v="6"/>
    <n v="16"/>
    <x v="4"/>
    <n v="1118"/>
    <n v="440"/>
    <s v="17.826320501342884"/>
    <s v="0.3930207400775884"/>
    <s v="a minor"/>
    <n v="24"/>
    <s v="[2, Fraction(4, 3)]"/>
    <x v="4"/>
    <n v="821"/>
    <n v="1317"/>
    <n v="397"/>
    <n v="96"/>
    <n v="6"/>
    <n v="24"/>
    <n v="0"/>
    <n v="0"/>
    <s v="Liszt Paganini Etude No.6 in A Minor"/>
    <s v="JosE Feghali"/>
    <s v="Brazil"/>
    <n v="24"/>
    <s v="Liszt Paganini Etude No.6 in A Minor"/>
    <s v="Preliminary Phase 1"/>
    <s v="Preliminary"/>
    <x v="3"/>
    <s v="Paganini Etude No.6 in A Minor"/>
    <s v="Liszt Paganini Etude No.6 in A Minor"/>
    <n v="1"/>
    <d v="1899-12-30T04:24:00"/>
  </r>
  <r>
    <n v="7"/>
    <n v="17"/>
    <x v="5"/>
    <n v="168"/>
    <n v="336"/>
    <s v="11.233532934131736"/>
    <s v="2.6706586826347305"/>
    <s v="D major"/>
    <n v="3"/>
    <s v="[9, 10.0]"/>
    <x v="2"/>
    <n v="70"/>
    <n v="1055"/>
    <n v="622"/>
    <n v="169"/>
    <n v="5"/>
    <n v="24"/>
    <n v="0"/>
    <n v="4"/>
    <s v="Mozart Sonata in D Major K.311"/>
    <s v="JosE Feghali"/>
    <s v="Brazil"/>
    <n v="24"/>
    <s v="Mozart Sonata in D Major K.311"/>
    <s v="Preliminary Phase 2"/>
    <s v="Preliminary"/>
    <x v="4"/>
    <s v="Sonata in D Major K.311"/>
    <s v="Mozart Sonata in D Major K.311"/>
    <n v="1"/>
    <d v="1899-12-30T04:12:00"/>
  </r>
  <r>
    <n v="8"/>
    <n v="18"/>
    <x v="6"/>
    <n v="1061"/>
    <n v="528"/>
    <n v="9.99433962264151"/>
    <s v="1.4660377358490566"/>
    <s v="f minor"/>
    <n v="2"/>
    <s v="[24, 63.0]"/>
    <x v="5"/>
    <n v="20"/>
    <n v="2170"/>
    <n v="1661"/>
    <n v="309"/>
    <n v="307"/>
    <n v="0"/>
    <n v="126"/>
    <n v="0"/>
    <s v="Beethoven Sonata in F Minor Op.57 &quot;Appassionata&quot;"/>
    <s v="JosE Feghali"/>
    <s v="Brazil"/>
    <n v="24"/>
    <s v="Beethoven Sonata in F Minor Op.57 &quot;Appassionata&quot;"/>
    <s v="Preliminary Phase 2"/>
    <s v="Preliminary"/>
    <x v="5"/>
    <s v="Sonata in F Minor Op.57 &quot;Appassionata&quot;"/>
    <s v="Beethoven Sonata in F Minor Op.57 &quot;Appassionata&quot;"/>
    <n v="1"/>
    <d v="1899-12-30T09:20:00"/>
  </r>
  <r>
    <n v="9"/>
    <n v="19"/>
    <x v="7"/>
    <n v="1705"/>
    <n v="672"/>
    <s v="16.357981220657276"/>
    <n v="0.76760563380281699"/>
    <s v="A- major"/>
    <n v="18"/>
    <s v="[0, 0]"/>
    <x v="6"/>
    <n v="34"/>
    <n v="162"/>
    <n v="819"/>
    <n v="970"/>
    <n v="40"/>
    <n v="213"/>
    <n v="13"/>
    <n v="16"/>
    <s v="Chopin Fantasy in F Minor Op.49"/>
    <s v="JosE Feghali"/>
    <s v="Brazil"/>
    <n v="24"/>
    <s v="Chopin Fantasy in F Minor Op.49"/>
    <s v="Preliminary Phase 2"/>
    <s v="Preliminary"/>
    <x v="2"/>
    <s v="Fantasy in F Minor Op.49"/>
    <s v="Chopin Fantasy in F Minor Op.49"/>
    <n v="1"/>
    <d v="1899-12-30T09:19:00"/>
  </r>
  <r>
    <n v="11"/>
    <n v="22"/>
    <x v="8"/>
    <n v="144"/>
    <n v="318"/>
    <s v="4.020979020979021"/>
    <s v="1.814685314685318"/>
    <s v="B major"/>
    <n v="8"/>
    <s v="[4, 2.75]"/>
    <x v="7"/>
    <n v="136"/>
    <n v="170"/>
    <n v="878"/>
    <n v="209"/>
    <n v="43"/>
    <n v="51"/>
    <n v="16"/>
    <n v="4"/>
    <s v="Chopin Nocturne in B Major Op.9 No.3"/>
    <s v="Alexander Kobrin"/>
    <s v="Russia"/>
    <n v="25"/>
    <s v="Chopin Nocturne in B Major Op.9 No.3"/>
    <s v="Preliminary Recital"/>
    <s v="Preliminary"/>
    <x v="2"/>
    <s v="Nocturne in B Major Op.9 No.3"/>
    <s v="Chopin Nocturne in B Major Op.9 No.3"/>
    <n v="1"/>
    <d v="1899-12-30T05:16:00"/>
  </r>
  <r>
    <n v="12"/>
    <n v="26"/>
    <x v="9"/>
    <n v="887"/>
    <n v="292"/>
    <s v="13.67607223476298"/>
    <s v="0.4830699774266364"/>
    <s v="g# minor"/>
    <n v="2"/>
    <s v="[5, 6.5]"/>
    <x v="2"/>
    <n v="825"/>
    <n v="1428"/>
    <n v="685"/>
    <n v="3"/>
    <n v="3"/>
    <n v="0"/>
    <n v="2"/>
    <n v="0"/>
    <s v="Liszt La Campanella"/>
    <s v="Nobuyuki Tsujii"/>
    <s v="Japan"/>
    <n v="20"/>
    <s v="Liszt La Campanella"/>
    <s v="Preliminary Recital"/>
    <s v="Preliminary"/>
    <x v="3"/>
    <s v="La Campanella"/>
    <s v="Liszt La Campanella"/>
    <n v="1"/>
    <d v="1899-12-30T04:10:00"/>
  </r>
  <r>
    <n v="13"/>
    <n v="27"/>
    <x v="10"/>
    <n v="66"/>
    <n v="22"/>
    <s v="9.584615384615384"/>
    <s v="0.4576923076923077"/>
    <s v="E- major"/>
    <n v="4"/>
    <s v="[1, 1.5]"/>
    <x v="2"/>
    <n v="9"/>
    <n v="67"/>
    <n v="50"/>
    <n v="5"/>
    <n v="7"/>
    <n v="0"/>
    <n v="0"/>
    <n v="0"/>
    <s v="Beethoven Sonata in A-flat Major Op.110"/>
    <s v="Haochen Zhang"/>
    <s v="China"/>
    <n v="19"/>
    <s v="Beethoven Sonata in A-flat Major Op.110"/>
    <s v="Preliminary Recital"/>
    <s v="Preliminary"/>
    <x v="5"/>
    <s v="Sonata in A-flat Major Op.110"/>
    <s v="Beethoven Sonata in A-flat Major Op.110"/>
    <n v="1"/>
    <d v="1899-12-30T00:15:00"/>
  </r>
  <r>
    <n v="14"/>
    <n v="36"/>
    <x v="11"/>
    <n v="440"/>
    <n v="80"/>
    <s v="10.241457858769932"/>
    <s v="0.3638952164009111"/>
    <s v="b minor"/>
    <n v="2"/>
    <s v="[0, 0]"/>
    <x v="8"/>
    <n v="28"/>
    <n v="652"/>
    <n v="0"/>
    <n v="46"/>
    <n v="0"/>
    <n v="51"/>
    <n v="0"/>
    <n v="4"/>
    <s v="Bach-Siloti Prelude in B Minor"/>
    <s v="Vadym Kholodenko"/>
    <s v="Ukraine"/>
    <n v="26"/>
    <s v="Bach-Siloti Prelude in B Minor"/>
    <s v="Preliminary Recital 2"/>
    <s v="Preliminary"/>
    <x v="6"/>
    <s v="Prelude in B Minor"/>
    <s v="Bach-Siloti Prelude in B Minor"/>
    <n v="1"/>
    <d v="1899-12-30T02:42:00"/>
  </r>
  <r>
    <n v="15"/>
    <n v="37"/>
    <x v="12"/>
    <n v="1570"/>
    <n v="1574"/>
    <s v="9.492670490758444"/>
    <s v="1.3804971319311663"/>
    <s v="E- major"/>
    <n v="10"/>
    <s v="[18, 7.5]"/>
    <x v="2"/>
    <n v="1372"/>
    <n v="2020"/>
    <n v="2565"/>
    <n v="1010"/>
    <n v="375"/>
    <n v="91"/>
    <n v="198"/>
    <n v="0"/>
    <s v="Beethoven Sonata in E Major Op.109"/>
    <s v="Vadym Kholodenko"/>
    <s v="Ukraine"/>
    <n v="26"/>
    <s v="Beethoven Sonata in E Major Op.109"/>
    <s v="Preliminary Recital 2"/>
    <s v="Preliminary"/>
    <x v="5"/>
    <s v="Sonata in E Major Op.109"/>
    <s v="Beethoven Sonata in E Major Op.109"/>
    <n v="1"/>
    <n v="1"/>
  </r>
  <r>
    <n v="16"/>
    <n v="40"/>
    <x v="13"/>
    <n v="7"/>
    <n v="274"/>
    <n v="6"/>
    <s v="36.458333333333336"/>
    <s v="c minor"/>
    <n v="4"/>
    <s v="[0, 0]"/>
    <x v="2"/>
    <n v="3"/>
    <n v="760"/>
    <n v="403"/>
    <n v="32"/>
    <n v="11"/>
    <n v="2"/>
    <n v="0"/>
    <n v="0"/>
    <s v="Bach Partita No.2 in C Minor BWV 826"/>
    <s v="Stanislav Ioudenitch"/>
    <s v="Uzbekistan"/>
    <n v="29"/>
    <s v="Bach Partita No.2 in C Minor BWV 826"/>
    <s v="Preliminary Round"/>
    <s v="Preliminary"/>
    <x v="1"/>
    <s v="Partita No.2 in C Minor BWV 826"/>
    <s v="Bach Partita No.2 in C Minor BWV 826"/>
    <n v="1"/>
    <d v="1899-12-30T03:03:00"/>
  </r>
  <r>
    <n v="17"/>
    <n v="42"/>
    <x v="14"/>
    <n v="1724"/>
    <n v="900"/>
    <s v="17.269297736506093"/>
    <s v="0.3105049332559489"/>
    <s v="b- minor"/>
    <n v="16"/>
    <s v="[9, 6.0]"/>
    <x v="9"/>
    <n v="228"/>
    <n v="926"/>
    <n v="866"/>
    <n v="240"/>
    <n v="5"/>
    <n v="17"/>
    <n v="5"/>
    <n v="0"/>
    <s v="Liszt Hungarian Rhapsody No.6"/>
    <s v="Stanislav Ioudenitch"/>
    <s v="Uzbekistan"/>
    <n v="29"/>
    <s v="Liszt Hungarian Rhapsody No.6"/>
    <s v="Preliminary Round"/>
    <s v="Preliminary"/>
    <x v="3"/>
    <s v="Hungarian Rhapsody No.6"/>
    <s v="Liszt Hungarian Rhapsody No.6"/>
    <n v="1"/>
    <d v="1899-12-30T06:25:00"/>
  </r>
  <r>
    <n v="18"/>
    <n v="46"/>
    <x v="15"/>
    <n v="4879"/>
    <n v="4608"/>
    <s v="16.137966379663798"/>
    <s v="0.3904409252425841"/>
    <s v="d minor"/>
    <n v="96"/>
    <s v="[1, 2.0]"/>
    <x v="10"/>
    <n v="1407"/>
    <n v="2280"/>
    <n v="3654"/>
    <n v="763"/>
    <n v="55"/>
    <n v="138"/>
    <n v="18"/>
    <n v="9"/>
    <s v="Liszt R√©miniscences de Don Juan"/>
    <s v="Olga Kern"/>
    <s v="Russia"/>
    <n v="26"/>
    <s v="Liszt R√©miniscences de Don Juan"/>
    <s v="Preliminary Round"/>
    <s v="Preliminary"/>
    <x v="3"/>
    <s v="R√©miniscences de Don Juan"/>
    <s v="Liszt R√©miniscences de Don Juan"/>
    <n v="1"/>
    <d v="1899-12-30T18:48:00"/>
  </r>
  <r>
    <n v="19"/>
    <n v="49"/>
    <x v="5"/>
    <n v="168"/>
    <n v="336"/>
    <s v="11.233532934131736"/>
    <s v="2.6706586826347305"/>
    <s v="D major"/>
    <n v="3"/>
    <s v="[9, 10.0]"/>
    <x v="2"/>
    <n v="70"/>
    <n v="1055"/>
    <n v="622"/>
    <n v="169"/>
    <n v="5"/>
    <n v="24"/>
    <n v="0"/>
    <n v="4"/>
    <s v="Mozart Sonata No.9 in D Major K.311"/>
    <s v="Yunchan Lim"/>
    <s v="South Korea"/>
    <n v="18"/>
    <s v="Mozart Sonata No.9 in D Major K.311"/>
    <s v="Preliminary Round"/>
    <s v="Preliminary"/>
    <x v="4"/>
    <s v="Sonata No.9 in D Major K.311"/>
    <s v="Mozart Sonata No.9 in D Major K.311"/>
    <n v="1"/>
    <d v="1899-12-30T04:12:00"/>
  </r>
  <r>
    <n v="20"/>
    <n v="50"/>
    <x v="16"/>
    <n v="2130"/>
    <n v="1209"/>
    <s v="11.205730389854391"/>
    <s v="0.4864010881477996"/>
    <s v="B- major"/>
    <n v="18"/>
    <s v="[23, 18.75]"/>
    <x v="11"/>
    <n v="2195"/>
    <n v="1284"/>
    <n v="1790"/>
    <n v="381"/>
    <n v="84"/>
    <n v="139"/>
    <n v="8"/>
    <n v="3"/>
    <s v="Chopin Variations on &quot;La ci darem la mano&quot; Op.2"/>
    <s v="Yunchan Lim"/>
    <s v="South Korea"/>
    <n v="18"/>
    <s v="Chopin Variations on &quot;La ci darem la mano&quot; Op.2"/>
    <s v="Preliminary Round"/>
    <s v="Preliminary"/>
    <x v="2"/>
    <s v="Variations on &quot;La ci darem la mano&quot; Op.2"/>
    <s v="Chopin Variations on &quot;La ci darem la mano&quot; Op.2"/>
    <n v="1"/>
    <d v="1899-12-30T15:47:00"/>
  </r>
  <r>
    <n v="22"/>
    <n v="52"/>
    <x v="17"/>
    <n v="2172"/>
    <n v="1510"/>
    <s v="16.80469829571626"/>
    <s v="1.041927683095348"/>
    <s v="d minor"/>
    <n v="2"/>
    <s v="[0, 0]"/>
    <x v="12"/>
    <n v="24"/>
    <n v="450"/>
    <n v="2567"/>
    <n v="1996"/>
    <n v="209"/>
    <n v="307"/>
    <n v="140"/>
    <n v="0"/>
    <s v="Ravel La Valse"/>
    <s v="Yekwon Sunwoo"/>
    <s v="South Korea"/>
    <n v="28"/>
    <s v="Ravel La Valse"/>
    <s v="Quarterfinal Recital"/>
    <s v="Quarterfinal"/>
    <x v="7"/>
    <s v="La Valse"/>
    <s v="Ravel La Valse"/>
    <n v="1"/>
    <d v="1899-12-30T12:57:00"/>
  </r>
  <r>
    <n v="23"/>
    <n v="55"/>
    <x v="18"/>
    <n v="1375"/>
    <n v="1250"/>
    <s v="9.692867540029113"/>
    <s v="0.9090368753032512"/>
    <s v="E- major"/>
    <n v="40"/>
    <s v="[30, 31.375]"/>
    <x v="2"/>
    <n v="1844"/>
    <n v="2221"/>
    <n v="1527"/>
    <n v="344"/>
    <n v="138"/>
    <n v="143"/>
    <n v="2"/>
    <n v="0"/>
    <s v="Beethoven Variations and Fugue in E-flat Major Op.35 (&quot;Eroica&quot;)"/>
    <s v="Yunchan Lim"/>
    <s v="South Korea"/>
    <n v="18"/>
    <s v="Beethoven Variations and Fugue in E-flat Major Op.35 (&quot;Eroica&quot;)"/>
    <s v="Quarterfinal Rond"/>
    <s v="Quarterfinal"/>
    <x v="5"/>
    <s v="Variations and Fugue in E-flat Major Op.35 (&quot;Eroica&quot;)"/>
    <s v="Beethoven Variations and Fugue in E-flat Major Op.35 (&quot;Eroica&quot;)"/>
    <n v="1"/>
    <d v="1899-12-30T20:42:00"/>
  </r>
  <r>
    <n v="24"/>
    <n v="56"/>
    <x v="19"/>
    <n v="0"/>
    <n v="30"/>
    <m/>
    <m/>
    <s v="A- major"/>
    <n v="2"/>
    <s v="[0, 0]"/>
    <x v="13"/>
    <n v="1"/>
    <n v="0"/>
    <n v="191"/>
    <n v="39"/>
    <n v="2"/>
    <n v="3"/>
    <n v="6"/>
    <n v="0"/>
    <s v="Schumann Carnaval Op.9"/>
    <s v="JosE Feghali"/>
    <s v="Brazil"/>
    <n v="24"/>
    <s v="Schumann Carnaval Op.9"/>
    <s v="Recital Program"/>
    <s v="Recital Program"/>
    <x v="8"/>
    <s v="Carnaval Op.9"/>
    <s v="Schumann Carnaval Op.9"/>
    <n v="1"/>
    <d v="1899-12-30T01:10:00"/>
  </r>
  <r>
    <n v="25"/>
    <n v="63"/>
    <x v="20"/>
    <n v="276"/>
    <n v="158"/>
    <n v="0.85090909090909095"/>
    <s v="1.1333333333333333"/>
    <s v="C major"/>
    <n v="2"/>
    <s v="[7, 11.0]"/>
    <x v="14"/>
    <n v="30"/>
    <n v="66"/>
    <n v="82"/>
    <n v="62"/>
    <n v="26"/>
    <n v="101"/>
    <n v="21"/>
    <n v="18"/>
    <s v="Mozart Piano Concerto No.21 in C Major K.467"/>
    <s v="Yekwon Sunwoo"/>
    <s v="South Korea"/>
    <n v="28"/>
    <s v="Mozart Piano Concerto No.21 in C Major K.467"/>
    <s v="Semifinal Concerto"/>
    <s v="Semifinal"/>
    <x v="4"/>
    <s v="Piano Concerto No.21 in C Major K.467"/>
    <s v="Mozart Piano Concerto No.21 in C Major K.467"/>
    <n v="1"/>
    <d v="1899-12-30T04:52:00"/>
  </r>
  <r>
    <n v="26"/>
    <n v="64"/>
    <x v="20"/>
    <n v="276"/>
    <n v="158"/>
    <n v="0.85090909090909095"/>
    <s v="1.1333333333333333"/>
    <s v="C major"/>
    <n v="2"/>
    <s v="[7, 11.0]"/>
    <x v="14"/>
    <n v="30"/>
    <n v="66"/>
    <n v="82"/>
    <n v="62"/>
    <n v="26"/>
    <n v="101"/>
    <n v="21"/>
    <n v="18"/>
    <s v="Mozart Piano Concerto No.22 in E-flat Major K.482"/>
    <s v="Yunchan Lim"/>
    <s v="South Korea"/>
    <n v="18"/>
    <s v="Mozart Piano Concerto No.22 in E-flat Major K.482"/>
    <s v="Semifinal Concerto"/>
    <s v="Semifinal"/>
    <x v="4"/>
    <s v="Piano Concerto No.22 in E-flat Major K.482"/>
    <s v="Mozart Piano Concerto No.22 in E-flat Major K.482"/>
    <n v="1"/>
    <d v="1899-12-30T02:11:00"/>
  </r>
  <r>
    <n v="27"/>
    <n v="67"/>
    <x v="12"/>
    <n v="1570"/>
    <n v="1574"/>
    <s v="9.492670490758444"/>
    <s v="1.3804971319311663"/>
    <s v="E- major"/>
    <n v="10"/>
    <s v="[18, 7.5]"/>
    <x v="2"/>
    <n v="1372"/>
    <n v="2020"/>
    <n v="2565"/>
    <n v="1010"/>
    <n v="375"/>
    <n v="91"/>
    <n v="198"/>
    <n v="0"/>
    <s v="Beethoven Sonata in E Major Op.109"/>
    <s v="Jon Nakamatsu"/>
    <s v="United States"/>
    <n v="28"/>
    <s v="Beethoven Sonata in E Major Op.109"/>
    <s v="Semifinal Recital"/>
    <s v="Semifinal"/>
    <x v="5"/>
    <s v="Sonata in E Major Op.109"/>
    <s v="Beethoven Sonata in E Major Op.109"/>
    <n v="1"/>
    <n v="1"/>
  </r>
  <r>
    <n v="28"/>
    <n v="68"/>
    <x v="19"/>
    <n v="0"/>
    <n v="30"/>
    <m/>
    <m/>
    <s v="A- major"/>
    <n v="2"/>
    <s v="[0, 0]"/>
    <x v="13"/>
    <n v="1"/>
    <n v="0"/>
    <n v="191"/>
    <n v="39"/>
    <n v="2"/>
    <n v="3"/>
    <n v="6"/>
    <n v="0"/>
    <s v="Schumann Carnaval Op.9"/>
    <s v="Jon Nakamatsu"/>
    <s v="United States"/>
    <n v="28"/>
    <s v="Schumann Carnaval Op.9"/>
    <s v="Semifinal Recital"/>
    <s v="Semifinal"/>
    <x v="8"/>
    <s v="Carnaval Op.9"/>
    <s v="Schumann Carnaval Op.9"/>
    <n v="1"/>
    <d v="1899-12-30T01:10:00"/>
  </r>
  <r>
    <n v="30"/>
    <n v="70"/>
    <x v="21"/>
    <n v="3480"/>
    <n v="1328"/>
    <s v="15.027019258407588"/>
    <s v="0.4169301523426256"/>
    <s v="A major"/>
    <n v="16"/>
    <s v="[8, 12.0]"/>
    <x v="2"/>
    <n v="1046"/>
    <n v="2627"/>
    <n v="2147"/>
    <n v="198"/>
    <n v="148"/>
    <n v="21"/>
    <n v="12"/>
    <n v="0"/>
    <s v="Liszt Spanish Rhapsody"/>
    <s v="Stanislav Ioudenitch"/>
    <s v="Uzbekistan"/>
    <n v="29"/>
    <s v="Liszt Spanish Rhapsody"/>
    <s v="Semifinal Recital"/>
    <s v="Semifinal"/>
    <x v="3"/>
    <s v="Spanish Rhapsody"/>
    <s v="Liszt Spanish Rhapsody"/>
    <n v="1"/>
    <d v="1899-12-30T12:13:00"/>
  </r>
  <r>
    <n v="31"/>
    <n v="71"/>
    <x v="22"/>
    <n v="182"/>
    <n v="108"/>
    <s v="7.9779005524861875"/>
    <s v="0.5828729281767956"/>
    <s v="f minor"/>
    <n v="2"/>
    <s v="[0, 0]"/>
    <x v="2"/>
    <n v="33"/>
    <n v="91"/>
    <n v="310"/>
    <n v="60"/>
    <n v="4"/>
    <n v="2"/>
    <n v="0"/>
    <n v="0"/>
    <s v="Schubert Moments Musicaux D.780"/>
    <s v="Stanislav Ioudenitch"/>
    <s v="Uzbekistan"/>
    <n v="29"/>
    <s v="Schubert Moments Musicaux D.780"/>
    <s v="Semifinal Recital"/>
    <s v="Semifinal"/>
    <x v="9"/>
    <s v="Moments Musicaux D.780"/>
    <s v="Schubert Moments Musicaux D.780"/>
    <n v="1"/>
    <d v="1899-12-30T01:39:00"/>
  </r>
  <r>
    <n v="32"/>
    <n v="74"/>
    <x v="23"/>
    <n v="864"/>
    <n v="268"/>
    <n v="9.4461181923522606"/>
    <s v="0.6152954808806459"/>
    <s v="B- major"/>
    <n v="2"/>
    <s v="[2, 1.0]"/>
    <x v="2"/>
    <n v="54"/>
    <n v="1023"/>
    <n v="618"/>
    <n v="185"/>
    <n v="44"/>
    <n v="72"/>
    <n v="1"/>
    <n v="3"/>
    <s v="Schubert Impromptu in F Minor Op.142 No.1"/>
    <s v="Olga Kern"/>
    <s v="Russia"/>
    <n v="26"/>
    <s v="Schubert Impromptu in F Minor Op.142 No.1"/>
    <s v="Semifinal Recital"/>
    <s v="Semifinal"/>
    <x v="9"/>
    <s v="Impromptu in F Minor Op.142 No.1"/>
    <s v="Schubert Impromptu in F Minor Op.142 No.1"/>
    <n v="1"/>
    <d v="1899-12-30T08:31:00"/>
  </r>
  <r>
    <n v="33"/>
    <n v="75"/>
    <x v="23"/>
    <n v="864"/>
    <n v="268"/>
    <n v="9.4461181923522606"/>
    <s v="0.6152954808806459"/>
    <s v="B- major"/>
    <n v="2"/>
    <s v="[2, 1.0]"/>
    <x v="2"/>
    <n v="54"/>
    <n v="1023"/>
    <n v="618"/>
    <n v="185"/>
    <n v="44"/>
    <n v="72"/>
    <n v="1"/>
    <n v="3"/>
    <s v="Schubert Impromptu in B-flat Major Op.142 No.3"/>
    <s v="Olga Kern"/>
    <s v="Russia"/>
    <n v="26"/>
    <s v="Schubert Impromptu in B-flat Major Op.142 No.3"/>
    <s v="Semifinal Recital"/>
    <s v="Semifinal"/>
    <x v="9"/>
    <s v="Impromptu in B-flat Major Op.142 No.3"/>
    <s v="Schubert Impromptu in B-flat Major Op.142 No.3"/>
    <n v="1"/>
    <d v="1899-12-30T09:54:00"/>
  </r>
  <r>
    <n v="34"/>
    <n v="81"/>
    <x v="24"/>
    <n v="3380"/>
    <n v="1491"/>
    <s v="16.129032258064516"/>
    <s v="0.4633397454868298"/>
    <s v="c# minor"/>
    <n v="39"/>
    <s v="[7, 6.5]"/>
    <x v="15"/>
    <n v="1884"/>
    <n v="2015"/>
    <n v="2046"/>
    <n v="771"/>
    <n v="63"/>
    <n v="241"/>
    <n v="4"/>
    <n v="25"/>
    <s v="Schumann Symphonic Etudes Op.13"/>
    <s v="Alexander Kobrin"/>
    <s v="Russia"/>
    <n v="25"/>
    <s v="Schumann Symphonic Etudes Op.13"/>
    <s v="Semifinal Recital"/>
    <s v="Semifinal"/>
    <x v="8"/>
    <s v="Symphonic Etudes Op.13"/>
    <s v="Schumann Symphonic Etudes Op.13"/>
    <n v="1"/>
    <d v="1899-12-30T22:06:00"/>
  </r>
  <r>
    <n v="36"/>
    <n v="87"/>
    <x v="21"/>
    <n v="3480"/>
    <n v="1328"/>
    <s v="15.027019258407588"/>
    <s v="0.4169301523426256"/>
    <s v="A major"/>
    <n v="16"/>
    <s v="[8, 12.0]"/>
    <x v="2"/>
    <n v="1046"/>
    <n v="2627"/>
    <n v="2147"/>
    <n v="198"/>
    <n v="148"/>
    <n v="21"/>
    <n v="12"/>
    <n v="0"/>
    <s v="Liszt Spanish Rhapsody"/>
    <s v="Haochen Zhang"/>
    <s v="China"/>
    <n v="19"/>
    <s v="Liszt Spanish Rhapsody"/>
    <s v="Semifinal Recital"/>
    <s v="Semifinal"/>
    <x v="3"/>
    <s v="Spanish Rhapsody"/>
    <s v="Liszt Spanish Rhapsody"/>
    <n v="1"/>
    <d v="1899-12-30T12:13:00"/>
  </r>
  <r>
    <n v="38"/>
    <n v="90"/>
    <x v="12"/>
    <n v="1570"/>
    <n v="1574"/>
    <s v="9.492670490758444"/>
    <s v="1.3804971319311663"/>
    <s v="E- major"/>
    <n v="10"/>
    <s v="[18, 7.5]"/>
    <x v="2"/>
    <n v="1372"/>
    <n v="2020"/>
    <n v="2565"/>
    <n v="1010"/>
    <n v="375"/>
    <n v="91"/>
    <n v="198"/>
    <n v="0"/>
    <s v="Beethoven Sonata in E Major Op.109"/>
    <s v="Yekwon Sunwoo"/>
    <s v="South Korea"/>
    <n v="28"/>
    <s v="Beethoven Sonata in E Major Op.109"/>
    <s v="Semifinal Recital"/>
    <s v="Semifinal"/>
    <x v="5"/>
    <s v="Sonata in E Major Op.109"/>
    <s v="Beethoven Sonata in E Major Op.109"/>
    <n v="1"/>
    <n v="1"/>
  </r>
  <r>
    <n v="43"/>
    <n v="103"/>
    <x v="25"/>
    <n v="1050"/>
    <n v="1048"/>
    <s v="15.587225929456626"/>
    <s v="1.363240784874486"/>
    <s v="g minor"/>
    <n v="12"/>
    <s v="[2, 3.75]"/>
    <x v="2"/>
    <n v="30"/>
    <n v="28"/>
    <n v="1784"/>
    <n v="1184"/>
    <n v="33"/>
    <n v="163"/>
    <n v="167"/>
    <n v="13"/>
    <s v="Chopin Ballade No.1 in G Minor Op.23"/>
    <s v="Philippe Bianconi"/>
    <s v="France"/>
    <n v="25"/>
    <s v="Chopin Ballade No.1 in G Minor Op.23"/>
    <s v="Preliminary Phase 1"/>
    <s v="Preliminary"/>
    <x v="2"/>
    <s v="Ballade No.1 in G Minor Op.23"/>
    <s v="Chopin Ballade No.1 in G Minor Op.23"/>
    <n v="2"/>
    <d v="1899-12-30T08:55:00"/>
  </r>
  <r>
    <n v="45"/>
    <n v="107"/>
    <x v="26"/>
    <n v="1046"/>
    <n v="938"/>
    <n v="9.4468899521531107"/>
    <s v="1.5971291866028707"/>
    <s v="B- major"/>
    <n v="6"/>
    <s v="[3, 5.5]"/>
    <x v="16"/>
    <n v="363"/>
    <n v="2075"/>
    <n v="2456"/>
    <n v="1059"/>
    <n v="34"/>
    <n v="168"/>
    <n v="12"/>
    <n v="10"/>
    <s v="Beethoven Sonata in B-flat Major Op.22"/>
    <s v="JosE Carlos Cocarelli"/>
    <s v="Brazil"/>
    <n v="30"/>
    <s v="Beethoven Sonata in B-flat Major Op.22"/>
    <s v="Preliminary Phase 1"/>
    <s v="Preliminary"/>
    <x v="5"/>
    <s v="Sonata in B-flat Major Op.22"/>
    <s v="Beethoven Sonata in B-flat Major Op.22"/>
    <n v="2"/>
    <d v="1899-12-30T20:59:00"/>
  </r>
  <r>
    <n v="46"/>
    <n v="108"/>
    <x v="27"/>
    <n v="1220"/>
    <n v="482"/>
    <s v="10.941755537325676"/>
    <n v="0.59393457752255696"/>
    <s v="b- minor"/>
    <n v="2"/>
    <s v="[7, 5.375]"/>
    <x v="17"/>
    <n v="43"/>
    <n v="1498"/>
    <n v="1336"/>
    <n v="153"/>
    <n v="80"/>
    <n v="0"/>
    <n v="26"/>
    <n v="0"/>
    <s v="Chopin Ballade No.4 in F Minor Op.52"/>
    <s v="JosE Carlos Cocarelli"/>
    <s v="Brazil"/>
    <n v="30"/>
    <s v="Chopin Ballade No.4 in F Minor Op.52"/>
    <s v="Preliminary Phase 1"/>
    <s v="Preliminary"/>
    <x v="2"/>
    <s v="Ballade No.4 in F Minor Op.52"/>
    <s v="Chopin Ballade No.4 in F Minor Op.52"/>
    <n v="2"/>
    <d v="1899-12-30T11:20:00"/>
  </r>
  <r>
    <n v="50"/>
    <n v="113"/>
    <x v="28"/>
    <n v="2583"/>
    <n v="1812"/>
    <s v="15.51471727343145"/>
    <s v="0.5611928737412812"/>
    <s v="A major"/>
    <n v="18"/>
    <s v="[6, 10.0]"/>
    <x v="2"/>
    <n v="738"/>
    <n v="1703"/>
    <n v="2585"/>
    <n v="340"/>
    <n v="81"/>
    <n v="7"/>
    <n v="0"/>
    <n v="0"/>
    <s v="Liszt Mephisto Waltz No.1"/>
    <s v="Philippe Bianconi"/>
    <s v="France"/>
    <n v="25"/>
    <s v="Liszt Mephisto Waltz No.1"/>
    <s v="Preliminary Phase 2"/>
    <s v="Preliminary"/>
    <x v="3"/>
    <s v="Mephisto Waltz No.1"/>
    <s v="Liszt Mephisto Waltz No.1"/>
    <n v="2"/>
    <d v="1899-12-30T09:39:00"/>
  </r>
  <r>
    <n v="51"/>
    <n v="114"/>
    <x v="29"/>
    <n v="168"/>
    <n v="324"/>
    <s v="4.736526946107785"/>
    <s v="2.7215568862275448"/>
    <s v="D major"/>
    <n v="2"/>
    <s v="[5, 2.5]"/>
    <x v="18"/>
    <n v="12"/>
    <n v="989"/>
    <n v="723"/>
    <n v="117"/>
    <n v="87"/>
    <n v="0"/>
    <n v="16"/>
    <n v="0"/>
    <s v="Mozart Sonata in D Major K.576"/>
    <s v="JosE Carlos Cocarelli"/>
    <s v="Brazil"/>
    <n v="30"/>
    <s v="Mozart Sonata in D Major K.576"/>
    <s v="Preliminary Phase 2"/>
    <s v="Preliminary"/>
    <x v="4"/>
    <s v="Sonata in D Major K.576"/>
    <s v="Mozart Sonata in D Major K.576"/>
    <n v="2"/>
    <d v="1899-12-30T03:52:00"/>
  </r>
  <r>
    <n v="52"/>
    <n v="118"/>
    <x v="30"/>
    <n v="3"/>
    <n v="176"/>
    <n v="7"/>
    <n v="25.5"/>
    <s v="C# major"/>
    <n v="2"/>
    <s v="[0, 0]"/>
    <x v="19"/>
    <n v="24"/>
    <n v="0"/>
    <n v="81"/>
    <n v="8"/>
    <n v="0"/>
    <n v="0"/>
    <n v="0"/>
    <n v="0"/>
    <s v="Schumann Fantasiest√ºcke Op.12"/>
    <s v="Yeol Eum Son"/>
    <s v="South Korea"/>
    <n v="23"/>
    <s v="Schumann Fantasiest√ºcke Op.12"/>
    <s v="Preliminary Recital"/>
    <s v="Preliminary"/>
    <x v="8"/>
    <s v="Fantasiest√ºcke Op.12"/>
    <s v="Schumann Fantasiest√ºcke Op.12"/>
    <n v="2"/>
    <d v="1899-12-30T03:16:00"/>
  </r>
  <r>
    <n v="53"/>
    <n v="119"/>
    <x v="21"/>
    <n v="3480"/>
    <n v="1328"/>
    <s v="15.027019258407588"/>
    <s v="0.4169301523426256"/>
    <s v="A major"/>
    <n v="16"/>
    <s v="[8, 12.0]"/>
    <x v="2"/>
    <n v="1046"/>
    <n v="2627"/>
    <n v="2147"/>
    <n v="198"/>
    <n v="148"/>
    <n v="21"/>
    <n v="12"/>
    <n v="0"/>
    <s v="Liszt Spanish Rhapsody"/>
    <s v="Yeol Eum Son"/>
    <s v="South Korea"/>
    <n v="23"/>
    <s v="Liszt Spanish Rhapsody"/>
    <s v="Preliminary Recital"/>
    <s v="Preliminary"/>
    <x v="3"/>
    <s v="Spanish Rhapsody"/>
    <s v="Liszt Spanish Rhapsody"/>
    <n v="2"/>
    <d v="1899-12-30T12:13:00"/>
  </r>
  <r>
    <n v="55"/>
    <n v="124"/>
    <x v="31"/>
    <n v="12"/>
    <n v="52"/>
    <s v="3.727272727272727"/>
    <s v="1.2727272727272727"/>
    <s v="G major"/>
    <n v="8"/>
    <s v="[0, 0]"/>
    <x v="20"/>
    <n v="0"/>
    <n v="0"/>
    <n v="189"/>
    <n v="103"/>
    <n v="1"/>
    <n v="22"/>
    <n v="0"/>
    <n v="1"/>
    <s v="Bach French Suite No.5 in G Major BWV 816"/>
    <s v="Sean Chen"/>
    <s v="United States"/>
    <n v="24"/>
    <s v="Bach French Suite No.5 in G Major BWV 816"/>
    <s v="Preliminary Recital 1"/>
    <s v="Preliminary"/>
    <x v="1"/>
    <s v="French Suite No.5 in G Major BWV 816"/>
    <s v="Bach French Suite No.5 in G Major BWV 816"/>
    <n v="2"/>
    <d v="1899-12-30T01:15:00"/>
  </r>
  <r>
    <n v="57"/>
    <n v="129"/>
    <x v="24"/>
    <n v="3380"/>
    <n v="1491"/>
    <s v="16.129032258064516"/>
    <s v="0.4633397454868298"/>
    <s v="c# minor"/>
    <n v="39"/>
    <s v="[7, 6.5]"/>
    <x v="15"/>
    <n v="1884"/>
    <n v="2015"/>
    <n v="2046"/>
    <n v="771"/>
    <n v="63"/>
    <n v="241"/>
    <n v="4"/>
    <n v="25"/>
    <s v="Schumann Symphonic Etudes Op.13"/>
    <s v="Beatrice Rana"/>
    <s v="Italy"/>
    <n v="20"/>
    <s v="Schumann Symphonic Etudes Op.13"/>
    <s v="Preliminary Recital 1"/>
    <s v="Preliminary"/>
    <x v="8"/>
    <s v="Symphonic Etudes Op.13"/>
    <s v="Schumann Symphonic Etudes Op.13"/>
    <n v="2"/>
    <d v="1899-12-30T22:06:00"/>
  </r>
  <r>
    <n v="58"/>
    <n v="132"/>
    <x v="32"/>
    <n v="908"/>
    <n v="282"/>
    <s v="6.630650496141125"/>
    <s v="0.3514999081220138"/>
    <s v="g# minor"/>
    <n v="150"/>
    <s v="[0, 0]"/>
    <x v="21"/>
    <n v="3111"/>
    <n v="73"/>
    <n v="278"/>
    <n v="91"/>
    <n v="31"/>
    <n v="11"/>
    <n v="18"/>
    <n v="8"/>
    <s v="Ravel Gaspard de la Nuit"/>
    <s v="Beatrice Rana"/>
    <s v="Italy"/>
    <n v="20"/>
    <s v="Ravel Gaspard de la Nuit"/>
    <s v="Preliminary Recital 2"/>
    <s v="Preliminary"/>
    <x v="7"/>
    <s v="Gaspard de la Nuit"/>
    <s v="Ravel Gaspard de la Nuit"/>
    <n v="2"/>
    <d v="1899-12-30T05:43:00"/>
  </r>
  <r>
    <n v="59"/>
    <n v="133"/>
    <x v="33"/>
    <n v="1548"/>
    <n v="3480"/>
    <n v="8.0678733031674206"/>
    <s v="0.9762726244343898"/>
    <s v="d minor"/>
    <n v="912"/>
    <s v="[1, 0.5]"/>
    <x v="22"/>
    <n v="1210"/>
    <n v="540"/>
    <n v="2360"/>
    <n v="491"/>
    <n v="28"/>
    <n v="275"/>
    <n v="63"/>
    <n v="27"/>
    <s v="Bart√≥k Out of Doors"/>
    <s v="Beatrice Rana"/>
    <s v="Italy"/>
    <n v="20"/>
    <s v="Bart√≥k Out of Doors"/>
    <s v="Preliminary Recital 2"/>
    <s v="Preliminary"/>
    <x v="10"/>
    <s v="Out of Doors"/>
    <s v="Bart√≥k Out of Doors"/>
    <n v="2"/>
    <d v="1899-12-30T12:47:00"/>
  </r>
  <r>
    <n v="60"/>
    <n v="137"/>
    <x v="34"/>
    <n v="889"/>
    <n v="1028"/>
    <s v="8.434684684684685"/>
    <s v="1.7663288288288288"/>
    <s v="F major"/>
    <n v="6"/>
    <s v="[30, 18.5]"/>
    <x v="2"/>
    <n v="330"/>
    <n v="2288"/>
    <n v="1943"/>
    <n v="725"/>
    <n v="200"/>
    <n v="45"/>
    <n v="43"/>
    <n v="0"/>
    <s v="Mozart Sonata in F Major K.332"/>
    <s v="Antonio Pompa-Baldi"/>
    <s v="Italy"/>
    <n v="26"/>
    <s v="Mozart Sonata in F Major K.332"/>
    <s v="Preliminary Round"/>
    <s v="Preliminary"/>
    <x v="4"/>
    <s v="Sonata in F Major K.332"/>
    <s v="Mozart Sonata in F Major K.332"/>
    <n v="2"/>
    <d v="1899-12-31T00:28:00"/>
  </r>
  <r>
    <n v="61"/>
    <n v="138"/>
    <x v="35"/>
    <n v="3266"/>
    <n v="1390"/>
    <s v="14.90689127105666"/>
    <s v="0.7632465543644693"/>
    <s v="b- minor"/>
    <n v="8"/>
    <s v="[0, 0]"/>
    <x v="23"/>
    <n v="78"/>
    <n v="148"/>
    <n v="2005"/>
    <n v="1876"/>
    <n v="43"/>
    <n v="275"/>
    <n v="74"/>
    <n v="90"/>
    <s v="Chopin Sonata No.2 in B-flat Minor Op.35"/>
    <s v="Antonio Pompa-Baldi"/>
    <s v="Italy"/>
    <n v="26"/>
    <s v="Chopin Sonata No.2 in B-flat Minor Op.35"/>
    <s v="Preliminary Round"/>
    <s v="Preliminary"/>
    <x v="2"/>
    <s v="Sonata No.2 in B-flat Minor Op.35"/>
    <s v="Chopin Sonata No.2 in B-flat Minor Op.35"/>
    <n v="2"/>
    <d v="1899-12-30T21:38:00"/>
  </r>
  <r>
    <n v="62"/>
    <n v="141"/>
    <x v="30"/>
    <n v="3"/>
    <n v="176"/>
    <n v="7"/>
    <n v="25.5"/>
    <s v="C# major"/>
    <n v="2"/>
    <s v="[0, 0]"/>
    <x v="19"/>
    <n v="24"/>
    <n v="0"/>
    <n v="81"/>
    <n v="8"/>
    <n v="0"/>
    <n v="0"/>
    <n v="0"/>
    <n v="0"/>
    <s v="Schumann Fantasiest√ºcke Op.12"/>
    <s v="Maxim Philippov"/>
    <s v="Russia"/>
    <n v="29"/>
    <s v="Schumann Fantasiest√ºcke Op.12"/>
    <s v="Preliminary Round"/>
    <s v="Preliminary"/>
    <x v="8"/>
    <s v="Fantasiest√ºcke Op.12"/>
    <s v="Schumann Fantasiest√ºcke Op.12"/>
    <n v="2"/>
    <d v="1899-12-30T03:16:00"/>
  </r>
  <r>
    <n v="63"/>
    <n v="145"/>
    <x v="15"/>
    <n v="4879"/>
    <n v="4608"/>
    <s v="16.137966379663798"/>
    <s v="0.3904409252425841"/>
    <s v="d minor"/>
    <n v="96"/>
    <s v="[1, 2.0]"/>
    <x v="10"/>
    <n v="1407"/>
    <n v="2280"/>
    <n v="3654"/>
    <n v="763"/>
    <n v="55"/>
    <n v="138"/>
    <n v="18"/>
    <n v="9"/>
    <s v="Liszt R√©miniscences de Don Juan"/>
    <s v="Joyce Yang"/>
    <s v="South Korea"/>
    <n v="19"/>
    <s v="Liszt R√©miniscences de Don Juan"/>
    <s v="Preliminary Round"/>
    <s v="Preliminary"/>
    <x v="3"/>
    <s v="R√©miniscences de Don Juan"/>
    <s v="Liszt R√©miniscences de Don Juan"/>
    <n v="2"/>
    <d v="1899-12-30T18:48:00"/>
  </r>
  <r>
    <n v="65"/>
    <n v="150"/>
    <x v="36"/>
    <n v="1243"/>
    <n v="536"/>
    <s v="10.841384863123992"/>
    <s v="0.4388083735909823"/>
    <s v="b minor"/>
    <n v="120"/>
    <s v="[0, 0]"/>
    <x v="24"/>
    <n v="136"/>
    <n v="257"/>
    <n v="1670"/>
    <n v="148"/>
    <n v="15"/>
    <n v="85"/>
    <n v="4"/>
    <n v="0"/>
    <s v="Bartok Sonata Sz. 80"/>
    <s v="Anna Geniushene"/>
    <s v="Russia"/>
    <n v="31"/>
    <s v="Bartok Sonata Sz. 80"/>
    <s v="Quarterfinal"/>
    <s v="Quarterfinal"/>
    <x v="11"/>
    <s v="Sonata Sz. 80"/>
    <s v="Bartok Sonata Sz. 80"/>
    <n v="2"/>
    <d v="1899-12-30T04:24:00"/>
  </r>
  <r>
    <n v="67"/>
    <n v="155"/>
    <x v="27"/>
    <n v="1220"/>
    <n v="482"/>
    <s v="10.941755537325676"/>
    <n v="0.59393457752255696"/>
    <s v="b- minor"/>
    <n v="2"/>
    <s v="[7, 5.375]"/>
    <x v="17"/>
    <n v="43"/>
    <n v="1498"/>
    <n v="1336"/>
    <n v="153"/>
    <n v="80"/>
    <n v="0"/>
    <n v="26"/>
    <n v="0"/>
    <s v="Chopin Ballade No.4 in F Minor Op.52"/>
    <s v="Kenneth Broberg"/>
    <s v="United States"/>
    <n v="23"/>
    <s v="Chopin Ballade No.4 in F Minor Op.52"/>
    <s v="Quarterfinal Recital"/>
    <s v="Quarterfinal"/>
    <x v="2"/>
    <s v="Ballade No.4 in F Minor Op.52"/>
    <s v="Chopin Ballade No.4 in F Minor Op.52"/>
    <n v="2"/>
    <d v="1899-12-30T11:20:00"/>
  </r>
  <r>
    <n v="68"/>
    <n v="160"/>
    <x v="17"/>
    <n v="2172"/>
    <n v="1510"/>
    <s v="16.80469829571626"/>
    <s v="1.041927683095348"/>
    <s v="d minor"/>
    <n v="2"/>
    <s v="[0, 0]"/>
    <x v="12"/>
    <n v="24"/>
    <n v="450"/>
    <n v="2567"/>
    <n v="1996"/>
    <n v="209"/>
    <n v="307"/>
    <n v="140"/>
    <n v="0"/>
    <s v="Ravel La Valse"/>
    <s v="Yakov Kasman"/>
    <s v="Russia"/>
    <n v="30"/>
    <s v="Ravel La Valse"/>
    <s v="Semifinal Recital"/>
    <s v="Semifinal"/>
    <x v="7"/>
    <s v="La Valse"/>
    <s v="Ravel La Valse"/>
    <n v="2"/>
    <d v="1899-12-30T12:57:00"/>
  </r>
  <r>
    <n v="70"/>
    <n v="164"/>
    <x v="37"/>
    <n v="1479"/>
    <n v="842"/>
    <s v="11.773342354533153"/>
    <s v="1.089309878213803"/>
    <s v="f# minor"/>
    <n v="8"/>
    <s v="[1, 2.0]"/>
    <x v="25"/>
    <n v="193"/>
    <n v="1856"/>
    <n v="2616"/>
    <n v="631"/>
    <n v="182"/>
    <n v="211"/>
    <n v="149"/>
    <n v="80"/>
    <s v="Debussy Suite Bergamasque"/>
    <s v="Antonio Pompa-Baldi"/>
    <s v="Italy"/>
    <n v="26"/>
    <s v="Debussy Suite Bergamasque"/>
    <s v="Semifinal Recital"/>
    <s v="Semifinal"/>
    <x v="12"/>
    <s v="Suite Bergamasque"/>
    <s v="Debussy Suite Bergamasque"/>
    <n v="2"/>
    <d v="1899-12-30T16:56:00"/>
  </r>
  <r>
    <n v="71"/>
    <n v="173"/>
    <x v="38"/>
    <n v="201"/>
    <n v="98"/>
    <n v="11.015000000000001"/>
    <n v="1.26"/>
    <s v="g# minor"/>
    <n v="6"/>
    <s v="[0, 0]"/>
    <x v="26"/>
    <n v="14"/>
    <n v="1014"/>
    <n v="192"/>
    <n v="97"/>
    <n v="87"/>
    <n v="0"/>
    <n v="23"/>
    <n v="0"/>
    <s v="Rachmaninoff 13 Preludes Op.32"/>
    <s v="Maxim Philippov"/>
    <s v="Russia"/>
    <n v="29"/>
    <s v="Rachmaninoff 13 Preludes Op.32"/>
    <s v="Semifinal Recital"/>
    <s v="Semifinal"/>
    <x v="13"/>
    <s v="13 Preludes Op.32"/>
    <s v="Rachmaninoff 13 Preludes Op.32"/>
    <n v="2"/>
    <d v="1899-12-30T02:15:00"/>
  </r>
  <r>
    <n v="72"/>
    <n v="174"/>
    <x v="39"/>
    <n v="233"/>
    <n v="216"/>
    <s v="7.741379310344827"/>
    <s v="1.3836206896551724"/>
    <s v="D major"/>
    <n v="2"/>
    <s v="[0, 0]"/>
    <x v="27"/>
    <n v="125"/>
    <n v="152"/>
    <n v="597"/>
    <n v="46"/>
    <n v="146"/>
    <n v="0"/>
    <n v="8"/>
    <n v="0"/>
    <s v="Scarlatti Sonata in D Major K.492"/>
    <s v="Joyce Yang"/>
    <s v="South Korea"/>
    <n v="19"/>
    <s v="Scarlatti Sonata in D Major K.492"/>
    <s v="Semifinal Recital"/>
    <s v="Semifinal"/>
    <x v="14"/>
    <s v="Sonata in D Major K.492"/>
    <s v="Scarlatti Sonata in D Major K.492"/>
    <n v="2"/>
    <d v="1899-12-30T04:11:00"/>
  </r>
  <r>
    <n v="73"/>
    <n v="175"/>
    <x v="40"/>
    <n v="15"/>
    <n v="48"/>
    <s v="5.428571428571429"/>
    <n v="2.25"/>
    <s v="d minor"/>
    <n v="2"/>
    <s v="[0, 0]"/>
    <x v="28"/>
    <n v="24"/>
    <n v="18"/>
    <n v="75"/>
    <n v="6"/>
    <n v="18"/>
    <n v="0"/>
    <n v="0"/>
    <n v="0"/>
    <s v="Scarlatti Sonata in D Minor K.141"/>
    <s v="Joyce Yang"/>
    <s v="South Korea"/>
    <n v="19"/>
    <s v="Scarlatti Sonata in D Minor K.141"/>
    <s v="Semifinal Recital"/>
    <s v="Semifinal"/>
    <x v="14"/>
    <s v="Sonata in D Minor K.141"/>
    <s v="Scarlatti Sonata in D Minor K.141"/>
    <n v="2"/>
    <d v="1899-12-30T03:13:00"/>
  </r>
  <r>
    <n v="74"/>
    <n v="177"/>
    <x v="12"/>
    <n v="1570"/>
    <n v="1574"/>
    <s v="9.492670490758444"/>
    <s v="1.3804971319311663"/>
    <s v="E- major"/>
    <n v="10"/>
    <s v="[18, 7.5]"/>
    <x v="2"/>
    <n v="1372"/>
    <n v="2020"/>
    <n v="2565"/>
    <n v="1010"/>
    <n v="375"/>
    <n v="91"/>
    <n v="198"/>
    <n v="0"/>
    <s v="Beethoven Sonata in E-flat Major Op.31 No.3"/>
    <s v="Joyce Yang"/>
    <s v="South Korea"/>
    <n v="19"/>
    <s v="Beethoven Sonata in E-flat Major Op.31 No.3"/>
    <s v="Semifinal Recital"/>
    <s v="Semifinal"/>
    <x v="5"/>
    <s v="Sonata in E-flat Major Op.31 No.3"/>
    <s v="Beethoven Sonata in E-flat Major Op.31 No.3"/>
    <n v="2"/>
    <d v="1899-12-30T21:56:00"/>
  </r>
  <r>
    <n v="75"/>
    <n v="178"/>
    <x v="14"/>
    <n v="1724"/>
    <n v="900"/>
    <s v="17.269297736506093"/>
    <s v="0.3105049332559489"/>
    <s v="b- minor"/>
    <n v="16"/>
    <s v="[9, 6.0]"/>
    <x v="9"/>
    <n v="228"/>
    <n v="926"/>
    <n v="866"/>
    <n v="240"/>
    <n v="5"/>
    <n v="17"/>
    <n v="5"/>
    <n v="0"/>
    <s v="Liszt Hungarian Rhapsody No.6"/>
    <s v="Joyce Yang"/>
    <s v="South Korea"/>
    <n v="19"/>
    <s v="Liszt Hungarian Rhapsody No.6"/>
    <s v="Semifinal Recital"/>
    <s v="Semifinal"/>
    <x v="3"/>
    <s v="Hungarian Rhapsody No.6"/>
    <s v="Liszt Hungarian Rhapsody No.6"/>
    <n v="2"/>
    <d v="1899-12-30T06:25:00"/>
  </r>
  <r>
    <n v="76"/>
    <n v="191"/>
    <x v="41"/>
    <n v="1795"/>
    <n v="1761"/>
    <s v="11.273690078037903"/>
    <s v="0.9788345410628017"/>
    <s v="e minor"/>
    <n v="24"/>
    <s v="[0, 0]"/>
    <x v="29"/>
    <n v="107"/>
    <n v="34"/>
    <n v="1181"/>
    <n v="1831"/>
    <n v="162"/>
    <n v="319"/>
    <n v="174"/>
    <n v="0"/>
    <s v="Ravel Valses nobles et sentimentales"/>
    <s v="Sean Chen"/>
    <s v="United States"/>
    <n v="24"/>
    <s v="Ravel Valses nobles et sentimentales"/>
    <s v="Semifinal Recital"/>
    <s v="Semifinal"/>
    <x v="7"/>
    <s v="Valses nobles et sentimentales"/>
    <s v="Ravel Valses nobles et sentimentales"/>
    <n v="2"/>
    <d v="1899-12-30T13:26:00"/>
  </r>
  <r>
    <n v="77"/>
    <n v="198"/>
    <x v="42"/>
    <n v="3577"/>
    <n v="1524"/>
    <s v="16.451342281879196"/>
    <n v="0.86822217561520998"/>
    <s v="B major"/>
    <n v="38"/>
    <s v="[4, 13.0]"/>
    <x v="2"/>
    <n v="616"/>
    <n v="2547"/>
    <n v="3851"/>
    <n v="1320"/>
    <n v="202"/>
    <n v="394"/>
    <n v="118"/>
    <n v="64"/>
    <s v="Liszt Sonata in B Minor"/>
    <s v="Kenneth Broberg"/>
    <s v="United States"/>
    <n v="23"/>
    <s v="Liszt Sonata in B Minor"/>
    <s v="Semifinal Recital"/>
    <s v="Semifinal"/>
    <x v="3"/>
    <s v="Sonata in B Minor"/>
    <s v="Liszt Sonata in B Minor"/>
    <n v="2"/>
    <d v="1899-12-31T05:16:00"/>
  </r>
  <r>
    <n v="78"/>
    <n v="199"/>
    <x v="40"/>
    <n v="15"/>
    <n v="48"/>
    <s v="5.428571428571429"/>
    <n v="2.25"/>
    <s v="d minor"/>
    <n v="2"/>
    <s v="[0, 0]"/>
    <x v="28"/>
    <n v="24"/>
    <n v="18"/>
    <n v="75"/>
    <n v="6"/>
    <n v="18"/>
    <n v="0"/>
    <n v="0"/>
    <n v="0"/>
    <s v="Scarlatti Sonata in B Minor L.449"/>
    <s v="Valery Kuleshov"/>
    <s v="Russia"/>
    <n v="30"/>
    <s v="Scarlatti Sonata in B Minor L.449"/>
    <s v="Semifinal Recital"/>
    <s v="Semifinal"/>
    <x v="14"/>
    <s v="Sonata in B Minor L.449"/>
    <s v="Scarlatti Sonata in B Minor L.449"/>
    <n v="2"/>
    <d v="1899-12-30T03:52:00"/>
  </r>
  <r>
    <n v="79"/>
    <n v="201"/>
    <x v="40"/>
    <n v="15"/>
    <n v="48"/>
    <s v="5.428571428571429"/>
    <n v="2.25"/>
    <s v="d minor"/>
    <n v="2"/>
    <s v="[0, 0]"/>
    <x v="28"/>
    <n v="24"/>
    <n v="18"/>
    <n v="75"/>
    <n v="6"/>
    <n v="18"/>
    <n v="0"/>
    <n v="0"/>
    <n v="0"/>
    <s v="Scarlatti Sonata in D Minor L.423"/>
    <s v="Valery Kuleshov"/>
    <s v="Russia"/>
    <n v="30"/>
    <s v="Scarlatti Sonata in D Minor L.423"/>
    <s v="Semifinal Recital"/>
    <s v="Semifinal"/>
    <x v="14"/>
    <s v="Sonata in D Minor L.423"/>
    <s v="Scarlatti Sonata in D Minor L.423"/>
    <n v="2"/>
    <d v="1899-12-30T01:13:00"/>
  </r>
  <r>
    <n v="80"/>
    <n v="203"/>
    <x v="19"/>
    <n v="0"/>
    <n v="30"/>
    <m/>
    <m/>
    <s v="A- major"/>
    <n v="2"/>
    <s v="[0, 0]"/>
    <x v="13"/>
    <n v="1"/>
    <n v="0"/>
    <n v="191"/>
    <n v="39"/>
    <n v="2"/>
    <n v="3"/>
    <n v="6"/>
    <n v="0"/>
    <s v="Schumann Carnaval Op.9"/>
    <s v="Valery Kuleshov"/>
    <s v="Russia"/>
    <n v="30"/>
    <s v="Schumann Carnaval Op.9"/>
    <s v="Semifinal Recital"/>
    <s v="Semifinal"/>
    <x v="8"/>
    <s v="Carnaval Op.9"/>
    <s v="Schumann Carnaval Op.9"/>
    <n v="2"/>
    <d v="1899-12-30T01:10:00"/>
  </r>
  <r>
    <n v="81"/>
    <n v="204"/>
    <x v="2"/>
    <n v="743"/>
    <n v="1258"/>
    <s v="12.966307277628031"/>
    <s v="2.5390835579514826"/>
    <s v="b minor"/>
    <n v="2"/>
    <s v="[0, 0]"/>
    <x v="2"/>
    <n v="52"/>
    <n v="4"/>
    <n v="2785"/>
    <n v="893"/>
    <n v="75"/>
    <n v="134"/>
    <n v="308"/>
    <n v="0"/>
    <s v="Chopin Scherzo No.1 in B Minor Op.20"/>
    <s v="Valery Kuleshov"/>
    <s v="Russia"/>
    <n v="30"/>
    <s v="Chopin Scherzo No.1 in B Minor Op.20"/>
    <s v="Semifinal Recital"/>
    <s v="Semifinal"/>
    <x v="2"/>
    <s v="Scherzo No.1 in B Minor Op.20"/>
    <s v="Chopin Scherzo No.1 in B Minor Op.20"/>
    <n v="2"/>
    <d v="1899-12-30T08:53:00"/>
  </r>
  <r>
    <n v="83"/>
    <n v="222"/>
    <x v="40"/>
    <n v="15"/>
    <n v="48"/>
    <s v="5.428571428571429"/>
    <n v="2.25"/>
    <s v="d minor"/>
    <n v="2"/>
    <s v="[0, 0]"/>
    <x v="28"/>
    <n v="24"/>
    <n v="18"/>
    <n v="75"/>
    <n v="6"/>
    <n v="18"/>
    <n v="0"/>
    <n v="0"/>
    <n v="0"/>
    <s v="Scarlatti Sonata in G Minor K.8"/>
    <s v="Moye Chen"/>
    <s v="China"/>
    <n v="33"/>
    <s v="Scarlatti Sonata in G Minor K.8"/>
    <s v="Preliminary"/>
    <s v="Preliminary"/>
    <x v="14"/>
    <s v="Sonata in G Minor K.8"/>
    <s v="Scarlatti Sonata in G Minor K.8"/>
    <n v="3"/>
    <d v="1899-12-30T02:33:00"/>
  </r>
  <r>
    <n v="85"/>
    <n v="224"/>
    <x v="43"/>
    <n v="1184"/>
    <n v="1152"/>
    <s v="10.68639053254438"/>
    <s v="0.3193153000845308"/>
    <s v="d minor"/>
    <n v="6"/>
    <s v="[0, 0]"/>
    <x v="2"/>
    <n v="1252"/>
    <n v="176"/>
    <n v="2783"/>
    <n v="252"/>
    <n v="119"/>
    <n v="159"/>
    <n v="0"/>
    <n v="0"/>
    <s v="Grieg 'March of the Dwarfs' Op.54 No.3"/>
    <s v="Moye Chen"/>
    <s v="China"/>
    <n v="34"/>
    <s v="Grieg 'March of the Dwarfs' Op.54 No.3"/>
    <s v="Preliminary"/>
    <s v="Preliminary"/>
    <x v="15"/>
    <s v="'March of the Dwarfs' Op.54 No.3"/>
    <s v="Grieg 'March of the Dwarfs' Op.54 No.3"/>
    <n v="3"/>
    <d v="1899-12-30T03:15:00"/>
  </r>
  <r>
    <n v="86"/>
    <n v="228"/>
    <x v="12"/>
    <n v="1570"/>
    <n v="1574"/>
    <s v="9.492670490758444"/>
    <s v="1.3804971319311663"/>
    <s v="E- major"/>
    <n v="10"/>
    <s v="[18, 7.5]"/>
    <x v="2"/>
    <n v="1372"/>
    <n v="2020"/>
    <n v="2565"/>
    <n v="1010"/>
    <n v="375"/>
    <n v="91"/>
    <n v="198"/>
    <n v="0"/>
    <s v="Beethoven Sonata in E Major Op.109"/>
    <s v="Aviram Reichert"/>
    <s v="Israel"/>
    <n v="25"/>
    <s v="Beethoven Sonata in E Major Op.109"/>
    <s v="Preliminary"/>
    <s v="Preliminary"/>
    <x v="5"/>
    <s v="Sonata in E Major Op.109"/>
    <s v="Beethoven Sonata in E Major Op.109"/>
    <n v="3"/>
    <n v="1"/>
  </r>
  <r>
    <n v="90"/>
    <n v="235"/>
    <x v="12"/>
    <n v="1570"/>
    <n v="1574"/>
    <s v="9.492670490758444"/>
    <s v="1.3804971319311663"/>
    <s v="E- major"/>
    <n v="10"/>
    <s v="[18, 7.5]"/>
    <x v="2"/>
    <n v="1372"/>
    <n v="2020"/>
    <n v="2565"/>
    <n v="1010"/>
    <n v="375"/>
    <n v="91"/>
    <n v="198"/>
    <n v="0"/>
    <s v="Beethoven Sonata in E-flat Major Op.7"/>
    <s v="Barry Douglas"/>
    <s v="United Kingdom"/>
    <n v="25"/>
    <s v="Beethoven Sonata in E-flat Major Op.7"/>
    <s v="Preliminary Phase 1"/>
    <s v="Preliminary"/>
    <x v="5"/>
    <s v="Sonata in E-flat Major Op.7"/>
    <s v="Beethoven Sonata in E-flat Major Op.7"/>
    <n v="3"/>
    <d v="1899-12-31T02:51:00"/>
  </r>
  <r>
    <n v="92"/>
    <n v="239"/>
    <x v="44"/>
    <n v="16"/>
    <n v="144"/>
    <s v="5.733333333333333"/>
    <s v="0.9666666666666668"/>
    <s v="e minor"/>
    <n v="2"/>
    <s v="[0, 0]"/>
    <x v="30"/>
    <n v="8"/>
    <n v="1358"/>
    <n v="343"/>
    <n v="86"/>
    <n v="3"/>
    <n v="0"/>
    <n v="0"/>
    <n v="0"/>
    <s v="Bach Toccata in E Minor BWV 914"/>
    <s v="Benedetto Lupo"/>
    <s v="Italy"/>
    <n v="25"/>
    <s v="Bach Toccata in E Minor BWV 914"/>
    <s v="Preliminary Phase 1"/>
    <s v="Preliminary"/>
    <x v="1"/>
    <s v="Toccata in E Minor BWV 914"/>
    <s v="Bach Toccata in E Minor BWV 914"/>
    <n v="3"/>
    <d v="1899-12-30T02:56:00"/>
  </r>
  <r>
    <n v="94"/>
    <n v="241"/>
    <x v="27"/>
    <n v="1220"/>
    <n v="482"/>
    <s v="10.941755537325676"/>
    <n v="0.59393457752255696"/>
    <s v="b- minor"/>
    <n v="2"/>
    <s v="[7, 5.375]"/>
    <x v="17"/>
    <n v="43"/>
    <n v="1498"/>
    <n v="1336"/>
    <n v="153"/>
    <n v="80"/>
    <n v="0"/>
    <n v="26"/>
    <n v="0"/>
    <s v="Chopin Ballade No.4 in F Minor Op.52"/>
    <s v="Benedetto Lupo"/>
    <s v="Italy"/>
    <n v="25"/>
    <s v="Chopin Ballade No.4 in F Minor Op.52"/>
    <s v="Preliminary Phase 1"/>
    <s v="Preliminary"/>
    <x v="2"/>
    <s v="Ballade No.4 in F Minor Op.52"/>
    <s v="Chopin Ballade No.4 in F Minor Op.52"/>
    <n v="3"/>
    <d v="1899-12-30T11:20:00"/>
  </r>
  <r>
    <n v="95"/>
    <n v="242"/>
    <x v="45"/>
    <n v="101"/>
    <n v="192"/>
    <n v="9.3000000000000007"/>
    <n v="3.72"/>
    <s v="F major"/>
    <n v="2"/>
    <s v="[1, 1.0]"/>
    <x v="31"/>
    <n v="28"/>
    <n v="1846"/>
    <n v="61"/>
    <n v="112"/>
    <n v="0"/>
    <n v="28"/>
    <n v="8"/>
    <n v="25"/>
    <s v="Chopin Etude in F Major Op.10 No.8"/>
    <s v="Benedetto Lupo"/>
    <s v="Italy"/>
    <n v="25"/>
    <s v="Chopin Etude in F Major Op.10 No.8"/>
    <s v="Preliminary Phase 1"/>
    <s v="Preliminary"/>
    <x v="2"/>
    <s v="Etude in F Major Op.10 No.8"/>
    <s v="Chopin Etude in F Major Op.10 No.8"/>
    <n v="3"/>
    <d v="1899-12-30T02:02:00"/>
  </r>
  <r>
    <n v="96"/>
    <n v="243"/>
    <x v="46"/>
    <n v="1618"/>
    <n v="456"/>
    <s v="20.106369820655537"/>
    <s v="0.3976370851370852"/>
    <s v="c minor"/>
    <n v="22"/>
    <s v="[0, 0]"/>
    <x v="32"/>
    <n v="227"/>
    <n v="1017"/>
    <n v="1476"/>
    <n v="4"/>
    <n v="79"/>
    <n v="0"/>
    <n v="2"/>
    <n v="0"/>
    <s v="Liszt Transcendental Etude No.8"/>
    <s v="Benedetto Lupo"/>
    <s v="Italy"/>
    <n v="25"/>
    <s v="Liszt Transcendental Etude No.8"/>
    <s v="Preliminary Phase 1"/>
    <s v="Preliminary"/>
    <x v="3"/>
    <s v="Transcendental Etude No.8"/>
    <s v="Liszt Transcendental Etude No.8"/>
    <n v="3"/>
    <d v="1899-12-30T04:31:00"/>
  </r>
  <r>
    <n v="97"/>
    <n v="244"/>
    <x v="47"/>
    <n v="32"/>
    <n v="116"/>
    <s v="5.451612903225806"/>
    <n v="3"/>
    <s v="C major"/>
    <n v="2"/>
    <s v="[8, 3.625]"/>
    <x v="33"/>
    <n v="384"/>
    <n v="312"/>
    <n v="128"/>
    <n v="14"/>
    <n v="1"/>
    <n v="3"/>
    <n v="0"/>
    <n v="0"/>
    <s v="Mozart Sonata in C Major K.330"/>
    <s v="Barry Douglas"/>
    <s v="United Kingdom"/>
    <n v="25"/>
    <s v="Mozart Sonata in C Major K.330"/>
    <s v="Preliminary Phase 2"/>
    <s v="Preliminary"/>
    <x v="4"/>
    <s v="Sonata in C Major K.330"/>
    <s v="Mozart Sonata in C Major K.330"/>
    <n v="3"/>
    <d v="1899-12-30T01:39:00"/>
  </r>
  <r>
    <n v="98"/>
    <n v="245"/>
    <x v="10"/>
    <n v="66"/>
    <n v="22"/>
    <s v="9.584615384615384"/>
    <s v="0.4576923076923077"/>
    <s v="E- major"/>
    <n v="4"/>
    <s v="[1, 1.5]"/>
    <x v="2"/>
    <n v="9"/>
    <n v="67"/>
    <n v="50"/>
    <n v="5"/>
    <n v="7"/>
    <n v="0"/>
    <n v="0"/>
    <n v="0"/>
    <s v="Beethoven Sonata in A-flat Major Op.110"/>
    <s v="Barry Douglas"/>
    <s v="United Kingdom"/>
    <n v="25"/>
    <s v="Beethoven Sonata in A-flat Major Op.110"/>
    <s v="Preliminary Phase 2"/>
    <s v="Preliminary"/>
    <x v="5"/>
    <s v="Sonata in A-flat Major Op.110"/>
    <s v="Beethoven Sonata in A-flat Major Op.110"/>
    <n v="3"/>
    <d v="1899-12-30T00:15:00"/>
  </r>
  <r>
    <n v="99"/>
    <n v="248"/>
    <x v="48"/>
    <n v="103"/>
    <n v="108"/>
    <s v="2.735294117647059"/>
    <s v="1.107843137254902"/>
    <s v="E- major"/>
    <n v="3"/>
    <s v="[6, 4.0]"/>
    <x v="2"/>
    <n v="204"/>
    <n v="469"/>
    <n v="102"/>
    <n v="95"/>
    <n v="2"/>
    <n v="4"/>
    <n v="0"/>
    <n v="0"/>
    <s v="Mozart Sonata in E-flat Major K.282"/>
    <s v="Benedetto Lupo"/>
    <s v="Italy"/>
    <n v="25"/>
    <s v="Mozart Sonata in E-flat Major K.282"/>
    <s v="Preliminary Phase 2"/>
    <s v="Preliminary"/>
    <x v="4"/>
    <s v="Sonata in E-flat Major K.282"/>
    <s v="Mozart Sonata in E-flat Major K.282"/>
    <n v="3"/>
    <d v="1899-12-30T03:53:00"/>
  </r>
  <r>
    <n v="100"/>
    <n v="251"/>
    <x v="10"/>
    <n v="66"/>
    <n v="22"/>
    <s v="9.584615384615384"/>
    <s v="0.4576923076923077"/>
    <s v="E- major"/>
    <n v="4"/>
    <s v="[1, 1.5]"/>
    <x v="2"/>
    <n v="9"/>
    <n v="67"/>
    <n v="50"/>
    <n v="5"/>
    <n v="7"/>
    <n v="0"/>
    <n v="0"/>
    <n v="0"/>
    <s v="Beethoven Sonata in A-flat Major Op.110"/>
    <s v="Sa Chen"/>
    <s v="China"/>
    <n v="25"/>
    <s v="Beethoven Sonata in A-flat Major Op.110"/>
    <s v="Preliminary Recital"/>
    <s v="Preliminary"/>
    <x v="5"/>
    <s v="Sonata in A-flat Major Op.110"/>
    <s v="Beethoven Sonata in A-flat Major Op.110"/>
    <n v="3"/>
    <d v="1899-12-30T00:15:00"/>
  </r>
  <r>
    <n v="101"/>
    <n v="252"/>
    <x v="49"/>
    <n v="1058"/>
    <n v="126"/>
    <s v="6.617786187322611"/>
    <s v="0.2346263008514664"/>
    <s v="g# minor"/>
    <n v="2"/>
    <s v="[0, 0]"/>
    <x v="34"/>
    <n v="1"/>
    <n v="918"/>
    <n v="396"/>
    <n v="57"/>
    <n v="2"/>
    <n v="11"/>
    <n v="0"/>
    <n v="2"/>
    <s v="Chopin Etude in G-sharp Minor Op.25 No.6"/>
    <s v="Sa Chen"/>
    <s v="China"/>
    <n v="25"/>
    <s v="Chopin Etude in G-sharp Minor Op.25 No.6"/>
    <s v="Preliminary Recital"/>
    <s v="Preliminary"/>
    <x v="2"/>
    <s v="Etude in G-sharp Minor Op.25 No.6"/>
    <s v="Chopin Etude in G-sharp Minor Op.25 No.6"/>
    <n v="3"/>
    <d v="1899-12-30T02:00:00"/>
  </r>
  <r>
    <n v="103"/>
    <n v="255"/>
    <x v="32"/>
    <n v="908"/>
    <n v="282"/>
    <s v="6.630650496141125"/>
    <s v="0.3514999081220138"/>
    <s v="g# minor"/>
    <n v="150"/>
    <s v="[0, 0]"/>
    <x v="21"/>
    <n v="3111"/>
    <n v="73"/>
    <n v="278"/>
    <n v="91"/>
    <n v="31"/>
    <n v="11"/>
    <n v="18"/>
    <n v="8"/>
    <s v="Ravel Gaspard de la Nuit"/>
    <s v="Sa Chen"/>
    <s v="China"/>
    <n v="25"/>
    <s v="Ravel Gaspard de la Nuit"/>
    <s v="Preliminary Recital"/>
    <s v="Preliminary"/>
    <x v="7"/>
    <s v="Gaspard de la Nuit"/>
    <s v="Ravel Gaspard de la Nuit"/>
    <n v="3"/>
    <d v="1899-12-30T05:43:00"/>
  </r>
  <r>
    <n v="104"/>
    <n v="256"/>
    <x v="10"/>
    <n v="66"/>
    <n v="22"/>
    <s v="9.584615384615384"/>
    <s v="0.4576923076923077"/>
    <s v="E- major"/>
    <n v="4"/>
    <s v="[1, 1.5]"/>
    <x v="2"/>
    <n v="9"/>
    <n v="67"/>
    <n v="50"/>
    <n v="5"/>
    <n v="7"/>
    <n v="0"/>
    <n v="0"/>
    <n v="0"/>
    <s v="Beethoven Sonata No.31 in A-flat Major Op.110"/>
    <s v="Daniel Hsu"/>
    <s v="United States"/>
    <n v="19"/>
    <s v="Beethoven Sonata No.31 in A-flat Major Op.110"/>
    <s v="Preliminary Recital"/>
    <s v="Preliminary"/>
    <x v="5"/>
    <s v="Sonata No.31 in A-flat Major Op.110"/>
    <s v="Beethoven Sonata No.31 in A-flat Major Op.110"/>
    <n v="3"/>
    <d v="1899-12-30T00:15:00"/>
  </r>
  <r>
    <n v="105"/>
    <n v="258"/>
    <x v="15"/>
    <n v="4879"/>
    <n v="4608"/>
    <s v="16.137966379663798"/>
    <s v="0.3904409252425841"/>
    <s v="d minor"/>
    <n v="96"/>
    <s v="[1, 2.0]"/>
    <x v="10"/>
    <n v="1407"/>
    <n v="2280"/>
    <n v="3654"/>
    <n v="763"/>
    <n v="55"/>
    <n v="138"/>
    <n v="18"/>
    <n v="9"/>
    <s v="Liszt R√©miniscences de Don Juan"/>
    <s v="Daniel Hsu"/>
    <s v="United States"/>
    <n v="19"/>
    <s v="Liszt R√©miniscences de Don Juan"/>
    <s v="Preliminary Recital"/>
    <s v="Preliminary"/>
    <x v="3"/>
    <s v="R√©miniscences de Don Juan"/>
    <s v="Liszt R√©miniscences de Don Juan"/>
    <n v="3"/>
    <d v="1899-12-30T18:48:00"/>
  </r>
  <r>
    <n v="109"/>
    <n v="268"/>
    <x v="10"/>
    <n v="66"/>
    <n v="22"/>
    <s v="9.584615384615384"/>
    <s v="0.4576923076923077"/>
    <s v="E- major"/>
    <n v="4"/>
    <s v="[1, 1.5]"/>
    <x v="2"/>
    <n v="9"/>
    <n v="67"/>
    <n v="50"/>
    <n v="5"/>
    <n v="7"/>
    <n v="0"/>
    <n v="0"/>
    <n v="0"/>
    <s v="Beethoven Sonata in A-flat Major Op.110"/>
    <s v="Barry Douglas"/>
    <s v="United Kingdom"/>
    <n v="25"/>
    <s v="Beethoven Sonata in A-flat Major Op.110"/>
    <s v="Recital Program"/>
    <s v="Recital Program"/>
    <x v="5"/>
    <s v="Sonata in A-flat Major Op.110"/>
    <s v="Beethoven Sonata in A-flat Major Op.110"/>
    <n v="3"/>
    <d v="1899-12-30T00:15:00"/>
  </r>
  <r>
    <n v="111"/>
    <n v="273"/>
    <x v="47"/>
    <n v="32"/>
    <n v="116"/>
    <s v="5.451612903225806"/>
    <n v="3"/>
    <s v="C major"/>
    <n v="2"/>
    <s v="[8, 3.625]"/>
    <x v="33"/>
    <n v="384"/>
    <n v="312"/>
    <n v="128"/>
    <n v="14"/>
    <n v="1"/>
    <n v="3"/>
    <n v="0"/>
    <n v="0"/>
    <s v="Mozart Sonata in C Major K.330"/>
    <s v="Moye Chen"/>
    <s v="China"/>
    <n v="33"/>
    <s v="Mozart Sonata in C Major K.330"/>
    <s v="Semifinal"/>
    <s v="Semifinal"/>
    <x v="4"/>
    <s v="Sonata in C Major K.330"/>
    <s v="Mozart Sonata in C Major K.330"/>
    <n v="3"/>
    <d v="1899-12-30T01:39:00"/>
  </r>
  <r>
    <n v="112"/>
    <n v="274"/>
    <x v="42"/>
    <n v="3577"/>
    <n v="1524"/>
    <s v="16.451342281879196"/>
    <n v="0.86822217561520998"/>
    <s v="B major"/>
    <n v="38"/>
    <s v="[4, 13.0]"/>
    <x v="2"/>
    <n v="616"/>
    <n v="2547"/>
    <n v="3851"/>
    <n v="1320"/>
    <n v="202"/>
    <n v="394"/>
    <n v="118"/>
    <n v="64"/>
    <s v="Liszt Sonata in B Minor"/>
    <s v="Moye Chen"/>
    <s v="China"/>
    <n v="33"/>
    <s v="Liszt Sonata in B Minor"/>
    <s v="Semifinal"/>
    <s v="Semifinal"/>
    <x v="3"/>
    <s v="Sonata in B Minor"/>
    <s v="Liszt Sonata in B Minor"/>
    <n v="3"/>
    <d v="1899-12-31T05:16:00"/>
  </r>
  <r>
    <n v="114"/>
    <n v="279"/>
    <x v="20"/>
    <n v="276"/>
    <n v="158"/>
    <n v="0.85090909090909095"/>
    <s v="1.1333333333333333"/>
    <s v="C major"/>
    <n v="2"/>
    <s v="[7, 11.0]"/>
    <x v="14"/>
    <n v="30"/>
    <n v="66"/>
    <n v="82"/>
    <n v="62"/>
    <n v="26"/>
    <n v="101"/>
    <n v="21"/>
    <n v="18"/>
    <s v="Mozart Piano Concerto No.21 in C Major K.467"/>
    <s v="Daniel Hsu"/>
    <s v="United States"/>
    <n v="19"/>
    <s v="Mozart Piano Concerto No.21 in C Major K.467"/>
    <s v="Semifinal Concerto"/>
    <s v="Semifinal"/>
    <x v="4"/>
    <s v="Piano Concerto No.21 in C Major K.467"/>
    <s v="Mozart Piano Concerto No.21 in C Major K.467"/>
    <n v="3"/>
    <d v="1899-12-30T04:52:00"/>
  </r>
  <r>
    <n v="115"/>
    <n v="280"/>
    <x v="50"/>
    <n v="1095"/>
    <n v="936"/>
    <s v="5.305301645338209"/>
    <s v="1.707499238269348"/>
    <s v="d minor"/>
    <n v="2"/>
    <s v="[1, 4.0]"/>
    <x v="2"/>
    <n v="139"/>
    <n v="3619"/>
    <n v="1554"/>
    <n v="754"/>
    <n v="59"/>
    <n v="209"/>
    <n v="0"/>
    <n v="23"/>
    <s v="Mozart Piano Concerto No.20 in D Minor K.466"/>
    <s v="DMYTRO CHONI"/>
    <s v="Ukraine"/>
    <n v="28"/>
    <s v="Mozart Piano Concerto No.20 in D Minor K.466"/>
    <s v="Semifinal Concerto"/>
    <s v="Semifinal"/>
    <x v="4"/>
    <s v="Piano Concerto No.20 in D Minor K.466"/>
    <s v="Mozart Piano Concerto No.20 in D Minor K.466"/>
    <n v="3"/>
    <d v="1899-12-30T14:58:00"/>
  </r>
  <r>
    <n v="117"/>
    <n v="284"/>
    <x v="51"/>
    <n v="1168"/>
    <n v="154"/>
    <s v="20.210796915167094"/>
    <n v="0.26050414167380598"/>
    <s v="c minor"/>
    <n v="2"/>
    <s v="[2, 3.0]"/>
    <x v="35"/>
    <n v="46"/>
    <n v="199"/>
    <n v="85"/>
    <n v="211"/>
    <n v="6"/>
    <n v="31"/>
    <n v="0"/>
    <n v="7"/>
    <s v="Chopin Nocturne in C Minor Op.48 No.1"/>
    <s v="Aviram Reichert"/>
    <s v="Israel"/>
    <n v="25"/>
    <s v="Chopin Nocturne in C Minor Op.48 No.1"/>
    <s v="Semifinal Recital"/>
    <s v="Semifinal"/>
    <x v="2"/>
    <s v="Nocturne in C Minor Op.48 No.1"/>
    <s v="Chopin Nocturne in C Minor Op.48 No.1"/>
    <n v="3"/>
    <d v="1899-12-30T05:30:00"/>
  </r>
  <r>
    <n v="118"/>
    <n v="285"/>
    <x v="52"/>
    <n v="1458"/>
    <n v="238"/>
    <s v="18.87920384351407"/>
    <s v="0.2724776938915555"/>
    <s v="B major"/>
    <n v="6"/>
    <s v="[0, 0]"/>
    <x v="36"/>
    <n v="8"/>
    <n v="7"/>
    <n v="529"/>
    <n v="236"/>
    <n v="5"/>
    <n v="95"/>
    <n v="25"/>
    <n v="2"/>
    <s v="Chopin Etude in B Minor Op.25 No.10"/>
    <s v="Aviram Reichert"/>
    <s v="Israel"/>
    <n v="25"/>
    <s v="Chopin Etude in B Minor Op.25 No.10"/>
    <s v="Semifinal Recital"/>
    <s v="Semifinal"/>
    <x v="2"/>
    <s v="Etude in B Minor Op.25 No.10"/>
    <s v="Chopin Etude in B Minor Op.25 No.10"/>
    <n v="3"/>
    <d v="1899-12-30T03:06:00"/>
  </r>
  <r>
    <n v="119"/>
    <n v="286"/>
    <x v="19"/>
    <n v="0"/>
    <n v="30"/>
    <m/>
    <m/>
    <s v="A- major"/>
    <n v="2"/>
    <s v="[0, 0]"/>
    <x v="13"/>
    <n v="1"/>
    <n v="0"/>
    <n v="191"/>
    <n v="39"/>
    <n v="2"/>
    <n v="3"/>
    <n v="6"/>
    <n v="0"/>
    <s v="Schumann Carnaval Op.9"/>
    <s v="Sa Chen"/>
    <s v="China"/>
    <n v="25"/>
    <s v="Schumann Carnaval Op.9"/>
    <s v="Semifinal Recital"/>
    <s v="Semifinal"/>
    <x v="8"/>
    <s v="Carnaval Op.9"/>
    <s v="Schumann Carnaval Op.9"/>
    <n v="3"/>
    <d v="1899-12-30T01:10:00"/>
  </r>
  <r>
    <n v="120"/>
    <n v="288"/>
    <x v="53"/>
    <n v="616"/>
    <n v="410"/>
    <s v="12.204878048780488"/>
    <s v="1.3203252032520332"/>
    <s v="b minor"/>
    <n v="2"/>
    <s v="[8, 14.0]"/>
    <x v="37"/>
    <n v="60"/>
    <n v="2144"/>
    <n v="634"/>
    <n v="394"/>
    <n v="41"/>
    <n v="122"/>
    <n v="1"/>
    <n v="14"/>
    <s v="Chopin Sonata No.3 in B Minor Op.58"/>
    <s v="Sa Chen"/>
    <s v="China"/>
    <n v="25"/>
    <s v="Chopin Sonata No.3 in B Minor Op.58"/>
    <s v="Semifinal Recital"/>
    <s v="Semifinal"/>
    <x v="2"/>
    <s v="Sonata No.3 in B Minor Op.58"/>
    <s v="Chopin Sonata No.3 in B Minor Op.58"/>
    <n v="3"/>
    <d v="1899-12-30T11:59:00"/>
  </r>
  <r>
    <n v="121"/>
    <n v="310"/>
    <x v="54"/>
    <n v="998"/>
    <n v="837"/>
    <s v="10.568706118355063"/>
    <s v="0.5150451354062178"/>
    <s v="F# major"/>
    <n v="3"/>
    <s v="[0, 0]"/>
    <x v="2"/>
    <n v="1323"/>
    <n v="396"/>
    <n v="453"/>
    <n v="356"/>
    <n v="25"/>
    <n v="80"/>
    <n v="0"/>
    <n v="0"/>
    <s v="Liszt Jeux d'eau"/>
    <s v="Kenneth Broberg"/>
    <s v="United States"/>
    <n v="23"/>
    <s v="Liszt Jeux d'eau"/>
    <s v="Preliminary"/>
    <s v="Preliminary"/>
    <x v="3"/>
    <s v="Jeux d'eau"/>
    <s v="Liszt Jeux d'eau"/>
    <n v="4"/>
    <d v="1899-12-30T07:31:00"/>
  </r>
  <r>
    <n v="123"/>
    <n v="324"/>
    <x v="52"/>
    <n v="1458"/>
    <n v="238"/>
    <s v="18.87920384351407"/>
    <s v="0.2724776938915555"/>
    <s v="B major"/>
    <n v="6"/>
    <s v="[0, 0]"/>
    <x v="36"/>
    <n v="8"/>
    <n v="7"/>
    <n v="529"/>
    <n v="236"/>
    <n v="5"/>
    <n v="95"/>
    <n v="25"/>
    <n v="2"/>
    <s v="Chopin Etude in A Minor Op.10 No.2"/>
    <s v="Alexander Shtarkman"/>
    <s v="USSR"/>
    <n v="22"/>
    <s v="Chopin Etude in A Minor Op.10 No.2"/>
    <s v="Preliminary Phase 1"/>
    <s v="Preliminary"/>
    <x v="2"/>
    <s v="Etude in A Minor Op.10 No.2"/>
    <s v="Chopin Etude in A Minor Op.10 No.2"/>
    <n v="4"/>
    <d v="1899-12-30T01:23:00"/>
  </r>
  <r>
    <n v="124"/>
    <n v="350"/>
    <x v="21"/>
    <n v="3480"/>
    <n v="1328"/>
    <s v="15.027019258407588"/>
    <s v="0.4169301523426256"/>
    <s v="A major"/>
    <n v="16"/>
    <s v="[8, 12.0]"/>
    <x v="2"/>
    <n v="1046"/>
    <n v="2627"/>
    <n v="2147"/>
    <n v="198"/>
    <n v="148"/>
    <n v="21"/>
    <n v="12"/>
    <n v="0"/>
    <s v="Liszt Spanish Rhapsody"/>
    <s v="Johan Schmidt"/>
    <s v="Belgium"/>
    <n v="28"/>
    <s v="Liszt Spanish Rhapsody"/>
    <s v="Semifinal Recital"/>
    <s v="Semifinal"/>
    <x v="3"/>
    <s v="Spanish Rhapsody"/>
    <s v="Liszt Spanish Rhapsody"/>
    <n v="4"/>
    <d v="1899-12-30T12:13:00"/>
  </r>
  <r>
    <n v="125"/>
    <n v="358"/>
    <x v="55"/>
    <n v="0"/>
    <n v="74"/>
    <m/>
    <m/>
    <s v="E- major"/>
    <n v="2"/>
    <s v="[6, 6.0]"/>
    <x v="2"/>
    <n v="24"/>
    <n v="618"/>
    <n v="252"/>
    <n v="57"/>
    <n v="4"/>
    <n v="7"/>
    <n v="1"/>
    <n v="2"/>
    <s v="Bach Prelude and Fugue in E-flat Major BWV 852"/>
    <s v="Sergei Davydchenko"/>
    <s v="Russia"/>
    <m/>
    <s v="Bach Prelude and Fugue in E-flat Major BWV 852"/>
    <s v="Preliminary"/>
    <s v="Preliminary"/>
    <x v="1"/>
    <s v="Prelude and Fugue in E-flat Major BWV 852"/>
    <s v="Bach Prelude and Fugue in E-flat Major BWV 852"/>
    <n v="1"/>
    <d v="1899-12-30T01:21:00"/>
  </r>
  <r>
    <n v="128"/>
    <n v="423"/>
    <x v="9"/>
    <n v="887"/>
    <n v="292"/>
    <s v="13.67607223476298"/>
    <s v="0.4830699774266364"/>
    <s v="g# minor"/>
    <n v="2"/>
    <s v="[5, 6.5]"/>
    <x v="2"/>
    <n v="825"/>
    <n v="1428"/>
    <n v="685"/>
    <n v="3"/>
    <n v="3"/>
    <n v="0"/>
    <n v="2"/>
    <n v="0"/>
    <s v="Liszt La Campanella"/>
    <s v="Shishkin Dmitry"/>
    <s v="Russia"/>
    <m/>
    <s v="Liszt La Campanella"/>
    <s v="Preliminary"/>
    <s v="Preliminary"/>
    <x v="3"/>
    <s v="La Campanella"/>
    <s v="Liszt La Campanella"/>
    <n v="2"/>
    <d v="1899-12-30T04:10:00"/>
  </r>
  <r>
    <n v="129"/>
    <n v="458"/>
    <x v="52"/>
    <n v="1458"/>
    <n v="238"/>
    <s v="18.87920384351407"/>
    <s v="0.2724776938915555"/>
    <s v="B major"/>
    <n v="6"/>
    <s v="[0, 0]"/>
    <x v="36"/>
    <n v="8"/>
    <n v="7"/>
    <n v="529"/>
    <n v="236"/>
    <n v="5"/>
    <n v="95"/>
    <n v="25"/>
    <n v="2"/>
    <s v="Prokofiev 4 Etudes Op.2"/>
    <s v="Fujita Mao"/>
    <s v="Japan"/>
    <m/>
    <s v="Prokofiev 4 Etudes Op.2"/>
    <s v="Semifinal"/>
    <s v="Semifinal"/>
    <x v="16"/>
    <s v="4 Etudes Op.2"/>
    <s v="Prokofiev 4 Etudes Op.2"/>
    <n v="2"/>
    <d v="1899-12-30T02:03:00"/>
  </r>
  <r>
    <n v="131"/>
    <n v="470"/>
    <x v="56"/>
    <n v="244"/>
    <n v="166"/>
    <s v="8.687242798353909"/>
    <s v="1.337448559670782"/>
    <s v="c# minor"/>
    <n v="2"/>
    <s v="[0, 0]"/>
    <x v="38"/>
    <n v="0"/>
    <n v="1497"/>
    <n v="236"/>
    <n v="116"/>
    <n v="2"/>
    <n v="4"/>
    <n v="7"/>
    <n v="2"/>
    <s v="Chopin Etude in C-sharp Minor Op.10 No.4"/>
    <s v="Lukas Geniusas"/>
    <s v="Russia/Lithuania"/>
    <m/>
    <s v="Chopin Etude in C-sharp Minor Op.10 No.4"/>
    <s v="Semifinal"/>
    <s v="Semifinal"/>
    <x v="2"/>
    <s v="Etude in C-sharp Minor Op.10 No.4"/>
    <s v="Chopin Etude in C-sharp Minor Op.10 No.4"/>
    <n v="2"/>
    <d v="1899-12-30T01:54:00"/>
  </r>
  <r>
    <n v="132"/>
    <n v="471"/>
    <x v="57"/>
    <n v="225"/>
    <n v="170"/>
    <s v="9.803571428571429"/>
    <s v="0.7499999999999997"/>
    <s v="F# major"/>
    <n v="2"/>
    <s v="[0, 0]"/>
    <x v="39"/>
    <n v="2"/>
    <n v="5"/>
    <n v="208"/>
    <n v="25"/>
    <n v="3"/>
    <n v="13"/>
    <n v="0"/>
    <n v="0"/>
    <s v="Chopin Etude in G-flat Major Op.10 No.5"/>
    <s v="Lukas Geniusas"/>
    <s v="Russia/Lithuania"/>
    <m/>
    <s v="Chopin Etude in G-flat Major Op.10 No.5"/>
    <s v="Semifinal"/>
    <s v="Semifinal"/>
    <x v="2"/>
    <s v="Etude in G-flat Major Op.10 No.5"/>
    <s v="Chopin Etude in G-flat Major Op.10 No.5"/>
    <n v="2"/>
    <d v="1899-12-30T01:35:00"/>
  </r>
  <r>
    <n v="133"/>
    <n v="472"/>
    <x v="58"/>
    <n v="106"/>
    <n v="108"/>
    <s v="18.095238095238095"/>
    <s v="1.2523809523809524"/>
    <s v="g# minor"/>
    <n v="2"/>
    <s v="[0, 0]"/>
    <x v="40"/>
    <n v="3"/>
    <n v="666"/>
    <n v="41"/>
    <n v="40"/>
    <n v="103"/>
    <n v="6"/>
    <n v="44"/>
    <n v="0"/>
    <s v="Chopin Etude in E-flat Minor Op.10 No.6"/>
    <s v="Lukas Geniusas"/>
    <s v="Russia/Lithuania"/>
    <m/>
    <s v="Chopin Etude in E-flat Minor Op.10 No.6"/>
    <s v="Semifinal"/>
    <s v="Semifinal"/>
    <x v="2"/>
    <s v="Etude in E-flat Minor Op.10 No.6"/>
    <s v="Chopin Etude in E-flat Minor Op.10 No.6"/>
    <n v="2"/>
    <d v="1899-12-30T03:04:00"/>
  </r>
  <r>
    <n v="134"/>
    <n v="504"/>
    <x v="59"/>
    <n v="0"/>
    <n v="142"/>
    <m/>
    <m/>
    <s v="c# minor"/>
    <n v="2"/>
    <s v="[3, 3.0]"/>
    <x v="41"/>
    <n v="15"/>
    <n v="1045"/>
    <n v="46"/>
    <n v="0"/>
    <n v="52"/>
    <n v="0"/>
    <n v="1"/>
    <n v="0"/>
    <s v="Bach Prelude and Fugue in C-sharp Minor BWV 873"/>
    <s v="Melnikov Alexey"/>
    <s v="Russia"/>
    <m/>
    <s v="Bach Prelude and Fugue in C-sharp Minor BWV 873"/>
    <s v="Preliminary"/>
    <s v="Preliminary"/>
    <x v="1"/>
    <s v="Prelude and Fugue in C-sharp Minor BWV 873"/>
    <s v="Bach Prelude and Fugue in C-sharp Minor BWV 873"/>
    <n v="3"/>
    <d v="1899-12-30T01:46:00"/>
  </r>
  <r>
    <n v="136"/>
    <n v="541"/>
    <x v="60"/>
    <n v="2"/>
    <n v="70"/>
    <n v="36"/>
    <n v="0"/>
    <s v="C major"/>
    <n v="2"/>
    <s v="[0, 0]"/>
    <x v="2"/>
    <n v="0"/>
    <n v="412"/>
    <n v="0"/>
    <n v="66"/>
    <n v="0"/>
    <n v="70"/>
    <n v="0"/>
    <n v="2"/>
    <s v="Bach Prelude No.1 in C Major"/>
    <s v="Broberg Kenneth"/>
    <s v="USA"/>
    <m/>
    <s v="Bach Prelude No.1 in C Major"/>
    <s v="Semifinal"/>
    <s v="Semifinal"/>
    <x v="1"/>
    <s v="Prelude No.1 in C Major"/>
    <s v="Bach Prelude No.1 in C Major"/>
    <n v="3"/>
    <d v="1899-12-30T01:49:00"/>
  </r>
  <r>
    <n v="137"/>
    <n v="542"/>
    <x v="61"/>
    <n v="39"/>
    <n v="58"/>
    <s v="8.289473684210526"/>
    <s v="0.9473684210526316"/>
    <s v="a minor"/>
    <n v="2"/>
    <s v="[0, 0]"/>
    <x v="42"/>
    <n v="0"/>
    <n v="288"/>
    <n v="105"/>
    <n v="14"/>
    <n v="10"/>
    <n v="0"/>
    <n v="3"/>
    <n v="0"/>
    <s v="Scriabin Prelude No.2 in A Minor"/>
    <s v="Melnikov Alexey"/>
    <s v="Russia"/>
    <m/>
    <s v="Scriabin Prelude No.2 in A Minor"/>
    <s v="Semifinal"/>
    <s v="Semifinal"/>
    <x v="17"/>
    <s v="Prelude No.2 in A Minor"/>
    <s v="Scriabin Prelude No.2 in A Minor"/>
    <n v="3"/>
    <d v="1899-12-30T00:40:00"/>
  </r>
  <r>
    <n v="138"/>
    <n v="550"/>
    <x v="52"/>
    <n v="1458"/>
    <n v="238"/>
    <s v="18.87920384351407"/>
    <s v="0.2724776938915555"/>
    <s v="B major"/>
    <n v="6"/>
    <s v="[0, 0]"/>
    <x v="36"/>
    <n v="8"/>
    <n v="7"/>
    <n v="529"/>
    <n v="236"/>
    <n v="5"/>
    <n v="95"/>
    <n v="25"/>
    <n v="2"/>
    <s v="Prokofiev 4 Etudes Op.2"/>
    <s v="Melnikov Alexey"/>
    <s v="Russia"/>
    <m/>
    <s v="Prokofiev 4 Etudes Op.2"/>
    <s v="Semifinal"/>
    <s v="Semifinal"/>
    <x v="16"/>
    <s v="4 Etudes Op.2"/>
    <s v="Prokofiev 4 Etudes Op.2"/>
    <n v="3"/>
    <d v="1899-12-30T02:03:00"/>
  </r>
  <r>
    <n v="139"/>
    <n v="551"/>
    <x v="42"/>
    <n v="3577"/>
    <n v="1524"/>
    <s v="16.451342281879196"/>
    <n v="0.86822217561520998"/>
    <s v="B major"/>
    <n v="38"/>
    <s v="[4, 13.0]"/>
    <x v="2"/>
    <n v="616"/>
    <n v="2547"/>
    <n v="3851"/>
    <n v="1320"/>
    <n v="202"/>
    <n v="394"/>
    <n v="118"/>
    <n v="64"/>
    <s v="Liszt Sonata in B Minor"/>
    <s v="Melnikov Alexey"/>
    <s v="Russia"/>
    <m/>
    <s v="Liszt Sonata in B Minor"/>
    <s v="Semifinal"/>
    <s v="Semifinal"/>
    <x v="3"/>
    <s v="Sonata in B Minor"/>
    <s v="Liszt Sonata in B Minor"/>
    <n v="3"/>
    <d v="1899-12-31T05:16:00"/>
  </r>
  <r>
    <n v="141"/>
    <n v="557"/>
    <x v="62"/>
    <n v="225"/>
    <n v="124"/>
    <s v="5.473214285714286"/>
    <n v="0.81473214285714302"/>
    <s v="F# major"/>
    <n v="2"/>
    <s v="[0, 0]"/>
    <x v="43"/>
    <n v="0"/>
    <n v="11"/>
    <n v="252"/>
    <n v="183"/>
    <n v="10"/>
    <n v="35"/>
    <n v="5"/>
    <n v="0"/>
    <s v="Rachmaninoff Prelude in G-flat major Op.23 No.10"/>
    <s v="Daniel Kharitonov"/>
    <s v="Russia"/>
    <m/>
    <s v="Rachmaninoff Prelude in G-flat major Op.23 No.10"/>
    <s v="Semifinal"/>
    <s v="Semifinal"/>
    <x v="13"/>
    <s v="Prelude in G-flat major Op.23 No.10"/>
    <s v="Rachmaninoff Prelude in G-flat major Op.23 No.10"/>
    <n v="3"/>
    <d v="1899-12-30T03:43:00"/>
  </r>
  <r>
    <n v="142"/>
    <n v="558"/>
    <x v="63"/>
    <n v="1676"/>
    <n v="861"/>
    <s v="14.997014925373136"/>
    <s v="0.3998246268656716"/>
    <s v="c# minor"/>
    <n v="51"/>
    <s v="[32, 43.75]"/>
    <x v="44"/>
    <n v="1365"/>
    <n v="1608"/>
    <n v="787"/>
    <n v="249"/>
    <n v="38"/>
    <n v="23"/>
    <n v="0"/>
    <n v="0"/>
    <s v="Liszt Hungarian Rhapsody No.12"/>
    <s v="Daniel Kharitonov"/>
    <s v="Russia"/>
    <m/>
    <s v="Liszt Hungarian Rhapsody No.12"/>
    <s v="Semifinal"/>
    <s v="Semifinal"/>
    <x v="3"/>
    <s v="Hungarian Rhapsody No.12"/>
    <s v="Liszt Hungarian Rhapsody No.12"/>
    <n v="3"/>
    <d v="1899-12-30T09:00:00"/>
  </r>
  <r>
    <n v="143"/>
    <n v="565"/>
    <x v="64"/>
    <n v="1240"/>
    <n v="296"/>
    <s v="10.356739305891848"/>
    <s v="0.4745762711864387"/>
    <s v="g minor"/>
    <n v="2"/>
    <s v="[0, 0]"/>
    <x v="45"/>
    <n v="0"/>
    <n v="6"/>
    <n v="288"/>
    <n v="571"/>
    <n v="22"/>
    <n v="76"/>
    <n v="30"/>
    <n v="15"/>
    <s v="Schubert-Liszt Erlk√∂nig"/>
    <s v="Sergei Redkin"/>
    <s v="Russia"/>
    <m/>
    <s v="Schubert-Liszt Erlk√∂nig"/>
    <s v="Semifinal"/>
    <s v="Semifinal"/>
    <x v="18"/>
    <s v="Erlk√∂nig"/>
    <s v="Schubert-Liszt Erlk√∂nig"/>
    <n v="3"/>
    <d v="1899-12-30T04:17:00"/>
  </r>
  <r>
    <n v="145"/>
    <n v="568"/>
    <x v="20"/>
    <n v="276"/>
    <n v="158"/>
    <n v="0.85090909090909095"/>
    <s v="1.1333333333333333"/>
    <s v="C major"/>
    <n v="2"/>
    <s v="[7, 11.0]"/>
    <x v="14"/>
    <n v="30"/>
    <n v="66"/>
    <n v="82"/>
    <n v="62"/>
    <n v="26"/>
    <n v="101"/>
    <n v="21"/>
    <n v="18"/>
    <s v="Mozart Piano Concerto No.12 in A major K.414"/>
    <s v="Sergei Redkin"/>
    <s v="Russia"/>
    <m/>
    <s v="Mozart Piano Concerto No.12 in A major K.414"/>
    <s v="Semifinal"/>
    <s v="Semifinal"/>
    <x v="4"/>
    <s v="Piano Concerto No.12 in A major K.414"/>
    <s v="Mozart Piano Concerto No.12 in A major K.414"/>
    <n v="3"/>
    <d v="1899-12-30T01:25:00"/>
  </r>
  <r>
    <n v="146"/>
    <n v="569"/>
    <x v="65"/>
    <n v="474"/>
    <n v="116"/>
    <s v="16.276955602536997"/>
    <s v="0.6723044397463002"/>
    <s v="c# minor"/>
    <n v="2"/>
    <s v="[0, 0]"/>
    <x v="46"/>
    <n v="1"/>
    <n v="1755"/>
    <n v="316"/>
    <n v="76"/>
    <n v="92"/>
    <n v="0"/>
    <n v="9"/>
    <n v="0"/>
    <s v="Scriabin Etude in C-sharp Minor Op.42 No.5"/>
    <s v="Yanfeng Bai"/>
    <s v="China"/>
    <n v="23"/>
    <s v="Scriabin Etude in C-sharp Minor Op.42 No.5"/>
    <s v="Semifinal"/>
    <s v="Semifinal"/>
    <x v="17"/>
    <s v="Etude in C-sharp Minor Op.42 No.5"/>
    <s v="Scriabin Etude in C-sharp Minor Op.42 No.5"/>
    <n v="3"/>
    <d v="1899-12-30T02:44:00"/>
  </r>
  <r>
    <n v="147"/>
    <n v="573"/>
    <x v="66"/>
    <n v="11"/>
    <n v="168"/>
    <n v="3.1"/>
    <n v="0.8"/>
    <s v="g minor"/>
    <n v="2"/>
    <s v="[0, 0]"/>
    <x v="47"/>
    <n v="2"/>
    <n v="944"/>
    <n v="555"/>
    <n v="185"/>
    <n v="2"/>
    <n v="8"/>
    <n v="3"/>
    <n v="0"/>
    <s v="Bach Prelude and Fugue in G Minor BWV 885"/>
    <s v="Suah Ye"/>
    <s v="South Korea"/>
    <m/>
    <s v="Bach Prelude and Fugue in G Minor BWV 885"/>
    <s v="Preliminary"/>
    <s v="Preliminary"/>
    <x v="1"/>
    <s v="Prelude and Fugue in G Minor BWV 885"/>
    <s v="Bach Prelude and Fugue in G Minor BWV 885"/>
    <n v="4"/>
    <d v="1899-12-30T02:42:00"/>
  </r>
  <r>
    <n v="150"/>
    <n v="579"/>
    <x v="59"/>
    <n v="0"/>
    <n v="142"/>
    <m/>
    <m/>
    <s v="c# minor"/>
    <n v="2"/>
    <s v="[3, 3.0]"/>
    <x v="41"/>
    <n v="15"/>
    <n v="1045"/>
    <n v="46"/>
    <n v="0"/>
    <n v="52"/>
    <n v="0"/>
    <n v="1"/>
    <n v="0"/>
    <s v="Bach Prelude and Fugue in C-sharp Minor BWV 873"/>
    <s v="Xuanyi Mao"/>
    <s v="China"/>
    <m/>
    <s v="Bach Prelude and Fugue in C-sharp Minor BWV 873"/>
    <s v="Preliminary"/>
    <s v="Preliminary"/>
    <x v="1"/>
    <s v="Prelude and Fugue in C-sharp Minor BWV 873"/>
    <s v="Bach Prelude and Fugue in C-sharp Minor BWV 873"/>
    <n v="4"/>
    <d v="1899-12-30T01:46:00"/>
  </r>
  <r>
    <n v="151"/>
    <n v="581"/>
    <x v="67"/>
    <n v="1080"/>
    <n v="364"/>
    <s v="12.354958294717331"/>
    <s v="0.3387395736793352"/>
    <s v="b- minor"/>
    <n v="2"/>
    <s v="[0, 0]"/>
    <x v="48"/>
    <n v="9"/>
    <n v="126"/>
    <n v="319"/>
    <n v="71"/>
    <n v="8"/>
    <n v="2"/>
    <n v="0"/>
    <n v="0"/>
    <s v="Liszt Transcendental Etude No.10"/>
    <s v="Xuanyi Mao"/>
    <s v="China"/>
    <m/>
    <s v="Liszt Transcendental Etude No.10"/>
    <s v="Preliminary"/>
    <s v="Preliminary"/>
    <x v="3"/>
    <s v="Transcendental Etude No.10"/>
    <s v="Liszt Transcendental Etude No.10"/>
    <n v="4"/>
    <d v="1899-12-30T04:09:00"/>
  </r>
  <r>
    <n v="152"/>
    <n v="582"/>
    <x v="52"/>
    <n v="1458"/>
    <n v="238"/>
    <s v="18.87920384351407"/>
    <s v="0.2724776938915555"/>
    <s v="B major"/>
    <n v="6"/>
    <s v="[0, 0]"/>
    <x v="36"/>
    <n v="8"/>
    <n v="7"/>
    <n v="529"/>
    <n v="236"/>
    <n v="5"/>
    <n v="95"/>
    <n v="25"/>
    <n v="2"/>
    <s v="Chopin Etude in A Minor Op.10 No.2"/>
    <s v="Xuanyi Mao"/>
    <s v="China"/>
    <m/>
    <s v="Chopin Etude in A Minor Op.10 No.2"/>
    <s v="Preliminary"/>
    <s v="Preliminary"/>
    <x v="2"/>
    <s v="Etude in A Minor Op.10 No.2"/>
    <s v="Chopin Etude in A Minor Op.10 No.2"/>
    <n v="4"/>
    <d v="1899-12-30T01:23:00"/>
  </r>
  <r>
    <n v="154"/>
    <n v="584"/>
    <x v="10"/>
    <n v="66"/>
    <n v="22"/>
    <s v="9.584615384615384"/>
    <s v="0.4576923076923077"/>
    <s v="E- major"/>
    <n v="4"/>
    <s v="[1, 1.5]"/>
    <x v="2"/>
    <n v="9"/>
    <n v="67"/>
    <n v="50"/>
    <n v="5"/>
    <n v="7"/>
    <n v="0"/>
    <n v="0"/>
    <n v="0"/>
    <s v="Beethoven Sonata in A-flat Major Op.110"/>
    <s v="Xuanyi Mao"/>
    <s v="China"/>
    <m/>
    <s v="Beethoven Sonata in A-flat Major Op.110"/>
    <s v="Preliminary"/>
    <s v="Preliminary"/>
    <x v="5"/>
    <s v="Sonata in A-flat Major Op.110"/>
    <s v="Beethoven Sonata in A-flat Major Op.110"/>
    <n v="4"/>
    <d v="1899-12-30T00:15:00"/>
  </r>
  <r>
    <n v="155"/>
    <n v="588"/>
    <x v="24"/>
    <n v="3380"/>
    <n v="1491"/>
    <s v="16.129032258064516"/>
    <s v="0.4633397454868298"/>
    <s v="c# minor"/>
    <n v="39"/>
    <s v="[7, 6.5]"/>
    <x v="15"/>
    <n v="1884"/>
    <n v="2015"/>
    <n v="2046"/>
    <n v="771"/>
    <n v="63"/>
    <n v="241"/>
    <n v="4"/>
    <n v="25"/>
    <s v="Schumann Symphonic Etudes Op.13"/>
    <s v="Suah Ye"/>
    <s v="South Korea"/>
    <m/>
    <s v="Schumann Symphonic Etudes Op.13"/>
    <s v="Semifinal"/>
    <s v="Semifinal"/>
    <x v="8"/>
    <s v="Symphonic Etudes Op.13"/>
    <s v="Schumann Symphonic Etudes Op.13"/>
    <n v="4"/>
    <d v="1899-12-30T22:06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C3C39-170A-894A-81F9-1E4BE9BE75FA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23" firstHeaderRow="0" firstDataRow="1" firstDataCol="1"/>
  <pivotFields count="31">
    <pivotField showAll="0"/>
    <pivotField showAll="0"/>
    <pivotField dataField="1" showAll="0">
      <items count="69">
        <item x="40"/>
        <item x="19"/>
        <item x="10"/>
        <item x="31"/>
        <item x="61"/>
        <item x="60"/>
        <item x="22"/>
        <item x="47"/>
        <item x="55"/>
        <item x="62"/>
        <item x="48"/>
        <item x="58"/>
        <item x="30"/>
        <item x="13"/>
        <item x="39"/>
        <item x="20"/>
        <item x="3"/>
        <item x="59"/>
        <item x="11"/>
        <item x="57"/>
        <item x="66"/>
        <item x="38"/>
        <item x="44"/>
        <item x="29"/>
        <item x="5"/>
        <item x="56"/>
        <item x="45"/>
        <item x="8"/>
        <item x="49"/>
        <item x="65"/>
        <item x="1"/>
        <item x="51"/>
        <item x="52"/>
        <item x="64"/>
        <item x="36"/>
        <item x="67"/>
        <item x="23"/>
        <item x="9"/>
        <item x="54"/>
        <item x="4"/>
        <item x="14"/>
        <item x="53"/>
        <item x="32"/>
        <item x="25"/>
        <item x="2"/>
        <item x="46"/>
        <item x="27"/>
        <item x="6"/>
        <item x="43"/>
        <item x="7"/>
        <item x="63"/>
        <item x="34"/>
        <item x="41"/>
        <item x="26"/>
        <item x="37"/>
        <item x="50"/>
        <item x="33"/>
        <item x="0"/>
        <item x="18"/>
        <item x="17"/>
        <item x="28"/>
        <item x="12"/>
        <item x="16"/>
        <item x="35"/>
        <item x="21"/>
        <item x="24"/>
        <item x="42"/>
        <item x="15"/>
        <item t="default"/>
      </items>
    </pivotField>
    <pivotField dataField="1" showAll="0"/>
    <pivotField dataField="1" showAll="0"/>
    <pivotField showAll="0"/>
    <pivotField showAll="0"/>
    <pivotField showAll="0"/>
    <pivotField dataField="1" showAll="0"/>
    <pivotField showAll="0"/>
    <pivotField dataField="1" showAll="0">
      <items count="50">
        <item x="2"/>
        <item x="30"/>
        <item x="45"/>
        <item x="43"/>
        <item x="14"/>
        <item x="33"/>
        <item x="37"/>
        <item x="29"/>
        <item x="41"/>
        <item x="18"/>
        <item x="46"/>
        <item x="42"/>
        <item x="20"/>
        <item x="3"/>
        <item x="31"/>
        <item x="13"/>
        <item x="44"/>
        <item x="36"/>
        <item x="9"/>
        <item x="7"/>
        <item x="24"/>
        <item x="26"/>
        <item x="16"/>
        <item x="0"/>
        <item x="27"/>
        <item x="6"/>
        <item x="25"/>
        <item x="15"/>
        <item x="22"/>
        <item x="12"/>
        <item x="19"/>
        <item x="35"/>
        <item x="40"/>
        <item x="10"/>
        <item x="17"/>
        <item x="47"/>
        <item x="28"/>
        <item x="8"/>
        <item x="21"/>
        <item x="39"/>
        <item x="11"/>
        <item x="23"/>
        <item x="4"/>
        <item x="32"/>
        <item x="5"/>
        <item x="1"/>
        <item x="38"/>
        <item x="34"/>
        <item x="48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0">
        <item x="1"/>
        <item x="6"/>
        <item x="10"/>
        <item x="11"/>
        <item x="5"/>
        <item x="2"/>
        <item x="12"/>
        <item x="15"/>
        <item x="3"/>
        <item x="0"/>
        <item x="4"/>
        <item x="16"/>
        <item x="13"/>
        <item x="7"/>
        <item x="14"/>
        <item x="9"/>
        <item x="18"/>
        <item x="8"/>
        <item x="17"/>
        <item t="default"/>
      </items>
    </pivotField>
    <pivotField showAll="0"/>
    <pivotField showAll="0"/>
    <pivotField showAll="0"/>
    <pivotField showAll="0"/>
  </pivotFields>
  <rowFields count="1">
    <field x="2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Count of Composer" fld="26" subtotal="count" showDataAs="percentOfCol" baseField="0" baseItem="0" numFmtId="10"/>
    <dataField name="Average of numberofnotes" fld="2" subtotal="average" baseField="0" baseItem="0" numFmtId="1"/>
    <dataField name="Average of numberofmeasures" fld="4" subtotal="average" baseField="0" baseItem="0" numFmtId="1"/>
    <dataField name="Average of numberofchords" fld="3" subtotal="average" baseField="0" baseItem="0" numFmtId="1"/>
    <dataField name="Average of timechanges" fld="8" subtotal="average" baseField="0" baseItem="0" numFmtId="1"/>
    <dataField name="Average of avgtempo" fld="10" subtotal="average" baseField="0" baseItem="0" numFmtId="1"/>
    <dataField name="Sum of 32nd_and_shorter" fld="11" baseField="0" baseItem="0"/>
    <dataField name="Sum of 16th" fld="12" baseField="0" baseItem="0"/>
    <dataField name="Sum of numberofnotes" fld="2" baseField="0" baseItem="0"/>
    <dataField name="Count of Composer2" fld="2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2EC351-E62B-C54A-8943-496931FEF908}" name="Table2" displayName="Table2" ref="A3:AE4" totalsRowShown="0">
  <autoFilter ref="A3:AE4" xr:uid="{AC2EC351-E62B-C54A-8943-496931FEF908}"/>
  <tableColumns count="31">
    <tableColumn id="1" xr3:uid="{3E14F137-B38B-D44F-A07E-2C06C1B482E6}" name="Column1"/>
    <tableColumn id="2" xr3:uid="{7EA210F7-AB36-F44D-90D9-914247ACE9C9}" name="Unnamed: 0"/>
    <tableColumn id="3" xr3:uid="{CE288F60-3447-3842-9903-2E1D938DEFA9}" name="numberofnotes"/>
    <tableColumn id="4" xr3:uid="{E62DEB71-31BF-E447-B3EB-925C72C69CF7}" name="numberofchords"/>
    <tableColumn id="5" xr3:uid="{EFAF8E1F-DDD6-3A43-8D63-4B54BB2BEA44}" name="numberofmeasures"/>
    <tableColumn id="6" xr3:uid="{F84B602B-7182-A046-AE71-1505FAFD24A3}" name="meandistancebetweenchords"/>
    <tableColumn id="7" xr3:uid="{D28103E0-BFDF-C947-B250-11474844ED48}" name="meantimebetweenchords"/>
    <tableColumn id="8" xr3:uid="{90F87959-E68A-2C47-8282-5C4E7812C9C7}" name="key"/>
    <tableColumn id="9" xr3:uid="{FC6567AB-6869-7A48-B559-4A55A63B093E}" name="timechanges"/>
    <tableColumn id="10" xr3:uid="{46F7BAD9-B0F6-2D47-8EA0-0A0946807E64}" name="trillslength"/>
    <tableColumn id="11" xr3:uid="{476BCB51-CEE3-9E46-BC1F-8C79C6EA8137}" name="avgtempo"/>
    <tableColumn id="12" xr3:uid="{102027EB-FE86-8C46-B399-6E325AFCDADE}" name="32nd_and_shorter"/>
    <tableColumn id="13" xr3:uid="{341CA960-02F5-3546-A0FB-1776E9D437FE}" name="16th"/>
    <tableColumn id="14" xr3:uid="{D9156978-CF11-9348-B80A-92EB4DAD8971}" name="eighth"/>
    <tableColumn id="15" xr3:uid="{D52084F5-3A38-5541-A661-AF272CE23CD2}" name="quarter"/>
    <tableColumn id="16" xr3:uid="{B333EEB7-46F3-264A-9D6F-1E5D6EAAF6B2}" name="dotted quarter"/>
    <tableColumn id="17" xr3:uid="{AB775A9D-7B0A-2942-83F9-AAA77D808F01}" name="half"/>
    <tableColumn id="18" xr3:uid="{F1F9CE43-8DA3-1840-B431-0D030358F45F}" name="dotted half"/>
    <tableColumn id="19" xr3:uid="{6C223A10-C21F-4E49-B8DE-E785C1A71FBD}" name="whole"/>
    <tableColumn id="20" xr3:uid="{3DCFFAF1-01A1-EA4E-98B9-B5CD540529CC}" name="Composite"/>
    <tableColumn id="21" xr3:uid="{29077258-1BB6-DC44-9B10-51BFFB7BA281}" name="Competitior Name"/>
    <tableColumn id="22" xr3:uid="{791AB349-B5B2-FC4D-A7D6-7092E081C706}" name="Country of Origin"/>
    <tableColumn id="23" xr3:uid="{BCC772F0-0BAE-A941-BC68-AF9AC295485F}" name="Age"/>
    <tableColumn id="24" xr3:uid="{9563253F-001F-DB4D-89EB-75B131E294E1}" name="Composite.1"/>
    <tableColumn id="25" xr3:uid="{4286F18A-5000-3B44-BF7B-084DBA4F54EE}" name="Stage"/>
    <tableColumn id="26" xr3:uid="{27292C0E-8B93-214E-9DFE-DE0F95F3D845}" name="Stage Simple"/>
    <tableColumn id="27" xr3:uid="{37E91D68-CC18-D044-A705-3651150B20CE}" name="Composer"/>
    <tableColumn id="28" xr3:uid="{98907ACB-62C8-2946-87B4-357E12B95708}" name="Piece"/>
    <tableColumn id="29" xr3:uid="{870DB104-3288-E44C-B39E-293BFBE0D76B}" name="Composite.2"/>
    <tableColumn id="30" xr3:uid="{99BB1ACC-2BC9-9940-B580-984E8DF77C3F}" name="Ranking"/>
    <tableColumn id="31" xr3:uid="{57484920-4D03-164A-A5CA-0868213068F5}" name="Dura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923411-32CA-2147-90AB-A9E9EC12E83E}" name="Table3" displayName="Table3" ref="A3:AE18" totalsRowShown="0">
  <autoFilter ref="A3:AE18" xr:uid="{64923411-32CA-2147-90AB-A9E9EC12E83E}"/>
  <tableColumns count="31">
    <tableColumn id="1" xr3:uid="{8A5DD23F-AD39-0940-A66C-25185E856F74}" name="Column1"/>
    <tableColumn id="2" xr3:uid="{09B4E0AF-4C42-6E43-8121-0B74F7210DED}" name="Unnamed: 0"/>
    <tableColumn id="3" xr3:uid="{63FBCEC5-374A-4E40-A8EB-502B1F863833}" name="numberofnotes"/>
    <tableColumn id="4" xr3:uid="{B4EC878B-F3E0-E442-A536-2E8A5CD23B73}" name="numberofchords"/>
    <tableColumn id="5" xr3:uid="{2D2633B4-4A59-3243-B910-7CE6A8B37B43}" name="numberofmeasures"/>
    <tableColumn id="6" xr3:uid="{C8126963-72E9-6B48-A3C1-DCF2BB61BF4F}" name="meandistancebetweenchords"/>
    <tableColumn id="7" xr3:uid="{FF303F98-2B60-C14A-BCFC-1217DEC0CADA}" name="meantimebetweenchords"/>
    <tableColumn id="8" xr3:uid="{6604AA3D-ECCA-5D4F-A06A-3351C7ABBFFE}" name="key"/>
    <tableColumn id="9" xr3:uid="{8748B6F7-E7C2-194A-BAC1-F0897C272F4A}" name="timechanges"/>
    <tableColumn id="10" xr3:uid="{D35DA70B-25C7-5947-B18D-E8418CFF2349}" name="trillslength"/>
    <tableColumn id="11" xr3:uid="{209CED1F-7700-9D4E-8D31-AED37FAE4968}" name="avgtempo"/>
    <tableColumn id="12" xr3:uid="{A208C628-06A0-6344-8153-84731D62F4D4}" name="32nd_and_shorter"/>
    <tableColumn id="13" xr3:uid="{98A4BDE6-C693-704B-94B5-FA96B1E40714}" name="16th"/>
    <tableColumn id="14" xr3:uid="{5F4E9290-0D46-B44B-B7F8-807080BBF1F4}" name="eighth"/>
    <tableColumn id="15" xr3:uid="{FFEC19CE-4C2B-C543-9243-0F6C3824C0E1}" name="quarter"/>
    <tableColumn id="16" xr3:uid="{8737726F-1058-2A4C-9DBF-10FB5FCF454B}" name="dotted quarter"/>
    <tableColumn id="17" xr3:uid="{08B5A78A-C969-9A45-9D2C-5FF8FFFD5D14}" name="half"/>
    <tableColumn id="18" xr3:uid="{F32805D5-3B7A-DD41-9522-84AE4B9A32C9}" name="dotted half"/>
    <tableColumn id="19" xr3:uid="{CCB56102-C01B-BC45-A637-8EAC498BD236}" name="whole"/>
    <tableColumn id="20" xr3:uid="{81EE230F-F924-1249-AFF9-37F9BCE55F9B}" name="Composite"/>
    <tableColumn id="21" xr3:uid="{BEF58E2B-6852-8344-B524-2C059A50ADFD}" name="Competitior Name"/>
    <tableColumn id="22" xr3:uid="{FD9A947B-1A26-2E48-A513-27352CAAD605}" name="Country of Origin"/>
    <tableColumn id="23" xr3:uid="{7E1B975E-C7F9-3D42-8190-6844FDDAE316}" name="Age"/>
    <tableColumn id="24" xr3:uid="{CD9E96AC-FDE5-514C-B3BD-C683AF6CE24D}" name="Composite.1"/>
    <tableColumn id="25" xr3:uid="{F00BDCEB-6457-B14A-B8B4-8459E67F25B1}" name="Stage"/>
    <tableColumn id="26" xr3:uid="{8EC3F400-6D61-5243-942D-D8956E6517FF}" name="Stage Simple"/>
    <tableColumn id="27" xr3:uid="{480ACA14-1CD3-7D40-82AF-B715316974AD}" name="Composer"/>
    <tableColumn id="28" xr3:uid="{293362AC-7C65-014F-A53C-49FDBA86D645}" name="Piece"/>
    <tableColumn id="29" xr3:uid="{48820F87-E3CF-594F-A7F7-A7FFAC109EE9}" name="Composite.2"/>
    <tableColumn id="30" xr3:uid="{488200C8-3097-6F48-B96E-B095C6A0720C}" name="Ranking"/>
    <tableColumn id="31" xr3:uid="{AC57F600-95B0-3844-8F2A-A161CCF75D63}" name="Dur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81A3A6-1753-6E47-A217-A364489EB903}" name="Table1" displayName="Table1" ref="A1:AE114" totalsRowShown="0">
  <autoFilter ref="A1:AE114" xr:uid="{E681A3A6-1753-6E47-A217-A364489EB903}"/>
  <tableColumns count="31">
    <tableColumn id="1" xr3:uid="{7D497A48-3A79-3B40-A5A7-7C90BAAF5202}" name="Column1"/>
    <tableColumn id="2" xr3:uid="{808ABB14-2FA4-C743-B4E4-21D553B0C2E6}" name="Unnamed: 0"/>
    <tableColumn id="3" xr3:uid="{00949EBC-4D84-BF4A-BA7F-9F1C0E08DCC4}" name="numberofnotes"/>
    <tableColumn id="4" xr3:uid="{FEF046CA-C318-014C-8EC9-D36462FB6E0C}" name="numberofchords"/>
    <tableColumn id="5" xr3:uid="{ABBDFD87-AB35-1D49-AC2E-FC367062BE38}" name="numberofmeasures"/>
    <tableColumn id="6" xr3:uid="{CF5E5910-52C5-B14C-BE95-469B2AF7E4DE}" name="meandistancebetweenchords"/>
    <tableColumn id="7" xr3:uid="{646BBFED-3979-E44E-8ACA-FDD0B90665CF}" name="meantimebetweenchords"/>
    <tableColumn id="8" xr3:uid="{6062061B-DE6F-474D-A128-65ADE9C9C420}" name="key"/>
    <tableColumn id="9" xr3:uid="{5087CFE5-2059-9442-9E34-DA834C6B3171}" name="timechanges"/>
    <tableColumn id="10" xr3:uid="{C6DCA7BA-5232-DF4E-96BF-2DB4C544DE33}" name="trillslength"/>
    <tableColumn id="11" xr3:uid="{DE546B36-1A1E-DB4E-8A3E-F28AF4389E64}" name="avgtempo"/>
    <tableColumn id="12" xr3:uid="{589163F0-C141-E346-8921-0BBD217579FF}" name="32nd_and_shorter"/>
    <tableColumn id="13" xr3:uid="{B74BF2C1-9AB0-1F44-A718-585BF558FF96}" name="16th"/>
    <tableColumn id="14" xr3:uid="{51040509-8382-B04F-9CA1-1668EF9F23DA}" name="eighth"/>
    <tableColumn id="15" xr3:uid="{EC313716-2186-374F-A4BA-675D6ACAEBD1}" name="quarter"/>
    <tableColumn id="16" xr3:uid="{13BC5AEC-1758-9C45-A535-D9048E4F4875}" name="dotted quarter"/>
    <tableColumn id="17" xr3:uid="{60E242A1-DDD7-5E42-B865-AFF2AF35E8FF}" name="half"/>
    <tableColumn id="18" xr3:uid="{5F43FABF-EB57-D346-9236-05CB113D1DFA}" name="dotted half"/>
    <tableColumn id="19" xr3:uid="{99C5178D-52DC-9C4D-B728-AA19AAC3DFC5}" name="whole"/>
    <tableColumn id="20" xr3:uid="{F4D72067-6A6F-4D41-A059-C7BCADC00231}" name="Composite"/>
    <tableColumn id="21" xr3:uid="{97267EDF-0922-AC45-B9C6-6B74C74BF9A5}" name="Competitior Name"/>
    <tableColumn id="22" xr3:uid="{D40BCEB8-C468-B346-997F-4F8CC3AE8A5B}" name="Country of Origin"/>
    <tableColumn id="23" xr3:uid="{9BB87B15-1871-9943-A2A7-F1A82F87C833}" name="Age"/>
    <tableColumn id="24" xr3:uid="{9FF6440F-739E-9A4D-959F-4AC557DA3B3D}" name="Composite.1"/>
    <tableColumn id="25" xr3:uid="{165B99AD-E44E-BE40-91E4-AFFD4718C631}" name="Stage"/>
    <tableColumn id="26" xr3:uid="{CDCF900C-3778-B047-AA16-FE88DBAEFB31}" name="Stage Simple"/>
    <tableColumn id="27" xr3:uid="{FADE1075-145E-5543-A213-EB9916AAC28C}" name="Composer"/>
    <tableColumn id="28" xr3:uid="{5F3F11F5-9219-5748-91DD-363BCC2E75BB}" name="Piece"/>
    <tableColumn id="29" xr3:uid="{FC8DB1A1-2D3B-5B40-B01C-A89B3BEA0574}" name="Composite.2"/>
    <tableColumn id="30" xr3:uid="{6D869381-F65F-8F44-8321-D1CD810C0D54}" name="Ranking"/>
    <tableColumn id="31" xr3:uid="{29A2D11D-6447-2B4D-A774-31915093E5AD}" name="Dura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52F9-6F99-4B42-A83E-CD074B4BBB8D}">
  <dimension ref="A1:AE4"/>
  <sheetViews>
    <sheetView topLeftCell="B1" workbookViewId="0">
      <selection activeCell="A3" sqref="A3:AE4"/>
    </sheetView>
  </sheetViews>
  <sheetFormatPr baseColWidth="10" defaultRowHeight="16" x14ac:dyDescent="0.2"/>
  <cols>
    <col min="1" max="1" width="11.1640625" bestFit="1" customWidth="1"/>
    <col min="2" max="2" width="13.33203125" bestFit="1" customWidth="1"/>
    <col min="3" max="3" width="16.33203125" bestFit="1" customWidth="1"/>
    <col min="4" max="4" width="17.33203125" bestFit="1" customWidth="1"/>
    <col min="5" max="5" width="20.1640625" bestFit="1" customWidth="1"/>
    <col min="6" max="6" width="28.5" bestFit="1" customWidth="1"/>
    <col min="7" max="7" width="25.1640625" bestFit="1" customWidth="1"/>
    <col min="8" max="8" width="11" bestFit="1" customWidth="1"/>
    <col min="9" max="9" width="14.5" bestFit="1" customWidth="1"/>
    <col min="10" max="10" width="12.6640625" bestFit="1" customWidth="1"/>
    <col min="11" max="11" width="18.83203125" bestFit="1" customWidth="1"/>
    <col min="12" max="12" width="18.33203125" bestFit="1" customWidth="1"/>
    <col min="13" max="15" width="11" bestFit="1" customWidth="1"/>
    <col min="16" max="16" width="15.33203125" bestFit="1" customWidth="1"/>
    <col min="17" max="17" width="11" bestFit="1" customWidth="1"/>
    <col min="18" max="18" width="12.5" bestFit="1" customWidth="1"/>
    <col min="19" max="19" width="11" bestFit="1" customWidth="1"/>
    <col min="20" max="20" width="18.1640625" bestFit="1" customWidth="1"/>
    <col min="21" max="21" width="19.1640625" bestFit="1" customWidth="1"/>
    <col min="22" max="22" width="17.5" bestFit="1" customWidth="1"/>
    <col min="23" max="23" width="11" bestFit="1" customWidth="1"/>
    <col min="24" max="24" width="18.1640625" bestFit="1" customWidth="1"/>
    <col min="25" max="25" width="18" bestFit="1" customWidth="1"/>
    <col min="26" max="26" width="14.33203125" bestFit="1" customWidth="1"/>
    <col min="27" max="27" width="12.33203125" bestFit="1" customWidth="1"/>
    <col min="28" max="28" width="11.1640625" bestFit="1" customWidth="1"/>
    <col min="29" max="29" width="18.1640625" bestFit="1" customWidth="1"/>
    <col min="30" max="31" width="11" bestFit="1" customWidth="1"/>
  </cols>
  <sheetData>
    <row r="1" spans="1:31" x14ac:dyDescent="0.2">
      <c r="A1" s="11" t="s">
        <v>497</v>
      </c>
    </row>
    <row r="3" spans="1:31" x14ac:dyDescent="0.2">
      <c r="A3" t="s">
        <v>482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4" spans="1:31" x14ac:dyDescent="0.2">
      <c r="A4">
        <v>59</v>
      </c>
      <c r="B4">
        <v>133</v>
      </c>
      <c r="C4">
        <v>8545</v>
      </c>
      <c r="D4">
        <v>1548</v>
      </c>
      <c r="E4">
        <v>3480</v>
      </c>
      <c r="F4">
        <v>8.0678733031674206</v>
      </c>
      <c r="G4" t="s">
        <v>266</v>
      </c>
      <c r="H4" t="s">
        <v>147</v>
      </c>
      <c r="I4">
        <v>912</v>
      </c>
      <c r="J4" t="s">
        <v>267</v>
      </c>
      <c r="K4" t="s">
        <v>268</v>
      </c>
      <c r="L4">
        <v>1210</v>
      </c>
      <c r="M4">
        <v>540</v>
      </c>
      <c r="N4">
        <v>2360</v>
      </c>
      <c r="O4">
        <v>491</v>
      </c>
      <c r="P4">
        <v>28</v>
      </c>
      <c r="Q4">
        <v>275</v>
      </c>
      <c r="R4">
        <v>63</v>
      </c>
      <c r="S4">
        <v>27</v>
      </c>
      <c r="T4" t="s">
        <v>269</v>
      </c>
      <c r="U4" t="s">
        <v>260</v>
      </c>
      <c r="V4" t="s">
        <v>45</v>
      </c>
      <c r="W4">
        <v>20</v>
      </c>
      <c r="X4" t="s">
        <v>269</v>
      </c>
      <c r="Y4" t="s">
        <v>123</v>
      </c>
      <c r="Z4" t="s">
        <v>38</v>
      </c>
      <c r="AA4" t="s">
        <v>270</v>
      </c>
      <c r="AB4" t="s">
        <v>271</v>
      </c>
      <c r="AC4" t="s">
        <v>269</v>
      </c>
      <c r="AD4">
        <v>2</v>
      </c>
      <c r="AE4" s="10">
        <v>0.53263888888888888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1CDA-1B4C-B44C-90CB-FDAD8D079B16}">
  <dimension ref="A1:AE18"/>
  <sheetViews>
    <sheetView workbookViewId="0">
      <selection activeCell="A3" sqref="A3:AE18"/>
    </sheetView>
  </sheetViews>
  <sheetFormatPr baseColWidth="10" defaultRowHeight="16" x14ac:dyDescent="0.2"/>
  <cols>
    <col min="1" max="1" width="11.1640625" bestFit="1" customWidth="1"/>
    <col min="2" max="2" width="13.33203125" bestFit="1" customWidth="1"/>
    <col min="3" max="3" width="16.33203125" bestFit="1" customWidth="1"/>
    <col min="4" max="4" width="17.33203125" bestFit="1" customWidth="1"/>
    <col min="5" max="5" width="20.1640625" bestFit="1" customWidth="1"/>
    <col min="6" max="6" width="28.5" bestFit="1" customWidth="1"/>
    <col min="7" max="7" width="25.1640625" bestFit="1" customWidth="1"/>
    <col min="8" max="8" width="11" bestFit="1" customWidth="1"/>
    <col min="9" max="9" width="14.5" bestFit="1" customWidth="1"/>
    <col min="10" max="10" width="12.6640625" bestFit="1" customWidth="1"/>
    <col min="11" max="11" width="18.83203125" bestFit="1" customWidth="1"/>
    <col min="12" max="12" width="18.33203125" bestFit="1" customWidth="1"/>
    <col min="13" max="15" width="11" bestFit="1" customWidth="1"/>
    <col min="16" max="16" width="15.33203125" bestFit="1" customWidth="1"/>
    <col min="17" max="17" width="11" bestFit="1" customWidth="1"/>
    <col min="18" max="18" width="12.5" bestFit="1" customWidth="1"/>
    <col min="19" max="19" width="11" bestFit="1" customWidth="1"/>
    <col min="20" max="20" width="53" bestFit="1" customWidth="1"/>
    <col min="21" max="21" width="19.1640625" bestFit="1" customWidth="1"/>
    <col min="22" max="22" width="17.5" bestFit="1" customWidth="1"/>
    <col min="23" max="23" width="11" bestFit="1" customWidth="1"/>
    <col min="24" max="24" width="53" bestFit="1" customWidth="1"/>
    <col min="25" max="25" width="18" bestFit="1" customWidth="1"/>
    <col min="26" max="26" width="14.33203125" bestFit="1" customWidth="1"/>
    <col min="27" max="27" width="12.33203125" bestFit="1" customWidth="1"/>
    <col min="28" max="28" width="43.6640625" bestFit="1" customWidth="1"/>
    <col min="29" max="29" width="53" bestFit="1" customWidth="1"/>
    <col min="30" max="31" width="11" bestFit="1" customWidth="1"/>
  </cols>
  <sheetData>
    <row r="1" spans="1:31" x14ac:dyDescent="0.2">
      <c r="A1" s="11" t="s">
        <v>498</v>
      </c>
    </row>
    <row r="3" spans="1:31" x14ac:dyDescent="0.2">
      <c r="A3" t="s">
        <v>482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4" spans="1:31" x14ac:dyDescent="0.2">
      <c r="A4">
        <v>154</v>
      </c>
      <c r="B4">
        <v>584</v>
      </c>
      <c r="C4">
        <v>251</v>
      </c>
      <c r="D4">
        <v>66</v>
      </c>
      <c r="E4">
        <v>22</v>
      </c>
      <c r="F4" t="s">
        <v>109</v>
      </c>
      <c r="G4" t="s">
        <v>110</v>
      </c>
      <c r="H4" t="s">
        <v>111</v>
      </c>
      <c r="I4">
        <v>4</v>
      </c>
      <c r="J4" t="s">
        <v>112</v>
      </c>
      <c r="K4">
        <v>0</v>
      </c>
      <c r="L4">
        <v>9</v>
      </c>
      <c r="M4">
        <v>67</v>
      </c>
      <c r="N4">
        <v>50</v>
      </c>
      <c r="O4">
        <v>5</v>
      </c>
      <c r="P4">
        <v>7</v>
      </c>
      <c r="Q4">
        <v>0</v>
      </c>
      <c r="R4">
        <v>0</v>
      </c>
      <c r="S4">
        <v>0</v>
      </c>
      <c r="T4" t="s">
        <v>113</v>
      </c>
      <c r="U4" t="s">
        <v>476</v>
      </c>
      <c r="V4" t="s">
        <v>115</v>
      </c>
      <c r="X4" t="s">
        <v>113</v>
      </c>
      <c r="Y4" t="s">
        <v>38</v>
      </c>
      <c r="Z4" t="s">
        <v>38</v>
      </c>
      <c r="AA4" t="s">
        <v>85</v>
      </c>
      <c r="AB4" t="s">
        <v>116</v>
      </c>
      <c r="AC4" t="s">
        <v>113</v>
      </c>
      <c r="AD4">
        <v>4</v>
      </c>
      <c r="AE4" s="10">
        <v>1.0416666666666666E-2</v>
      </c>
    </row>
    <row r="5" spans="1:31" x14ac:dyDescent="0.2">
      <c r="A5">
        <v>109</v>
      </c>
      <c r="B5">
        <v>268</v>
      </c>
      <c r="C5">
        <v>251</v>
      </c>
      <c r="D5">
        <v>66</v>
      </c>
      <c r="E5">
        <v>22</v>
      </c>
      <c r="F5" t="s">
        <v>109</v>
      </c>
      <c r="G5" t="s">
        <v>110</v>
      </c>
      <c r="H5" t="s">
        <v>111</v>
      </c>
      <c r="I5">
        <v>4</v>
      </c>
      <c r="J5" t="s">
        <v>112</v>
      </c>
      <c r="K5">
        <v>0</v>
      </c>
      <c r="L5">
        <v>9</v>
      </c>
      <c r="M5">
        <v>67</v>
      </c>
      <c r="N5">
        <v>50</v>
      </c>
      <c r="O5">
        <v>5</v>
      </c>
      <c r="P5">
        <v>7</v>
      </c>
      <c r="Q5">
        <v>0</v>
      </c>
      <c r="R5">
        <v>0</v>
      </c>
      <c r="S5">
        <v>0</v>
      </c>
      <c r="T5" t="s">
        <v>113</v>
      </c>
      <c r="U5" t="s">
        <v>343</v>
      </c>
      <c r="V5" t="s">
        <v>344</v>
      </c>
      <c r="W5">
        <v>25</v>
      </c>
      <c r="X5" t="s">
        <v>113</v>
      </c>
      <c r="Y5" t="s">
        <v>181</v>
      </c>
      <c r="Z5" t="s">
        <v>181</v>
      </c>
      <c r="AA5" t="s">
        <v>85</v>
      </c>
      <c r="AB5" t="s">
        <v>116</v>
      </c>
      <c r="AC5" t="s">
        <v>113</v>
      </c>
      <c r="AD5">
        <v>3</v>
      </c>
      <c r="AE5" s="10">
        <v>1.0416666666666666E-2</v>
      </c>
    </row>
    <row r="6" spans="1:31" x14ac:dyDescent="0.2">
      <c r="A6">
        <v>104</v>
      </c>
      <c r="B6">
        <v>256</v>
      </c>
      <c r="C6">
        <v>251</v>
      </c>
      <c r="D6">
        <v>66</v>
      </c>
      <c r="E6">
        <v>22</v>
      </c>
      <c r="F6" t="s">
        <v>109</v>
      </c>
      <c r="G6" t="s">
        <v>110</v>
      </c>
      <c r="H6" t="s">
        <v>111</v>
      </c>
      <c r="I6">
        <v>4</v>
      </c>
      <c r="J6" t="s">
        <v>112</v>
      </c>
      <c r="K6">
        <v>0</v>
      </c>
      <c r="L6">
        <v>9</v>
      </c>
      <c r="M6">
        <v>67</v>
      </c>
      <c r="N6">
        <v>50</v>
      </c>
      <c r="O6">
        <v>5</v>
      </c>
      <c r="P6">
        <v>7</v>
      </c>
      <c r="Q6">
        <v>0</v>
      </c>
      <c r="R6">
        <v>0</v>
      </c>
      <c r="S6">
        <v>0</v>
      </c>
      <c r="T6" t="s">
        <v>375</v>
      </c>
      <c r="U6" t="s">
        <v>376</v>
      </c>
      <c r="V6" t="s">
        <v>193</v>
      </c>
      <c r="W6">
        <v>19</v>
      </c>
      <c r="X6" t="s">
        <v>375</v>
      </c>
      <c r="Y6" t="s">
        <v>99</v>
      </c>
      <c r="Z6" t="s">
        <v>38</v>
      </c>
      <c r="AA6" t="s">
        <v>85</v>
      </c>
      <c r="AB6" t="s">
        <v>377</v>
      </c>
      <c r="AC6" t="s">
        <v>375</v>
      </c>
      <c r="AD6">
        <v>3</v>
      </c>
      <c r="AE6" s="10">
        <v>1.0416666666666666E-2</v>
      </c>
    </row>
    <row r="7" spans="1:31" x14ac:dyDescent="0.2">
      <c r="A7">
        <v>100</v>
      </c>
      <c r="B7">
        <v>251</v>
      </c>
      <c r="C7">
        <v>251</v>
      </c>
      <c r="D7">
        <v>66</v>
      </c>
      <c r="E7">
        <v>22</v>
      </c>
      <c r="F7" t="s">
        <v>109</v>
      </c>
      <c r="G7" t="s">
        <v>110</v>
      </c>
      <c r="H7" t="s">
        <v>111</v>
      </c>
      <c r="I7">
        <v>4</v>
      </c>
      <c r="J7" t="s">
        <v>112</v>
      </c>
      <c r="K7">
        <v>0</v>
      </c>
      <c r="L7">
        <v>9</v>
      </c>
      <c r="M7">
        <v>67</v>
      </c>
      <c r="N7">
        <v>50</v>
      </c>
      <c r="O7">
        <v>5</v>
      </c>
      <c r="P7">
        <v>7</v>
      </c>
      <c r="Q7">
        <v>0</v>
      </c>
      <c r="R7">
        <v>0</v>
      </c>
      <c r="S7">
        <v>0</v>
      </c>
      <c r="T7" t="s">
        <v>113</v>
      </c>
      <c r="U7" t="s">
        <v>369</v>
      </c>
      <c r="V7" t="s">
        <v>115</v>
      </c>
      <c r="W7">
        <v>25</v>
      </c>
      <c r="X7" t="s">
        <v>113</v>
      </c>
      <c r="Y7" t="s">
        <v>99</v>
      </c>
      <c r="Z7" t="s">
        <v>38</v>
      </c>
      <c r="AA7" t="s">
        <v>85</v>
      </c>
      <c r="AB7" t="s">
        <v>116</v>
      </c>
      <c r="AC7" t="s">
        <v>113</v>
      </c>
      <c r="AD7">
        <v>3</v>
      </c>
      <c r="AE7" s="10">
        <v>1.0416666666666666E-2</v>
      </c>
    </row>
    <row r="8" spans="1:31" x14ac:dyDescent="0.2">
      <c r="A8">
        <v>98</v>
      </c>
      <c r="B8">
        <v>245</v>
      </c>
      <c r="C8">
        <v>251</v>
      </c>
      <c r="D8">
        <v>66</v>
      </c>
      <c r="E8">
        <v>22</v>
      </c>
      <c r="F8" t="s">
        <v>109</v>
      </c>
      <c r="G8" t="s">
        <v>110</v>
      </c>
      <c r="H8" t="s">
        <v>111</v>
      </c>
      <c r="I8">
        <v>4</v>
      </c>
      <c r="J8" t="s">
        <v>112</v>
      </c>
      <c r="K8">
        <v>0</v>
      </c>
      <c r="L8">
        <v>9</v>
      </c>
      <c r="M8">
        <v>67</v>
      </c>
      <c r="N8">
        <v>50</v>
      </c>
      <c r="O8">
        <v>5</v>
      </c>
      <c r="P8">
        <v>7</v>
      </c>
      <c r="Q8">
        <v>0</v>
      </c>
      <c r="R8">
        <v>0</v>
      </c>
      <c r="S8">
        <v>0</v>
      </c>
      <c r="T8" t="s">
        <v>113</v>
      </c>
      <c r="U8" t="s">
        <v>343</v>
      </c>
      <c r="V8" t="s">
        <v>344</v>
      </c>
      <c r="W8">
        <v>25</v>
      </c>
      <c r="X8" t="s">
        <v>113</v>
      </c>
      <c r="Y8" t="s">
        <v>77</v>
      </c>
      <c r="Z8" t="s">
        <v>38</v>
      </c>
      <c r="AA8" t="s">
        <v>85</v>
      </c>
      <c r="AB8" t="s">
        <v>116</v>
      </c>
      <c r="AC8" t="s">
        <v>113</v>
      </c>
      <c r="AD8">
        <v>3</v>
      </c>
      <c r="AE8" s="10">
        <v>1.0416666666666666E-2</v>
      </c>
    </row>
    <row r="9" spans="1:31" x14ac:dyDescent="0.2">
      <c r="A9">
        <v>90</v>
      </c>
      <c r="B9">
        <v>235</v>
      </c>
      <c r="C9">
        <v>10868</v>
      </c>
      <c r="D9">
        <v>1570</v>
      </c>
      <c r="E9">
        <v>1574</v>
      </c>
      <c r="F9" t="s">
        <v>126</v>
      </c>
      <c r="G9" t="s">
        <v>127</v>
      </c>
      <c r="H9" t="s">
        <v>111</v>
      </c>
      <c r="I9">
        <v>10</v>
      </c>
      <c r="J9" t="s">
        <v>128</v>
      </c>
      <c r="K9">
        <v>0</v>
      </c>
      <c r="L9">
        <v>1372</v>
      </c>
      <c r="M9">
        <v>2020</v>
      </c>
      <c r="N9">
        <v>2565</v>
      </c>
      <c r="O9">
        <v>1010</v>
      </c>
      <c r="P9">
        <v>375</v>
      </c>
      <c r="Q9">
        <v>91</v>
      </c>
      <c r="R9">
        <v>198</v>
      </c>
      <c r="S9">
        <v>0</v>
      </c>
      <c r="T9" t="s">
        <v>342</v>
      </c>
      <c r="U9" t="s">
        <v>343</v>
      </c>
      <c r="V9" t="s">
        <v>344</v>
      </c>
      <c r="W9">
        <v>25</v>
      </c>
      <c r="X9" t="s">
        <v>342</v>
      </c>
      <c r="Y9" t="s">
        <v>51</v>
      </c>
      <c r="Z9" t="s">
        <v>38</v>
      </c>
      <c r="AA9" t="s">
        <v>85</v>
      </c>
      <c r="AB9" t="s">
        <v>345</v>
      </c>
      <c r="AC9" t="s">
        <v>342</v>
      </c>
      <c r="AD9">
        <v>3</v>
      </c>
      <c r="AE9" s="12">
        <v>1.1187499999999999</v>
      </c>
    </row>
    <row r="10" spans="1:31" x14ac:dyDescent="0.2">
      <c r="A10">
        <v>86</v>
      </c>
      <c r="B10">
        <v>228</v>
      </c>
      <c r="C10">
        <v>10868</v>
      </c>
      <c r="D10">
        <v>1570</v>
      </c>
      <c r="E10">
        <v>1574</v>
      </c>
      <c r="F10" t="s">
        <v>126</v>
      </c>
      <c r="G10" t="s">
        <v>127</v>
      </c>
      <c r="H10" t="s">
        <v>111</v>
      </c>
      <c r="I10">
        <v>10</v>
      </c>
      <c r="J10" t="s">
        <v>128</v>
      </c>
      <c r="K10">
        <v>0</v>
      </c>
      <c r="L10">
        <v>1372</v>
      </c>
      <c r="M10">
        <v>2020</v>
      </c>
      <c r="N10">
        <v>2565</v>
      </c>
      <c r="O10">
        <v>1010</v>
      </c>
      <c r="P10">
        <v>375</v>
      </c>
      <c r="Q10">
        <v>91</v>
      </c>
      <c r="R10">
        <v>198</v>
      </c>
      <c r="S10">
        <v>0</v>
      </c>
      <c r="T10" t="s">
        <v>129</v>
      </c>
      <c r="U10" t="s">
        <v>340</v>
      </c>
      <c r="V10" t="s">
        <v>341</v>
      </c>
      <c r="W10">
        <v>25</v>
      </c>
      <c r="X10" t="s">
        <v>129</v>
      </c>
      <c r="Y10" t="s">
        <v>38</v>
      </c>
      <c r="Z10" t="s">
        <v>38</v>
      </c>
      <c r="AA10" t="s">
        <v>85</v>
      </c>
      <c r="AB10" t="s">
        <v>130</v>
      </c>
      <c r="AC10" t="s">
        <v>129</v>
      </c>
      <c r="AD10">
        <v>3</v>
      </c>
      <c r="AE10">
        <v>1</v>
      </c>
    </row>
    <row r="11" spans="1:31" x14ac:dyDescent="0.2">
      <c r="A11">
        <v>8</v>
      </c>
      <c r="B11">
        <v>18</v>
      </c>
      <c r="C11">
        <v>6468</v>
      </c>
      <c r="D11">
        <v>1061</v>
      </c>
      <c r="E11">
        <v>528</v>
      </c>
      <c r="F11">
        <v>9.99433962264151</v>
      </c>
      <c r="G11" t="s">
        <v>80</v>
      </c>
      <c r="H11" t="s">
        <v>81</v>
      </c>
      <c r="I11">
        <v>2</v>
      </c>
      <c r="J11" t="s">
        <v>82</v>
      </c>
      <c r="K11" t="s">
        <v>83</v>
      </c>
      <c r="L11">
        <v>20</v>
      </c>
      <c r="M11">
        <v>2170</v>
      </c>
      <c r="N11">
        <v>1661</v>
      </c>
      <c r="O11">
        <v>309</v>
      </c>
      <c r="P11">
        <v>307</v>
      </c>
      <c r="Q11">
        <v>0</v>
      </c>
      <c r="R11">
        <v>126</v>
      </c>
      <c r="S11">
        <v>0</v>
      </c>
      <c r="T11" t="s">
        <v>84</v>
      </c>
      <c r="U11" t="s">
        <v>49</v>
      </c>
      <c r="V11" t="s">
        <v>50</v>
      </c>
      <c r="W11">
        <v>24</v>
      </c>
      <c r="X11" t="s">
        <v>84</v>
      </c>
      <c r="Y11" t="s">
        <v>77</v>
      </c>
      <c r="Z11" t="s">
        <v>38</v>
      </c>
      <c r="AA11" t="s">
        <v>85</v>
      </c>
      <c r="AB11" t="s">
        <v>86</v>
      </c>
      <c r="AC11" t="s">
        <v>84</v>
      </c>
      <c r="AD11">
        <v>1</v>
      </c>
      <c r="AE11" s="10">
        <v>0.3888888888888889</v>
      </c>
    </row>
    <row r="12" spans="1:31" x14ac:dyDescent="0.2">
      <c r="A12">
        <v>74</v>
      </c>
      <c r="B12">
        <v>177</v>
      </c>
      <c r="C12">
        <v>10868</v>
      </c>
      <c r="D12">
        <v>1570</v>
      </c>
      <c r="E12">
        <v>1574</v>
      </c>
      <c r="F12" t="s">
        <v>126</v>
      </c>
      <c r="G12" t="s">
        <v>127</v>
      </c>
      <c r="H12" t="s">
        <v>111</v>
      </c>
      <c r="I12">
        <v>10</v>
      </c>
      <c r="J12" t="s">
        <v>128</v>
      </c>
      <c r="K12">
        <v>0</v>
      </c>
      <c r="L12">
        <v>1372</v>
      </c>
      <c r="M12">
        <v>2020</v>
      </c>
      <c r="N12">
        <v>2565</v>
      </c>
      <c r="O12">
        <v>1010</v>
      </c>
      <c r="P12">
        <v>375</v>
      </c>
      <c r="Q12">
        <v>91</v>
      </c>
      <c r="R12">
        <v>198</v>
      </c>
      <c r="S12">
        <v>0</v>
      </c>
      <c r="T12" t="s">
        <v>316</v>
      </c>
      <c r="U12" t="s">
        <v>285</v>
      </c>
      <c r="V12" t="s">
        <v>155</v>
      </c>
      <c r="W12">
        <v>19</v>
      </c>
      <c r="X12" t="s">
        <v>316</v>
      </c>
      <c r="Y12" t="s">
        <v>194</v>
      </c>
      <c r="Z12" t="s">
        <v>188</v>
      </c>
      <c r="AA12" t="s">
        <v>85</v>
      </c>
      <c r="AB12" t="s">
        <v>317</v>
      </c>
      <c r="AC12" t="s">
        <v>316</v>
      </c>
      <c r="AD12">
        <v>2</v>
      </c>
      <c r="AE12" s="10">
        <v>0.91388888888888886</v>
      </c>
    </row>
    <row r="13" spans="1:31" x14ac:dyDescent="0.2">
      <c r="A13">
        <v>45</v>
      </c>
      <c r="B13">
        <v>107</v>
      </c>
      <c r="C13">
        <v>7727</v>
      </c>
      <c r="D13">
        <v>1046</v>
      </c>
      <c r="E13">
        <v>938</v>
      </c>
      <c r="F13">
        <v>9.4468899521531107</v>
      </c>
      <c r="G13" t="s">
        <v>227</v>
      </c>
      <c r="H13" t="s">
        <v>159</v>
      </c>
      <c r="I13">
        <v>6</v>
      </c>
      <c r="J13" t="s">
        <v>228</v>
      </c>
      <c r="K13" t="s">
        <v>229</v>
      </c>
      <c r="L13">
        <v>363</v>
      </c>
      <c r="M13">
        <v>2075</v>
      </c>
      <c r="N13">
        <v>2456</v>
      </c>
      <c r="O13">
        <v>1059</v>
      </c>
      <c r="P13">
        <v>34</v>
      </c>
      <c r="Q13">
        <v>168</v>
      </c>
      <c r="R13">
        <v>12</v>
      </c>
      <c r="S13">
        <v>10</v>
      </c>
      <c r="T13" t="s">
        <v>230</v>
      </c>
      <c r="U13" t="s">
        <v>231</v>
      </c>
      <c r="V13" t="s">
        <v>50</v>
      </c>
      <c r="W13">
        <v>30</v>
      </c>
      <c r="X13" t="s">
        <v>230</v>
      </c>
      <c r="Y13" t="s">
        <v>51</v>
      </c>
      <c r="Z13" t="s">
        <v>38</v>
      </c>
      <c r="AA13" t="s">
        <v>85</v>
      </c>
      <c r="AB13" t="s">
        <v>232</v>
      </c>
      <c r="AC13" t="s">
        <v>230</v>
      </c>
      <c r="AD13">
        <v>2</v>
      </c>
      <c r="AE13" s="10">
        <v>0.87430555555555556</v>
      </c>
    </row>
    <row r="14" spans="1:31" x14ac:dyDescent="0.2">
      <c r="A14">
        <v>38</v>
      </c>
      <c r="B14">
        <v>90</v>
      </c>
      <c r="C14">
        <v>10868</v>
      </c>
      <c r="D14">
        <v>1570</v>
      </c>
      <c r="E14">
        <v>1574</v>
      </c>
      <c r="F14" t="s">
        <v>126</v>
      </c>
      <c r="G14" t="s">
        <v>127</v>
      </c>
      <c r="H14" t="s">
        <v>111</v>
      </c>
      <c r="I14">
        <v>10</v>
      </c>
      <c r="J14" t="s">
        <v>128</v>
      </c>
      <c r="K14">
        <v>0</v>
      </c>
      <c r="L14">
        <v>1372</v>
      </c>
      <c r="M14">
        <v>2020</v>
      </c>
      <c r="N14">
        <v>2565</v>
      </c>
      <c r="O14">
        <v>1010</v>
      </c>
      <c r="P14">
        <v>375</v>
      </c>
      <c r="Q14">
        <v>91</v>
      </c>
      <c r="R14">
        <v>198</v>
      </c>
      <c r="S14">
        <v>0</v>
      </c>
      <c r="T14" t="s">
        <v>129</v>
      </c>
      <c r="U14" t="s">
        <v>168</v>
      </c>
      <c r="V14" t="s">
        <v>155</v>
      </c>
      <c r="W14">
        <v>28</v>
      </c>
      <c r="X14" t="s">
        <v>129</v>
      </c>
      <c r="Y14" t="s">
        <v>194</v>
      </c>
      <c r="Z14" t="s">
        <v>188</v>
      </c>
      <c r="AA14" t="s">
        <v>85</v>
      </c>
      <c r="AB14" t="s">
        <v>130</v>
      </c>
      <c r="AC14" t="s">
        <v>129</v>
      </c>
      <c r="AD14">
        <v>1</v>
      </c>
      <c r="AE14">
        <v>1</v>
      </c>
    </row>
    <row r="15" spans="1:31" x14ac:dyDescent="0.2">
      <c r="A15">
        <v>13</v>
      </c>
      <c r="B15">
        <v>27</v>
      </c>
      <c r="C15">
        <v>251</v>
      </c>
      <c r="D15">
        <v>66</v>
      </c>
      <c r="E15">
        <v>22</v>
      </c>
      <c r="F15" t="s">
        <v>109</v>
      </c>
      <c r="G15" t="s">
        <v>110</v>
      </c>
      <c r="H15" t="s">
        <v>111</v>
      </c>
      <c r="I15">
        <v>4</v>
      </c>
      <c r="J15" t="s">
        <v>112</v>
      </c>
      <c r="K15">
        <v>0</v>
      </c>
      <c r="L15">
        <v>9</v>
      </c>
      <c r="M15">
        <v>67</v>
      </c>
      <c r="N15">
        <v>50</v>
      </c>
      <c r="O15">
        <v>5</v>
      </c>
      <c r="P15">
        <v>7</v>
      </c>
      <c r="Q15">
        <v>0</v>
      </c>
      <c r="R15">
        <v>0</v>
      </c>
      <c r="S15">
        <v>0</v>
      </c>
      <c r="T15" t="s">
        <v>113</v>
      </c>
      <c r="U15" t="s">
        <v>114</v>
      </c>
      <c r="V15" t="s">
        <v>115</v>
      </c>
      <c r="W15">
        <v>19</v>
      </c>
      <c r="X15" t="s">
        <v>113</v>
      </c>
      <c r="Y15" t="s">
        <v>99</v>
      </c>
      <c r="Z15" t="s">
        <v>38</v>
      </c>
      <c r="AA15" t="s">
        <v>85</v>
      </c>
      <c r="AB15" t="s">
        <v>116</v>
      </c>
      <c r="AC15" t="s">
        <v>113</v>
      </c>
      <c r="AD15">
        <v>1</v>
      </c>
      <c r="AE15" s="10">
        <v>1.0416666666666666E-2</v>
      </c>
    </row>
    <row r="16" spans="1:31" x14ac:dyDescent="0.2">
      <c r="A16">
        <v>27</v>
      </c>
      <c r="B16">
        <v>67</v>
      </c>
      <c r="C16">
        <v>10868</v>
      </c>
      <c r="D16">
        <v>1570</v>
      </c>
      <c r="E16">
        <v>1574</v>
      </c>
      <c r="F16" t="s">
        <v>126</v>
      </c>
      <c r="G16" t="s">
        <v>127</v>
      </c>
      <c r="H16" t="s">
        <v>111</v>
      </c>
      <c r="I16">
        <v>10</v>
      </c>
      <c r="J16" t="s">
        <v>128</v>
      </c>
      <c r="K16">
        <v>0</v>
      </c>
      <c r="L16">
        <v>1372</v>
      </c>
      <c r="M16">
        <v>2020</v>
      </c>
      <c r="N16">
        <v>2565</v>
      </c>
      <c r="O16">
        <v>1010</v>
      </c>
      <c r="P16">
        <v>375</v>
      </c>
      <c r="Q16">
        <v>91</v>
      </c>
      <c r="R16">
        <v>198</v>
      </c>
      <c r="S16">
        <v>0</v>
      </c>
      <c r="T16" t="s">
        <v>129</v>
      </c>
      <c r="U16" t="s">
        <v>192</v>
      </c>
      <c r="V16" t="s">
        <v>193</v>
      </c>
      <c r="W16">
        <v>28</v>
      </c>
      <c r="X16" t="s">
        <v>129</v>
      </c>
      <c r="Y16" t="s">
        <v>194</v>
      </c>
      <c r="Z16" t="s">
        <v>188</v>
      </c>
      <c r="AA16" t="s">
        <v>85</v>
      </c>
      <c r="AB16" t="s">
        <v>130</v>
      </c>
      <c r="AC16" t="s">
        <v>129</v>
      </c>
      <c r="AD16">
        <v>1</v>
      </c>
      <c r="AE16">
        <v>1</v>
      </c>
    </row>
    <row r="17" spans="1:31" x14ac:dyDescent="0.2">
      <c r="A17">
        <v>15</v>
      </c>
      <c r="B17">
        <v>37</v>
      </c>
      <c r="C17">
        <v>10868</v>
      </c>
      <c r="D17">
        <v>1570</v>
      </c>
      <c r="E17">
        <v>1574</v>
      </c>
      <c r="F17" t="s">
        <v>126</v>
      </c>
      <c r="G17" t="s">
        <v>127</v>
      </c>
      <c r="H17" t="s">
        <v>111</v>
      </c>
      <c r="I17">
        <v>10</v>
      </c>
      <c r="J17" t="s">
        <v>128</v>
      </c>
      <c r="K17">
        <v>0</v>
      </c>
      <c r="L17">
        <v>1372</v>
      </c>
      <c r="M17">
        <v>2020</v>
      </c>
      <c r="N17">
        <v>2565</v>
      </c>
      <c r="O17">
        <v>1010</v>
      </c>
      <c r="P17">
        <v>375</v>
      </c>
      <c r="Q17">
        <v>91</v>
      </c>
      <c r="R17">
        <v>198</v>
      </c>
      <c r="S17">
        <v>0</v>
      </c>
      <c r="T17" t="s">
        <v>129</v>
      </c>
      <c r="U17" t="s">
        <v>121</v>
      </c>
      <c r="V17" t="s">
        <v>122</v>
      </c>
      <c r="W17">
        <v>26</v>
      </c>
      <c r="X17" t="s">
        <v>129</v>
      </c>
      <c r="Y17" t="s">
        <v>123</v>
      </c>
      <c r="Z17" t="s">
        <v>38</v>
      </c>
      <c r="AA17" t="s">
        <v>85</v>
      </c>
      <c r="AB17" t="s">
        <v>130</v>
      </c>
      <c r="AC17" t="s">
        <v>129</v>
      </c>
      <c r="AD17">
        <v>1</v>
      </c>
      <c r="AE17">
        <v>1</v>
      </c>
    </row>
    <row r="18" spans="1:31" x14ac:dyDescent="0.2">
      <c r="A18">
        <v>23</v>
      </c>
      <c r="B18">
        <v>55</v>
      </c>
      <c r="C18">
        <v>9110</v>
      </c>
      <c r="D18">
        <v>1375</v>
      </c>
      <c r="E18">
        <v>1250</v>
      </c>
      <c r="F18" t="s">
        <v>173</v>
      </c>
      <c r="G18" t="s">
        <v>174</v>
      </c>
      <c r="H18" t="s">
        <v>111</v>
      </c>
      <c r="I18">
        <v>40</v>
      </c>
      <c r="J18" t="s">
        <v>175</v>
      </c>
      <c r="K18">
        <v>0</v>
      </c>
      <c r="L18">
        <v>1844</v>
      </c>
      <c r="M18">
        <v>2221</v>
      </c>
      <c r="N18">
        <v>1527</v>
      </c>
      <c r="O18">
        <v>344</v>
      </c>
      <c r="P18">
        <v>138</v>
      </c>
      <c r="Q18">
        <v>143</v>
      </c>
      <c r="R18">
        <v>2</v>
      </c>
      <c r="S18">
        <v>0</v>
      </c>
      <c r="T18" t="s">
        <v>176</v>
      </c>
      <c r="U18" t="s">
        <v>154</v>
      </c>
      <c r="V18" t="s">
        <v>155</v>
      </c>
      <c r="W18">
        <v>18</v>
      </c>
      <c r="X18" t="s">
        <v>176</v>
      </c>
      <c r="Y18" t="s">
        <v>177</v>
      </c>
      <c r="Z18" t="s">
        <v>170</v>
      </c>
      <c r="AA18" t="s">
        <v>85</v>
      </c>
      <c r="AB18" t="s">
        <v>178</v>
      </c>
      <c r="AC18" t="s">
        <v>176</v>
      </c>
      <c r="AD18">
        <v>1</v>
      </c>
      <c r="AE18" s="10">
        <v>0.86250000000000004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AE24-7958-824A-9951-0AA432925EE1}">
  <dimension ref="A3:N45"/>
  <sheetViews>
    <sheetView tabSelected="1" workbookViewId="0">
      <selection activeCell="M12" sqref="M12"/>
    </sheetView>
  </sheetViews>
  <sheetFormatPr baseColWidth="10" defaultRowHeight="16" x14ac:dyDescent="0.2"/>
  <cols>
    <col min="1" max="1" width="13" bestFit="1" customWidth="1"/>
    <col min="2" max="2" width="17.33203125" bestFit="1" customWidth="1"/>
    <col min="3" max="3" width="23.1640625" bestFit="1" customWidth="1"/>
    <col min="4" max="4" width="27" bestFit="1" customWidth="1"/>
    <col min="5" max="5" width="24.1640625" bestFit="1" customWidth="1"/>
    <col min="6" max="6" width="21.1640625" bestFit="1" customWidth="1"/>
    <col min="7" max="7" width="18.5" bestFit="1" customWidth="1"/>
    <col min="8" max="8" width="22.1640625" bestFit="1" customWidth="1"/>
    <col min="10" max="10" width="20" bestFit="1" customWidth="1"/>
    <col min="11" max="11" width="18.33203125" bestFit="1" customWidth="1"/>
  </cols>
  <sheetData>
    <row r="3" spans="1:14" x14ac:dyDescent="0.2">
      <c r="A3" s="4" t="s">
        <v>483</v>
      </c>
      <c r="B3" t="s">
        <v>485</v>
      </c>
      <c r="C3" t="s">
        <v>487</v>
      </c>
      <c r="D3" t="s">
        <v>488</v>
      </c>
      <c r="E3" t="s">
        <v>489</v>
      </c>
      <c r="F3" t="s">
        <v>490</v>
      </c>
      <c r="G3" t="s">
        <v>491</v>
      </c>
      <c r="H3" t="s">
        <v>492</v>
      </c>
      <c r="I3" t="s">
        <v>493</v>
      </c>
      <c r="J3" t="s">
        <v>486</v>
      </c>
      <c r="K3" t="s">
        <v>499</v>
      </c>
      <c r="L3" t="s">
        <v>494</v>
      </c>
      <c r="M3" s="9" t="s">
        <v>495</v>
      </c>
      <c r="N3" t="s">
        <v>496</v>
      </c>
    </row>
    <row r="4" spans="1:14" x14ac:dyDescent="0.2">
      <c r="A4" s="5" t="s">
        <v>46</v>
      </c>
      <c r="B4" s="7">
        <v>8.8495575221238937E-2</v>
      </c>
      <c r="C4" s="8">
        <v>1576.1</v>
      </c>
      <c r="D4" s="8">
        <v>171.4</v>
      </c>
      <c r="E4" s="8">
        <v>4.8</v>
      </c>
      <c r="F4" s="8">
        <v>2.8</v>
      </c>
      <c r="G4" s="8">
        <v>62</v>
      </c>
      <c r="H4" s="6">
        <v>67</v>
      </c>
      <c r="I4" s="6">
        <v>10522</v>
      </c>
      <c r="J4" s="6">
        <v>15761</v>
      </c>
      <c r="K4" s="6">
        <v>10</v>
      </c>
      <c r="L4" s="9">
        <f>H26/J26</f>
        <v>4.2509993020747412E-3</v>
      </c>
      <c r="M4" s="9">
        <f>I26/J26</f>
        <v>0.66759723367806612</v>
      </c>
      <c r="N4" s="9">
        <f>L4+M4</f>
        <v>0.67184823298014085</v>
      </c>
    </row>
    <row r="5" spans="1:14" x14ac:dyDescent="0.2">
      <c r="A5" s="5" t="s">
        <v>124</v>
      </c>
      <c r="B5" s="7">
        <v>8.8495575221238937E-3</v>
      </c>
      <c r="C5" s="8">
        <v>1474</v>
      </c>
      <c r="D5" s="8">
        <v>80</v>
      </c>
      <c r="E5" s="8">
        <v>440</v>
      </c>
      <c r="F5" s="8">
        <v>2</v>
      </c>
      <c r="G5" s="8" t="e">
        <v>#DIV/0!</v>
      </c>
      <c r="H5" s="6">
        <v>28</v>
      </c>
      <c r="I5" s="6">
        <v>652</v>
      </c>
      <c r="J5" s="6">
        <v>1474</v>
      </c>
      <c r="K5" s="6">
        <v>1</v>
      </c>
      <c r="L5" s="13">
        <f t="shared" ref="L5:L26" si="0">H27/J27</f>
        <v>1.8995929443690638E-2</v>
      </c>
      <c r="M5" s="13">
        <f t="shared" ref="M5:M24" si="1">I27/J27</f>
        <v>0.44233378561736769</v>
      </c>
      <c r="N5" s="13">
        <f t="shared" ref="N5:N23" si="2">L5+M5</f>
        <v>0.46132971506105835</v>
      </c>
    </row>
    <row r="6" spans="1:14" x14ac:dyDescent="0.2">
      <c r="A6" s="5" t="s">
        <v>270</v>
      </c>
      <c r="B6" s="7">
        <v>8.8495575221238937E-3</v>
      </c>
      <c r="C6" s="8">
        <v>8545</v>
      </c>
      <c r="D6" s="8">
        <v>3480</v>
      </c>
      <c r="E6" s="8">
        <v>1548</v>
      </c>
      <c r="F6" s="8">
        <v>912</v>
      </c>
      <c r="G6" s="8" t="e">
        <v>#DIV/0!</v>
      </c>
      <c r="H6" s="6">
        <v>1210</v>
      </c>
      <c r="I6" s="6">
        <v>540</v>
      </c>
      <c r="J6" s="6">
        <v>8545</v>
      </c>
      <c r="K6" s="6">
        <v>1</v>
      </c>
      <c r="L6" s="13">
        <f t="shared" si="0"/>
        <v>0.14160327677004095</v>
      </c>
      <c r="M6" s="13">
        <f t="shared" si="1"/>
        <v>6.3194850789935642E-2</v>
      </c>
      <c r="N6" s="13">
        <f t="shared" si="2"/>
        <v>0.20479812755997659</v>
      </c>
    </row>
    <row r="7" spans="1:14" x14ac:dyDescent="0.2">
      <c r="A7" s="5" t="s">
        <v>291</v>
      </c>
      <c r="B7" s="7">
        <v>8.8495575221238937E-3</v>
      </c>
      <c r="C7" s="8">
        <v>3899</v>
      </c>
      <c r="D7" s="8">
        <v>536</v>
      </c>
      <c r="E7" s="8">
        <v>1243</v>
      </c>
      <c r="F7" s="8">
        <v>120</v>
      </c>
      <c r="G7" s="8" t="e">
        <v>#DIV/0!</v>
      </c>
      <c r="H7" s="6">
        <v>136</v>
      </c>
      <c r="I7" s="6">
        <v>257</v>
      </c>
      <c r="J7" s="6">
        <v>3899</v>
      </c>
      <c r="K7" s="6">
        <v>1</v>
      </c>
      <c r="L7" s="13">
        <f t="shared" si="0"/>
        <v>3.488073865093614E-2</v>
      </c>
      <c r="M7" s="13">
        <f t="shared" si="1"/>
        <v>6.5914337009489607E-2</v>
      </c>
      <c r="N7" s="13">
        <f t="shared" si="2"/>
        <v>0.10079507566042575</v>
      </c>
    </row>
    <row r="8" spans="1:14" x14ac:dyDescent="0.2">
      <c r="A8" s="5" t="s">
        <v>85</v>
      </c>
      <c r="B8" s="7">
        <v>0.13274336283185842</v>
      </c>
      <c r="C8" s="8">
        <v>6001.2666666666664</v>
      </c>
      <c r="D8" s="8">
        <v>819.4666666666667</v>
      </c>
      <c r="E8" s="8">
        <v>886.5333333333333</v>
      </c>
      <c r="F8" s="8">
        <v>8.8000000000000007</v>
      </c>
      <c r="G8" s="8">
        <v>0</v>
      </c>
      <c r="H8" s="6">
        <v>10513</v>
      </c>
      <c r="I8" s="6">
        <v>18988</v>
      </c>
      <c r="J8" s="6">
        <v>90019</v>
      </c>
      <c r="K8" s="6">
        <v>15</v>
      </c>
      <c r="L8" s="9">
        <f t="shared" si="0"/>
        <v>0.11678645619258157</v>
      </c>
      <c r="M8" s="9">
        <f t="shared" si="1"/>
        <v>0.21093324742554351</v>
      </c>
      <c r="N8" s="9">
        <f t="shared" si="2"/>
        <v>0.32771970361812508</v>
      </c>
    </row>
    <row r="9" spans="1:14" x14ac:dyDescent="0.2">
      <c r="A9" s="5" t="s">
        <v>57</v>
      </c>
      <c r="B9" s="7">
        <v>0.18584070796460178</v>
      </c>
      <c r="C9" s="8">
        <v>4644.2857142857147</v>
      </c>
      <c r="D9" s="8">
        <v>514.14285714285711</v>
      </c>
      <c r="E9" s="8">
        <v>1019.8095238095239</v>
      </c>
      <c r="F9" s="8">
        <v>5.1428571428571432</v>
      </c>
      <c r="G9" s="8">
        <v>20.894192913385826</v>
      </c>
      <c r="H9" s="6">
        <v>2870</v>
      </c>
      <c r="I9" s="6">
        <v>14793</v>
      </c>
      <c r="J9" s="6">
        <v>97530</v>
      </c>
      <c r="K9" s="6">
        <v>21</v>
      </c>
      <c r="L9" s="9">
        <f t="shared" si="0"/>
        <v>2.9426843022659695E-2</v>
      </c>
      <c r="M9" s="9">
        <f t="shared" si="1"/>
        <v>0.15167640725930484</v>
      </c>
      <c r="N9" s="9">
        <f t="shared" si="2"/>
        <v>0.18110325028196453</v>
      </c>
    </row>
    <row r="10" spans="1:14" x14ac:dyDescent="0.2">
      <c r="A10" s="5" t="s">
        <v>300</v>
      </c>
      <c r="B10" s="7">
        <v>8.8495575221238937E-3</v>
      </c>
      <c r="C10" s="8">
        <v>8208</v>
      </c>
      <c r="D10" s="8">
        <v>842</v>
      </c>
      <c r="E10" s="8">
        <v>1479</v>
      </c>
      <c r="F10" s="8">
        <v>8</v>
      </c>
      <c r="G10" s="8" t="e">
        <v>#DIV/0!</v>
      </c>
      <c r="H10" s="6">
        <v>193</v>
      </c>
      <c r="I10" s="6">
        <v>1856</v>
      </c>
      <c r="J10" s="6">
        <v>8208</v>
      </c>
      <c r="K10" s="6">
        <v>1</v>
      </c>
      <c r="L10" s="13">
        <f t="shared" si="0"/>
        <v>2.3513645224171539E-2</v>
      </c>
      <c r="M10" s="13">
        <f t="shared" si="1"/>
        <v>0.22612085769980506</v>
      </c>
      <c r="N10" s="13">
        <f t="shared" si="2"/>
        <v>0.2496345029239766</v>
      </c>
    </row>
    <row r="11" spans="1:14" x14ac:dyDescent="0.2">
      <c r="A11" s="5" t="s">
        <v>338</v>
      </c>
      <c r="B11" s="7">
        <v>8.8495575221238937E-3</v>
      </c>
      <c r="C11" s="8">
        <v>6663</v>
      </c>
      <c r="D11" s="8">
        <v>1152</v>
      </c>
      <c r="E11" s="8">
        <v>1184</v>
      </c>
      <c r="F11" s="8">
        <v>6</v>
      </c>
      <c r="G11" s="8">
        <v>0</v>
      </c>
      <c r="H11" s="6">
        <v>1252</v>
      </c>
      <c r="I11" s="6">
        <v>176</v>
      </c>
      <c r="J11" s="6">
        <v>6663</v>
      </c>
      <c r="K11" s="6">
        <v>1</v>
      </c>
      <c r="L11" s="13">
        <f t="shared" si="0"/>
        <v>0.18790334684076243</v>
      </c>
      <c r="M11" s="13">
        <f t="shared" si="1"/>
        <v>2.6414527990394718E-2</v>
      </c>
      <c r="N11" s="13">
        <f t="shared" si="2"/>
        <v>0.21431787483115716</v>
      </c>
    </row>
    <row r="12" spans="1:14" x14ac:dyDescent="0.2">
      <c r="A12" s="5" t="s">
        <v>70</v>
      </c>
      <c r="B12" s="7">
        <v>0.17699115044247787</v>
      </c>
      <c r="C12" s="8">
        <v>10210.299999999999</v>
      </c>
      <c r="D12" s="8">
        <v>1543.1</v>
      </c>
      <c r="E12" s="8">
        <v>2679.15</v>
      </c>
      <c r="F12" s="8">
        <v>31.1</v>
      </c>
      <c r="G12" s="8">
        <v>0</v>
      </c>
      <c r="H12" s="6">
        <v>16842</v>
      </c>
      <c r="I12" s="6">
        <v>35864</v>
      </c>
      <c r="J12" s="6">
        <v>204206</v>
      </c>
      <c r="K12" s="6">
        <v>20</v>
      </c>
      <c r="L12" s="9">
        <f t="shared" si="0"/>
        <v>8.2475539406285811E-2</v>
      </c>
      <c r="M12" s="9">
        <f t="shared" si="1"/>
        <v>0.17562657316631244</v>
      </c>
      <c r="N12" s="9">
        <f t="shared" si="2"/>
        <v>0.25810211257259824</v>
      </c>
    </row>
    <row r="13" spans="1:14" x14ac:dyDescent="0.2">
      <c r="A13" s="5" t="s">
        <v>39</v>
      </c>
      <c r="B13" s="7">
        <v>8.8495575221238937E-3</v>
      </c>
      <c r="C13" s="8">
        <v>8628</v>
      </c>
      <c r="D13" s="8">
        <v>694</v>
      </c>
      <c r="E13" s="8">
        <v>1879</v>
      </c>
      <c r="F13" s="8">
        <v>8</v>
      </c>
      <c r="G13" s="8" t="e">
        <v>#DIV/0!</v>
      </c>
      <c r="H13" s="6">
        <v>173</v>
      </c>
      <c r="I13" s="6">
        <v>3773</v>
      </c>
      <c r="J13" s="6">
        <v>8628</v>
      </c>
      <c r="K13" s="6">
        <v>1</v>
      </c>
      <c r="L13" s="13">
        <f t="shared" si="0"/>
        <v>2.0050996754751971E-2</v>
      </c>
      <c r="M13" s="13">
        <f t="shared" si="1"/>
        <v>0.43729717199814555</v>
      </c>
      <c r="N13" s="13">
        <f t="shared" si="2"/>
        <v>0.45734816875289752</v>
      </c>
    </row>
    <row r="14" spans="1:14" x14ac:dyDescent="0.2">
      <c r="A14" s="5" t="s">
        <v>78</v>
      </c>
      <c r="B14" s="7">
        <v>0.10619469026548672</v>
      </c>
      <c r="C14" s="8">
        <v>2489.0833333333335</v>
      </c>
      <c r="D14" s="8">
        <v>327.66666666666669</v>
      </c>
      <c r="E14" s="8">
        <v>313.25</v>
      </c>
      <c r="F14" s="8">
        <v>2.5833333333333335</v>
      </c>
      <c r="G14" s="8">
        <v>43.666666666666664</v>
      </c>
      <c r="H14" s="6">
        <v>1713</v>
      </c>
      <c r="I14" s="6">
        <v>10363</v>
      </c>
      <c r="J14" s="6">
        <v>29869</v>
      </c>
      <c r="K14" s="6">
        <v>12</v>
      </c>
      <c r="L14" s="9">
        <f t="shared" si="0"/>
        <v>5.7350430211925409E-2</v>
      </c>
      <c r="M14" s="9">
        <f t="shared" si="1"/>
        <v>0.3469483410894238</v>
      </c>
      <c r="N14" s="9">
        <f t="shared" si="2"/>
        <v>0.40429877130134922</v>
      </c>
    </row>
    <row r="15" spans="1:14" x14ac:dyDescent="0.2">
      <c r="A15" s="5" t="s">
        <v>417</v>
      </c>
      <c r="B15" s="7">
        <v>1.7699115044247787E-2</v>
      </c>
      <c r="C15" s="8">
        <v>3418</v>
      </c>
      <c r="D15" s="8">
        <v>238</v>
      </c>
      <c r="E15" s="8">
        <v>1458</v>
      </c>
      <c r="F15" s="8">
        <v>6</v>
      </c>
      <c r="G15" s="8" t="e">
        <v>#DIV/0!</v>
      </c>
      <c r="H15" s="6">
        <v>16</v>
      </c>
      <c r="I15" s="6">
        <v>14</v>
      </c>
      <c r="J15" s="6">
        <v>6836</v>
      </c>
      <c r="K15" s="6">
        <v>2</v>
      </c>
      <c r="L15" s="13">
        <f t="shared" si="0"/>
        <v>2.3405500292568754E-3</v>
      </c>
      <c r="M15" s="13">
        <f t="shared" si="1"/>
        <v>2.047981275599766E-3</v>
      </c>
      <c r="N15" s="13">
        <f t="shared" si="2"/>
        <v>4.388531304856641E-3</v>
      </c>
    </row>
    <row r="16" spans="1:14" x14ac:dyDescent="0.2">
      <c r="A16" s="5" t="s">
        <v>304</v>
      </c>
      <c r="B16" s="7">
        <v>1.7699115044247787E-2</v>
      </c>
      <c r="C16" s="8">
        <v>1370</v>
      </c>
      <c r="D16" s="8">
        <v>111</v>
      </c>
      <c r="E16" s="8">
        <v>213</v>
      </c>
      <c r="F16" s="8">
        <v>4</v>
      </c>
      <c r="G16" s="8">
        <v>50</v>
      </c>
      <c r="H16" s="6">
        <v>14</v>
      </c>
      <c r="I16" s="6">
        <v>1025</v>
      </c>
      <c r="J16" s="6">
        <v>2740</v>
      </c>
      <c r="K16" s="6">
        <v>2</v>
      </c>
      <c r="L16" s="13">
        <f t="shared" si="0"/>
        <v>5.1094890510948905E-3</v>
      </c>
      <c r="M16" s="13">
        <f t="shared" si="1"/>
        <v>0.37408759124087593</v>
      </c>
      <c r="N16" s="13">
        <f t="shared" si="2"/>
        <v>0.3791970802919708</v>
      </c>
    </row>
    <row r="17" spans="1:14" x14ac:dyDescent="0.2">
      <c r="A17" s="5" t="s">
        <v>171</v>
      </c>
      <c r="B17" s="7">
        <v>4.4247787610619468E-2</v>
      </c>
      <c r="C17" s="8">
        <v>7539</v>
      </c>
      <c r="D17" s="8">
        <v>1069</v>
      </c>
      <c r="E17" s="8">
        <v>1591</v>
      </c>
      <c r="F17" s="8">
        <v>65.599999999999994</v>
      </c>
      <c r="G17" s="8">
        <v>83.807255417931898</v>
      </c>
      <c r="H17" s="6">
        <v>6377</v>
      </c>
      <c r="I17" s="6">
        <v>1080</v>
      </c>
      <c r="J17" s="6">
        <v>37695</v>
      </c>
      <c r="K17" s="6">
        <v>5</v>
      </c>
      <c r="L17" s="9">
        <f t="shared" si="0"/>
        <v>0.1691736304549675</v>
      </c>
      <c r="M17" s="9">
        <f t="shared" si="1"/>
        <v>2.8651014723438121E-2</v>
      </c>
      <c r="N17" s="9">
        <f t="shared" si="2"/>
        <v>0.19782464517840562</v>
      </c>
    </row>
    <row r="18" spans="1:14" x14ac:dyDescent="0.2">
      <c r="A18" s="5" t="s">
        <v>310</v>
      </c>
      <c r="B18" s="7">
        <v>4.4247787610619468E-2</v>
      </c>
      <c r="C18" s="8">
        <v>397.8</v>
      </c>
      <c r="D18" s="8">
        <v>81.599999999999994</v>
      </c>
      <c r="E18" s="8">
        <v>58.6</v>
      </c>
      <c r="F18" s="8">
        <v>2</v>
      </c>
      <c r="G18" s="8" t="e">
        <v>#DIV/0!</v>
      </c>
      <c r="H18" s="6">
        <v>221</v>
      </c>
      <c r="I18" s="6">
        <v>224</v>
      </c>
      <c r="J18" s="6">
        <v>1989</v>
      </c>
      <c r="K18" s="6">
        <v>5</v>
      </c>
      <c r="L18" s="9">
        <f t="shared" si="0"/>
        <v>0.1111111111111111</v>
      </c>
      <c r="M18" s="9">
        <f t="shared" si="1"/>
        <v>0.1126194067370538</v>
      </c>
      <c r="N18" s="9">
        <f t="shared" si="2"/>
        <v>0.22373051784816489</v>
      </c>
    </row>
    <row r="19" spans="1:14" x14ac:dyDescent="0.2">
      <c r="A19" s="5" t="s">
        <v>204</v>
      </c>
      <c r="B19" s="7">
        <v>2.6548672566371681E-2</v>
      </c>
      <c r="C19" s="8">
        <v>3073.6666666666665</v>
      </c>
      <c r="D19" s="8">
        <v>214.66666666666666</v>
      </c>
      <c r="E19" s="8">
        <v>636.66666666666663</v>
      </c>
      <c r="F19" s="8">
        <v>2</v>
      </c>
      <c r="G19" s="8">
        <v>0</v>
      </c>
      <c r="H19" s="6">
        <v>141</v>
      </c>
      <c r="I19" s="6">
        <v>2137</v>
      </c>
      <c r="J19" s="6">
        <v>9221</v>
      </c>
      <c r="K19" s="6">
        <v>3</v>
      </c>
      <c r="L19" s="13">
        <f t="shared" si="0"/>
        <v>1.5291183168853703E-2</v>
      </c>
      <c r="M19" s="13">
        <f t="shared" si="1"/>
        <v>0.23175360589957705</v>
      </c>
      <c r="N19" s="13">
        <f t="shared" si="2"/>
        <v>0.24704478906843075</v>
      </c>
    </row>
    <row r="20" spans="1:14" x14ac:dyDescent="0.2">
      <c r="A20" s="5" t="s">
        <v>463</v>
      </c>
      <c r="B20" s="7">
        <v>8.8495575221238937E-3</v>
      </c>
      <c r="C20" s="8">
        <v>3754</v>
      </c>
      <c r="D20" s="8">
        <v>296</v>
      </c>
      <c r="E20" s="8">
        <v>1240</v>
      </c>
      <c r="F20" s="8">
        <v>2</v>
      </c>
      <c r="G20" s="8">
        <v>47.7731673582296</v>
      </c>
      <c r="H20" s="6">
        <v>0</v>
      </c>
      <c r="I20" s="6">
        <v>6</v>
      </c>
      <c r="J20" s="6">
        <v>3754</v>
      </c>
      <c r="K20" s="6">
        <v>1</v>
      </c>
      <c r="L20" s="13">
        <f t="shared" si="0"/>
        <v>0</v>
      </c>
      <c r="M20" s="13">
        <f t="shared" si="1"/>
        <v>1.5982951518380393E-3</v>
      </c>
      <c r="N20" s="13">
        <f t="shared" si="2"/>
        <v>1.5982951518380393E-3</v>
      </c>
    </row>
    <row r="21" spans="1:14" x14ac:dyDescent="0.2">
      <c r="A21" s="5" t="s">
        <v>182</v>
      </c>
      <c r="B21" s="7">
        <v>7.9646017699115043E-2</v>
      </c>
      <c r="C21" s="8">
        <v>4835.5555555555557</v>
      </c>
      <c r="D21" s="8">
        <v>549.44444444444446</v>
      </c>
      <c r="E21" s="8">
        <v>1127.3333333333333</v>
      </c>
      <c r="F21" s="8">
        <v>14.333333333333334</v>
      </c>
      <c r="G21" s="8" t="e">
        <v>#DIV/0!</v>
      </c>
      <c r="H21" s="6">
        <v>5704</v>
      </c>
      <c r="I21" s="6">
        <v>6045</v>
      </c>
      <c r="J21" s="6">
        <v>43520</v>
      </c>
      <c r="K21" s="6">
        <v>9</v>
      </c>
      <c r="L21" s="9">
        <f t="shared" si="0"/>
        <v>0.13106617647058824</v>
      </c>
      <c r="M21" s="9">
        <f t="shared" si="1"/>
        <v>0.13890165441176472</v>
      </c>
      <c r="N21" s="9">
        <f t="shared" si="2"/>
        <v>0.26996783088235299</v>
      </c>
    </row>
    <row r="22" spans="1:14" x14ac:dyDescent="0.2">
      <c r="A22" s="5" t="s">
        <v>447</v>
      </c>
      <c r="B22" s="7">
        <v>1.7699115044247787E-2</v>
      </c>
      <c r="C22" s="8">
        <v>1690.5</v>
      </c>
      <c r="D22" s="8">
        <v>87</v>
      </c>
      <c r="E22" s="8">
        <v>256.5</v>
      </c>
      <c r="F22" s="8">
        <v>2</v>
      </c>
      <c r="G22" s="8">
        <v>130.5</v>
      </c>
      <c r="H22" s="6">
        <v>1</v>
      </c>
      <c r="I22" s="6">
        <v>2043</v>
      </c>
      <c r="J22" s="6">
        <v>3381</v>
      </c>
      <c r="K22" s="6">
        <v>2</v>
      </c>
      <c r="L22" s="13">
        <f t="shared" si="0"/>
        <v>2.9577048210588581E-4</v>
      </c>
      <c r="M22" s="13">
        <f t="shared" si="1"/>
        <v>0.60425909494232477</v>
      </c>
      <c r="N22" s="13">
        <f t="shared" si="2"/>
        <v>0.60455486542443071</v>
      </c>
    </row>
    <row r="23" spans="1:14" x14ac:dyDescent="0.2">
      <c r="A23" s="5" t="s">
        <v>484</v>
      </c>
      <c r="B23" s="7">
        <v>1</v>
      </c>
      <c r="C23" s="8">
        <v>5167.5929203539827</v>
      </c>
      <c r="D23" s="8">
        <v>698.15044247787614</v>
      </c>
      <c r="E23" s="8">
        <v>1108.6371681415928</v>
      </c>
      <c r="F23" s="8">
        <v>21.911504424778762</v>
      </c>
      <c r="G23" s="8">
        <v>26.502807043387584</v>
      </c>
      <c r="H23" s="6">
        <v>47471</v>
      </c>
      <c r="I23" s="6">
        <v>110358</v>
      </c>
      <c r="J23" s="6">
        <v>583938</v>
      </c>
      <c r="K23" s="6">
        <v>113</v>
      </c>
      <c r="L23" s="9">
        <f t="shared" si="0"/>
        <v>8.129458949409013E-2</v>
      </c>
      <c r="M23" s="9">
        <f t="shared" si="1"/>
        <v>0.1889892420085694</v>
      </c>
      <c r="N23" s="9">
        <f t="shared" si="2"/>
        <v>0.27028383150265956</v>
      </c>
    </row>
    <row r="24" spans="1:14" x14ac:dyDescent="0.2">
      <c r="L24" s="9"/>
      <c r="M24" s="9"/>
    </row>
    <row r="25" spans="1:14" x14ac:dyDescent="0.2">
      <c r="A25" t="s">
        <v>483</v>
      </c>
      <c r="B25" t="s">
        <v>485</v>
      </c>
      <c r="C25" t="s">
        <v>487</v>
      </c>
      <c r="D25" t="s">
        <v>488</v>
      </c>
      <c r="E25" t="s">
        <v>489</v>
      </c>
      <c r="F25" t="s">
        <v>490</v>
      </c>
      <c r="G25" t="s">
        <v>491</v>
      </c>
      <c r="H25" t="s">
        <v>492</v>
      </c>
      <c r="I25" t="s">
        <v>493</v>
      </c>
      <c r="J25" t="s">
        <v>486</v>
      </c>
    </row>
    <row r="26" spans="1:14" x14ac:dyDescent="0.2">
      <c r="A26" t="s">
        <v>46</v>
      </c>
      <c r="B26">
        <v>8.8495575221238937E-2</v>
      </c>
      <c r="C26">
        <v>1576.1</v>
      </c>
      <c r="D26">
        <v>171.4</v>
      </c>
      <c r="E26">
        <v>4.8</v>
      </c>
      <c r="F26">
        <v>2.8</v>
      </c>
      <c r="G26">
        <v>62</v>
      </c>
      <c r="H26">
        <v>67</v>
      </c>
      <c r="I26">
        <v>10522</v>
      </c>
      <c r="J26">
        <v>15761</v>
      </c>
    </row>
    <row r="27" spans="1:14" x14ac:dyDescent="0.2">
      <c r="A27" t="s">
        <v>124</v>
      </c>
      <c r="B27">
        <v>8.8495575221238937E-3</v>
      </c>
      <c r="C27">
        <v>1474</v>
      </c>
      <c r="D27">
        <v>80</v>
      </c>
      <c r="E27">
        <v>440</v>
      </c>
      <c r="F27">
        <v>2</v>
      </c>
      <c r="G27" t="e">
        <v>#DIV/0!</v>
      </c>
      <c r="H27">
        <v>28</v>
      </c>
      <c r="I27">
        <v>652</v>
      </c>
      <c r="J27">
        <v>1474</v>
      </c>
    </row>
    <row r="28" spans="1:14" x14ac:dyDescent="0.2">
      <c r="A28" t="s">
        <v>270</v>
      </c>
      <c r="B28">
        <v>8.8495575221238937E-3</v>
      </c>
      <c r="C28">
        <v>8545</v>
      </c>
      <c r="D28">
        <v>3480</v>
      </c>
      <c r="E28">
        <v>1548</v>
      </c>
      <c r="F28">
        <v>912</v>
      </c>
      <c r="G28" t="e">
        <v>#DIV/0!</v>
      </c>
      <c r="H28">
        <v>1210</v>
      </c>
      <c r="I28">
        <v>540</v>
      </c>
      <c r="J28">
        <v>8545</v>
      </c>
    </row>
    <row r="29" spans="1:14" x14ac:dyDescent="0.2">
      <c r="A29" t="s">
        <v>291</v>
      </c>
      <c r="B29">
        <v>8.8495575221238937E-3</v>
      </c>
      <c r="C29">
        <v>3899</v>
      </c>
      <c r="D29">
        <v>536</v>
      </c>
      <c r="E29">
        <v>1243</v>
      </c>
      <c r="F29">
        <v>120</v>
      </c>
      <c r="G29" t="e">
        <v>#DIV/0!</v>
      </c>
      <c r="H29">
        <v>136</v>
      </c>
      <c r="I29">
        <v>257</v>
      </c>
      <c r="J29">
        <v>3899</v>
      </c>
    </row>
    <row r="30" spans="1:14" x14ac:dyDescent="0.2">
      <c r="A30" t="s">
        <v>85</v>
      </c>
      <c r="B30">
        <v>0.13274336283185842</v>
      </c>
      <c r="C30">
        <v>6001.2666666666664</v>
      </c>
      <c r="D30">
        <v>819.4666666666667</v>
      </c>
      <c r="E30">
        <v>886.5333333333333</v>
      </c>
      <c r="F30">
        <v>8.8000000000000007</v>
      </c>
      <c r="G30">
        <v>0</v>
      </c>
      <c r="H30">
        <v>10513</v>
      </c>
      <c r="I30">
        <v>18988</v>
      </c>
      <c r="J30">
        <v>90019</v>
      </c>
    </row>
    <row r="31" spans="1:14" x14ac:dyDescent="0.2">
      <c r="A31" t="s">
        <v>57</v>
      </c>
      <c r="B31">
        <v>0.18584070796460178</v>
      </c>
      <c r="C31">
        <v>4644.2857142857147</v>
      </c>
      <c r="D31">
        <v>514.14285714285711</v>
      </c>
      <c r="E31">
        <v>1019.8095238095239</v>
      </c>
      <c r="F31">
        <v>5.1428571428571432</v>
      </c>
      <c r="G31">
        <v>20.894192913385826</v>
      </c>
      <c r="H31">
        <v>2870</v>
      </c>
      <c r="I31">
        <v>14793</v>
      </c>
      <c r="J31">
        <v>97530</v>
      </c>
    </row>
    <row r="32" spans="1:14" x14ac:dyDescent="0.2">
      <c r="A32" t="s">
        <v>300</v>
      </c>
      <c r="B32">
        <v>8.8495575221238937E-3</v>
      </c>
      <c r="C32">
        <v>8208</v>
      </c>
      <c r="D32">
        <v>842</v>
      </c>
      <c r="E32">
        <v>1479</v>
      </c>
      <c r="F32">
        <v>8</v>
      </c>
      <c r="G32" t="e">
        <v>#DIV/0!</v>
      </c>
      <c r="H32">
        <v>193</v>
      </c>
      <c r="I32">
        <v>1856</v>
      </c>
      <c r="J32">
        <v>8208</v>
      </c>
    </row>
    <row r="33" spans="1:10" x14ac:dyDescent="0.2">
      <c r="A33" t="s">
        <v>338</v>
      </c>
      <c r="B33">
        <v>8.8495575221238937E-3</v>
      </c>
      <c r="C33">
        <v>6663</v>
      </c>
      <c r="D33">
        <v>1152</v>
      </c>
      <c r="E33">
        <v>1184</v>
      </c>
      <c r="F33">
        <v>6</v>
      </c>
      <c r="G33">
        <v>0</v>
      </c>
      <c r="H33">
        <v>1252</v>
      </c>
      <c r="I33">
        <v>176</v>
      </c>
      <c r="J33">
        <v>6663</v>
      </c>
    </row>
    <row r="34" spans="1:10" x14ac:dyDescent="0.2">
      <c r="A34" t="s">
        <v>70</v>
      </c>
      <c r="B34">
        <v>0.17699115044247787</v>
      </c>
      <c r="C34">
        <v>10210.299999999999</v>
      </c>
      <c r="D34">
        <v>1543.1</v>
      </c>
      <c r="E34">
        <v>2679.15</v>
      </c>
      <c r="F34">
        <v>31.1</v>
      </c>
      <c r="G34">
        <v>0</v>
      </c>
      <c r="H34">
        <v>16842</v>
      </c>
      <c r="I34">
        <v>35864</v>
      </c>
      <c r="J34">
        <v>204206</v>
      </c>
    </row>
    <row r="35" spans="1:10" x14ac:dyDescent="0.2">
      <c r="A35" t="s">
        <v>39</v>
      </c>
      <c r="B35">
        <v>8.8495575221238937E-3</v>
      </c>
      <c r="C35">
        <v>8628</v>
      </c>
      <c r="D35">
        <v>694</v>
      </c>
      <c r="E35">
        <v>1879</v>
      </c>
      <c r="F35">
        <v>8</v>
      </c>
      <c r="G35" t="e">
        <v>#DIV/0!</v>
      </c>
      <c r="H35">
        <v>173</v>
      </c>
      <c r="I35">
        <v>3773</v>
      </c>
      <c r="J35">
        <v>8628</v>
      </c>
    </row>
    <row r="36" spans="1:10" x14ac:dyDescent="0.2">
      <c r="A36" t="s">
        <v>78</v>
      </c>
      <c r="B36">
        <v>0.10619469026548672</v>
      </c>
      <c r="C36">
        <v>2489.0833333333335</v>
      </c>
      <c r="D36">
        <v>327.66666666666669</v>
      </c>
      <c r="E36">
        <v>313.25</v>
      </c>
      <c r="F36">
        <v>2.5833333333333335</v>
      </c>
      <c r="G36">
        <v>43.666666666666664</v>
      </c>
      <c r="H36">
        <v>1713</v>
      </c>
      <c r="I36">
        <v>10363</v>
      </c>
      <c r="J36">
        <v>29869</v>
      </c>
    </row>
    <row r="37" spans="1:10" x14ac:dyDescent="0.2">
      <c r="A37" t="s">
        <v>417</v>
      </c>
      <c r="B37">
        <v>1.7699115044247787E-2</v>
      </c>
      <c r="C37">
        <v>3418</v>
      </c>
      <c r="D37">
        <v>238</v>
      </c>
      <c r="E37">
        <v>1458</v>
      </c>
      <c r="F37">
        <v>6</v>
      </c>
      <c r="G37" t="e">
        <v>#DIV/0!</v>
      </c>
      <c r="H37">
        <v>16</v>
      </c>
      <c r="I37">
        <v>14</v>
      </c>
      <c r="J37">
        <v>6836</v>
      </c>
    </row>
    <row r="38" spans="1:10" x14ac:dyDescent="0.2">
      <c r="A38" t="s">
        <v>304</v>
      </c>
      <c r="B38">
        <v>1.7699115044247787E-2</v>
      </c>
      <c r="C38">
        <v>1370</v>
      </c>
      <c r="D38">
        <v>111</v>
      </c>
      <c r="E38">
        <v>213</v>
      </c>
      <c r="F38">
        <v>4</v>
      </c>
      <c r="G38">
        <v>50</v>
      </c>
      <c r="H38">
        <v>14</v>
      </c>
      <c r="I38">
        <v>1025</v>
      </c>
      <c r="J38">
        <v>2740</v>
      </c>
    </row>
    <row r="39" spans="1:10" x14ac:dyDescent="0.2">
      <c r="A39" t="s">
        <v>171</v>
      </c>
      <c r="B39">
        <v>4.4247787610619468E-2</v>
      </c>
      <c r="C39">
        <v>7539</v>
      </c>
      <c r="D39">
        <v>1069</v>
      </c>
      <c r="E39">
        <v>1591</v>
      </c>
      <c r="F39">
        <v>65.599999999999994</v>
      </c>
      <c r="G39">
        <v>83.807255417931898</v>
      </c>
      <c r="H39">
        <v>6377</v>
      </c>
      <c r="I39">
        <v>1080</v>
      </c>
      <c r="J39">
        <v>37695</v>
      </c>
    </row>
    <row r="40" spans="1:10" x14ac:dyDescent="0.2">
      <c r="A40" t="s">
        <v>310</v>
      </c>
      <c r="B40">
        <v>4.4247787610619468E-2</v>
      </c>
      <c r="C40">
        <v>397.8</v>
      </c>
      <c r="D40">
        <v>81.599999999999994</v>
      </c>
      <c r="E40">
        <v>58.6</v>
      </c>
      <c r="F40">
        <v>2</v>
      </c>
      <c r="G40" t="e">
        <v>#DIV/0!</v>
      </c>
      <c r="H40">
        <v>221</v>
      </c>
      <c r="I40">
        <v>224</v>
      </c>
      <c r="J40">
        <v>1989</v>
      </c>
    </row>
    <row r="41" spans="1:10" x14ac:dyDescent="0.2">
      <c r="A41" t="s">
        <v>204</v>
      </c>
      <c r="B41">
        <v>2.6548672566371681E-2</v>
      </c>
      <c r="C41">
        <v>3073.6666666666665</v>
      </c>
      <c r="D41">
        <v>214.66666666666666</v>
      </c>
      <c r="E41">
        <v>636.66666666666663</v>
      </c>
      <c r="F41">
        <v>2</v>
      </c>
      <c r="G41">
        <v>0</v>
      </c>
      <c r="H41">
        <v>141</v>
      </c>
      <c r="I41">
        <v>2137</v>
      </c>
      <c r="J41">
        <v>9221</v>
      </c>
    </row>
    <row r="42" spans="1:10" x14ac:dyDescent="0.2">
      <c r="A42" t="s">
        <v>463</v>
      </c>
      <c r="B42">
        <v>8.8495575221238937E-3</v>
      </c>
      <c r="C42">
        <v>3754</v>
      </c>
      <c r="D42">
        <v>296</v>
      </c>
      <c r="E42">
        <v>1240</v>
      </c>
      <c r="F42">
        <v>2</v>
      </c>
      <c r="G42">
        <v>47.7731673582296</v>
      </c>
      <c r="H42">
        <v>0</v>
      </c>
      <c r="I42">
        <v>6</v>
      </c>
      <c r="J42">
        <v>3754</v>
      </c>
    </row>
    <row r="43" spans="1:10" x14ac:dyDescent="0.2">
      <c r="A43" t="s">
        <v>182</v>
      </c>
      <c r="B43">
        <v>7.9646017699115043E-2</v>
      </c>
      <c r="C43">
        <v>4835.5555555555557</v>
      </c>
      <c r="D43">
        <v>549.44444444444446</v>
      </c>
      <c r="E43">
        <v>1127.3333333333333</v>
      </c>
      <c r="F43">
        <v>14.333333333333334</v>
      </c>
      <c r="G43" t="e">
        <v>#DIV/0!</v>
      </c>
      <c r="H43">
        <v>5704</v>
      </c>
      <c r="I43">
        <v>6045</v>
      </c>
      <c r="J43">
        <v>43520</v>
      </c>
    </row>
    <row r="44" spans="1:10" x14ac:dyDescent="0.2">
      <c r="A44" t="s">
        <v>447</v>
      </c>
      <c r="B44">
        <v>1.7699115044247787E-2</v>
      </c>
      <c r="C44">
        <v>1690.5</v>
      </c>
      <c r="D44">
        <v>87</v>
      </c>
      <c r="E44">
        <v>256.5</v>
      </c>
      <c r="F44">
        <v>2</v>
      </c>
      <c r="G44">
        <v>130.5</v>
      </c>
      <c r="H44">
        <v>1</v>
      </c>
      <c r="I44">
        <v>2043</v>
      </c>
      <c r="J44">
        <v>3381</v>
      </c>
    </row>
    <row r="45" spans="1:10" x14ac:dyDescent="0.2">
      <c r="A45" t="s">
        <v>484</v>
      </c>
      <c r="B45">
        <v>1</v>
      </c>
      <c r="C45">
        <v>5167.5929203539827</v>
      </c>
      <c r="D45">
        <v>698.15044247787614</v>
      </c>
      <c r="E45">
        <v>1108.6371681415928</v>
      </c>
      <c r="F45">
        <v>21.911504424778762</v>
      </c>
      <c r="G45">
        <v>26.502807043387584</v>
      </c>
      <c r="H45">
        <v>47471</v>
      </c>
      <c r="I45">
        <v>110358</v>
      </c>
      <c r="J45">
        <v>583938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7C75-1B64-894A-8C83-9F46FD44A147}">
  <dimension ref="A1:AE114"/>
  <sheetViews>
    <sheetView topLeftCell="D1" workbookViewId="0">
      <selection sqref="A1:AE114"/>
    </sheetView>
  </sheetViews>
  <sheetFormatPr baseColWidth="10" defaultRowHeight="16" x14ac:dyDescent="0.2"/>
  <cols>
    <col min="1" max="1" width="11" customWidth="1"/>
    <col min="2" max="2" width="13.1640625" customWidth="1"/>
    <col min="3" max="3" width="16.1640625" customWidth="1"/>
    <col min="4" max="4" width="17.1640625" customWidth="1"/>
    <col min="5" max="5" width="19.83203125" customWidth="1"/>
    <col min="6" max="6" width="28" customWidth="1"/>
    <col min="7" max="7" width="24.6640625" customWidth="1"/>
    <col min="9" max="9" width="14.33203125" customWidth="1"/>
    <col min="10" max="10" width="12.5" customWidth="1"/>
    <col min="11" max="11" width="11.6640625" customWidth="1"/>
    <col min="12" max="12" width="18.1640625" customWidth="1"/>
    <col min="16" max="16" width="15.1640625" customWidth="1"/>
    <col min="18" max="18" width="12.33203125" customWidth="1"/>
    <col min="20" max="20" width="12.6640625" customWidth="1"/>
    <col min="21" max="21" width="18.83203125" customWidth="1"/>
    <col min="22" max="22" width="17.33203125" customWidth="1"/>
    <col min="24" max="24" width="14.1640625" customWidth="1"/>
    <col min="26" max="26" width="14.1640625" customWidth="1"/>
    <col min="27" max="27" width="12.1640625" customWidth="1"/>
    <col min="29" max="29" width="14.1640625" customWidth="1"/>
  </cols>
  <sheetData>
    <row r="1" spans="1:31" x14ac:dyDescent="0.2">
      <c r="A1" t="s">
        <v>482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">
      <c r="A2">
        <v>0</v>
      </c>
      <c r="B2">
        <v>5</v>
      </c>
      <c r="C2">
        <v>8628</v>
      </c>
      <c r="D2">
        <v>1879</v>
      </c>
      <c r="E2">
        <v>694</v>
      </c>
      <c r="F2" s="1" t="s">
        <v>30</v>
      </c>
      <c r="G2" s="1" t="s">
        <v>31</v>
      </c>
      <c r="H2" t="s">
        <v>32</v>
      </c>
      <c r="I2">
        <v>8</v>
      </c>
      <c r="J2" t="s">
        <v>33</v>
      </c>
      <c r="K2" s="1" t="s">
        <v>34</v>
      </c>
      <c r="L2">
        <v>173</v>
      </c>
      <c r="M2">
        <v>3773</v>
      </c>
      <c r="N2">
        <v>788</v>
      </c>
      <c r="O2">
        <v>134</v>
      </c>
      <c r="P2">
        <v>107</v>
      </c>
      <c r="Q2">
        <v>0</v>
      </c>
      <c r="R2">
        <v>40</v>
      </c>
      <c r="S2">
        <v>0</v>
      </c>
      <c r="T2" t="s">
        <v>35</v>
      </c>
      <c r="U2" t="s">
        <v>36</v>
      </c>
      <c r="V2" t="s">
        <v>37</v>
      </c>
      <c r="W2">
        <v>29</v>
      </c>
      <c r="X2" t="s">
        <v>35</v>
      </c>
      <c r="Y2" t="s">
        <v>38</v>
      </c>
      <c r="Z2" t="s">
        <v>38</v>
      </c>
      <c r="AA2" t="s">
        <v>39</v>
      </c>
      <c r="AB2" t="s">
        <v>40</v>
      </c>
      <c r="AC2" t="s">
        <v>35</v>
      </c>
      <c r="AD2">
        <v>1</v>
      </c>
      <c r="AE2" s="2">
        <v>0.33958333333333335</v>
      </c>
    </row>
    <row r="3" spans="1:31" x14ac:dyDescent="0.2">
      <c r="A3">
        <v>2</v>
      </c>
      <c r="B3">
        <v>9</v>
      </c>
      <c r="C3">
        <v>3051</v>
      </c>
      <c r="D3">
        <v>0</v>
      </c>
      <c r="E3">
        <v>324</v>
      </c>
      <c r="H3" t="s">
        <v>41</v>
      </c>
      <c r="I3">
        <v>2</v>
      </c>
      <c r="J3" t="s">
        <v>33</v>
      </c>
      <c r="K3" s="1" t="s">
        <v>42</v>
      </c>
      <c r="L3">
        <v>0</v>
      </c>
      <c r="M3">
        <v>2170</v>
      </c>
      <c r="N3">
        <v>806</v>
      </c>
      <c r="O3">
        <v>55</v>
      </c>
      <c r="P3">
        <v>1</v>
      </c>
      <c r="Q3">
        <v>5</v>
      </c>
      <c r="R3">
        <v>4</v>
      </c>
      <c r="S3">
        <v>0</v>
      </c>
      <c r="T3" t="s">
        <v>43</v>
      </c>
      <c r="U3" t="s">
        <v>44</v>
      </c>
      <c r="V3" t="s">
        <v>45</v>
      </c>
      <c r="W3">
        <v>24</v>
      </c>
      <c r="X3" t="s">
        <v>43</v>
      </c>
      <c r="Y3" t="s">
        <v>38</v>
      </c>
      <c r="Z3" t="s">
        <v>38</v>
      </c>
      <c r="AA3" t="s">
        <v>46</v>
      </c>
      <c r="AB3" t="s">
        <v>47</v>
      </c>
      <c r="AC3" t="s">
        <v>43</v>
      </c>
      <c r="AD3">
        <v>1</v>
      </c>
      <c r="AE3" s="2">
        <v>0.1125</v>
      </c>
    </row>
    <row r="4" spans="1:31" x14ac:dyDescent="0.2">
      <c r="A4">
        <v>3</v>
      </c>
      <c r="B4">
        <v>12</v>
      </c>
      <c r="C4">
        <v>3051</v>
      </c>
      <c r="D4">
        <v>0</v>
      </c>
      <c r="E4">
        <v>324</v>
      </c>
      <c r="H4" t="s">
        <v>41</v>
      </c>
      <c r="I4">
        <v>2</v>
      </c>
      <c r="J4" t="s">
        <v>33</v>
      </c>
      <c r="K4" s="1" t="s">
        <v>42</v>
      </c>
      <c r="L4">
        <v>0</v>
      </c>
      <c r="M4">
        <v>2170</v>
      </c>
      <c r="N4">
        <v>806</v>
      </c>
      <c r="O4">
        <v>55</v>
      </c>
      <c r="P4">
        <v>1</v>
      </c>
      <c r="Q4">
        <v>5</v>
      </c>
      <c r="R4">
        <v>4</v>
      </c>
      <c r="S4">
        <v>0</v>
      </c>
      <c r="T4" t="s">
        <v>48</v>
      </c>
      <c r="U4" t="s">
        <v>49</v>
      </c>
      <c r="V4" t="s">
        <v>50</v>
      </c>
      <c r="W4">
        <v>24</v>
      </c>
      <c r="X4" t="s">
        <v>48</v>
      </c>
      <c r="Y4" t="s">
        <v>51</v>
      </c>
      <c r="Z4" t="s">
        <v>38</v>
      </c>
      <c r="AA4" t="s">
        <v>46</v>
      </c>
      <c r="AB4" t="s">
        <v>52</v>
      </c>
      <c r="AC4" t="s">
        <v>48</v>
      </c>
      <c r="AD4">
        <v>1</v>
      </c>
      <c r="AE4" s="2">
        <v>0.18819444444444444</v>
      </c>
    </row>
    <row r="5" spans="1:31" x14ac:dyDescent="0.2">
      <c r="A5">
        <v>4</v>
      </c>
      <c r="B5">
        <v>14</v>
      </c>
      <c r="C5">
        <v>5289</v>
      </c>
      <c r="D5">
        <v>743</v>
      </c>
      <c r="E5">
        <v>1258</v>
      </c>
      <c r="F5" s="1" t="s">
        <v>53</v>
      </c>
      <c r="G5" s="1" t="s">
        <v>54</v>
      </c>
      <c r="H5" t="s">
        <v>55</v>
      </c>
      <c r="I5">
        <v>2</v>
      </c>
      <c r="J5" t="s">
        <v>33</v>
      </c>
      <c r="K5">
        <v>0</v>
      </c>
      <c r="L5">
        <v>52</v>
      </c>
      <c r="M5">
        <v>4</v>
      </c>
      <c r="N5">
        <v>2785</v>
      </c>
      <c r="O5">
        <v>893</v>
      </c>
      <c r="P5">
        <v>75</v>
      </c>
      <c r="Q5">
        <v>134</v>
      </c>
      <c r="R5">
        <v>308</v>
      </c>
      <c r="S5">
        <v>0</v>
      </c>
      <c r="T5" t="s">
        <v>56</v>
      </c>
      <c r="U5" t="s">
        <v>49</v>
      </c>
      <c r="V5" t="s">
        <v>50</v>
      </c>
      <c r="W5">
        <v>24</v>
      </c>
      <c r="X5" t="s">
        <v>56</v>
      </c>
      <c r="Y5" t="s">
        <v>51</v>
      </c>
      <c r="Z5" t="s">
        <v>38</v>
      </c>
      <c r="AA5" t="s">
        <v>57</v>
      </c>
      <c r="AB5" t="s">
        <v>58</v>
      </c>
      <c r="AC5" t="s">
        <v>56</v>
      </c>
      <c r="AD5">
        <v>1</v>
      </c>
      <c r="AE5" s="2">
        <v>0.37013888888888891</v>
      </c>
    </row>
    <row r="6" spans="1:31" x14ac:dyDescent="0.2">
      <c r="A6">
        <v>5</v>
      </c>
      <c r="B6">
        <v>15</v>
      </c>
      <c r="C6">
        <v>1378</v>
      </c>
      <c r="D6">
        <v>83</v>
      </c>
      <c r="E6">
        <v>158</v>
      </c>
      <c r="F6" s="1" t="s">
        <v>59</v>
      </c>
      <c r="G6" s="1" t="s">
        <v>60</v>
      </c>
      <c r="H6" t="s">
        <v>61</v>
      </c>
      <c r="I6">
        <v>2</v>
      </c>
      <c r="J6" t="s">
        <v>33</v>
      </c>
      <c r="K6" s="1" t="s">
        <v>62</v>
      </c>
      <c r="L6">
        <v>0</v>
      </c>
      <c r="M6">
        <v>1203</v>
      </c>
      <c r="N6">
        <v>0</v>
      </c>
      <c r="O6">
        <v>8</v>
      </c>
      <c r="P6">
        <v>0</v>
      </c>
      <c r="Q6">
        <v>12</v>
      </c>
      <c r="R6">
        <v>4</v>
      </c>
      <c r="S6">
        <v>68</v>
      </c>
      <c r="T6" t="s">
        <v>63</v>
      </c>
      <c r="U6" t="s">
        <v>49</v>
      </c>
      <c r="V6" t="s">
        <v>50</v>
      </c>
      <c r="W6">
        <v>24</v>
      </c>
      <c r="X6" t="s">
        <v>63</v>
      </c>
      <c r="Y6" t="s">
        <v>51</v>
      </c>
      <c r="Z6" t="s">
        <v>38</v>
      </c>
      <c r="AA6" t="s">
        <v>57</v>
      </c>
      <c r="AB6" t="s">
        <v>64</v>
      </c>
      <c r="AC6" t="s">
        <v>63</v>
      </c>
      <c r="AD6">
        <v>1</v>
      </c>
      <c r="AE6" s="2">
        <v>7.3611111111111113E-2</v>
      </c>
    </row>
    <row r="7" spans="1:31" x14ac:dyDescent="0.2">
      <c r="A7">
        <v>6</v>
      </c>
      <c r="B7">
        <v>16</v>
      </c>
      <c r="C7">
        <v>4467</v>
      </c>
      <c r="D7">
        <v>1118</v>
      </c>
      <c r="E7">
        <v>440</v>
      </c>
      <c r="F7" s="1" t="s">
        <v>65</v>
      </c>
      <c r="G7" s="1" t="s">
        <v>66</v>
      </c>
      <c r="H7" t="s">
        <v>41</v>
      </c>
      <c r="I7">
        <v>24</v>
      </c>
      <c r="J7" t="s">
        <v>67</v>
      </c>
      <c r="K7" s="1" t="s">
        <v>68</v>
      </c>
      <c r="L7">
        <v>821</v>
      </c>
      <c r="M7">
        <v>1317</v>
      </c>
      <c r="N7">
        <v>397</v>
      </c>
      <c r="O7">
        <v>96</v>
      </c>
      <c r="P7">
        <v>6</v>
      </c>
      <c r="Q7">
        <v>24</v>
      </c>
      <c r="R7">
        <v>0</v>
      </c>
      <c r="S7">
        <v>0</v>
      </c>
      <c r="T7" t="s">
        <v>69</v>
      </c>
      <c r="U7" t="s">
        <v>49</v>
      </c>
      <c r="V7" t="s">
        <v>50</v>
      </c>
      <c r="W7">
        <v>24</v>
      </c>
      <c r="X7" t="s">
        <v>69</v>
      </c>
      <c r="Y7" t="s">
        <v>51</v>
      </c>
      <c r="Z7" t="s">
        <v>38</v>
      </c>
      <c r="AA7" t="s">
        <v>70</v>
      </c>
      <c r="AB7" t="s">
        <v>71</v>
      </c>
      <c r="AC7" t="s">
        <v>69</v>
      </c>
      <c r="AD7">
        <v>1</v>
      </c>
      <c r="AE7" s="2">
        <v>0.18333333333333332</v>
      </c>
    </row>
    <row r="8" spans="1:31" x14ac:dyDescent="0.2">
      <c r="A8">
        <v>7</v>
      </c>
      <c r="B8">
        <v>17</v>
      </c>
      <c r="C8">
        <v>2182</v>
      </c>
      <c r="D8">
        <v>168</v>
      </c>
      <c r="E8">
        <v>336</v>
      </c>
      <c r="F8" s="1" t="s">
        <v>72</v>
      </c>
      <c r="G8" s="1" t="s">
        <v>73</v>
      </c>
      <c r="H8" t="s">
        <v>74</v>
      </c>
      <c r="I8">
        <v>3</v>
      </c>
      <c r="J8" t="s">
        <v>75</v>
      </c>
      <c r="K8">
        <v>0</v>
      </c>
      <c r="L8">
        <v>70</v>
      </c>
      <c r="M8">
        <v>1055</v>
      </c>
      <c r="N8">
        <v>622</v>
      </c>
      <c r="O8">
        <v>169</v>
      </c>
      <c r="P8">
        <v>5</v>
      </c>
      <c r="Q8">
        <v>24</v>
      </c>
      <c r="R8">
        <v>0</v>
      </c>
      <c r="S8">
        <v>4</v>
      </c>
      <c r="T8" t="s">
        <v>76</v>
      </c>
      <c r="U8" t="s">
        <v>49</v>
      </c>
      <c r="V8" t="s">
        <v>50</v>
      </c>
      <c r="W8">
        <v>24</v>
      </c>
      <c r="X8" t="s">
        <v>76</v>
      </c>
      <c r="Y8" t="s">
        <v>77</v>
      </c>
      <c r="Z8" t="s">
        <v>38</v>
      </c>
      <c r="AA8" t="s">
        <v>78</v>
      </c>
      <c r="AB8" t="s">
        <v>79</v>
      </c>
      <c r="AC8" t="s">
        <v>76</v>
      </c>
      <c r="AD8">
        <v>1</v>
      </c>
      <c r="AE8" s="2">
        <v>0.17499999999999999</v>
      </c>
    </row>
    <row r="9" spans="1:31" x14ac:dyDescent="0.2">
      <c r="A9">
        <v>8</v>
      </c>
      <c r="B9">
        <v>18</v>
      </c>
      <c r="C9">
        <v>6468</v>
      </c>
      <c r="D9">
        <v>1061</v>
      </c>
      <c r="E9">
        <v>528</v>
      </c>
      <c r="F9">
        <v>9.99433962264151</v>
      </c>
      <c r="G9" s="1" t="s">
        <v>80</v>
      </c>
      <c r="H9" t="s">
        <v>81</v>
      </c>
      <c r="I9">
        <v>2</v>
      </c>
      <c r="J9" t="s">
        <v>82</v>
      </c>
      <c r="K9" s="1" t="s">
        <v>83</v>
      </c>
      <c r="L9">
        <v>20</v>
      </c>
      <c r="M9">
        <v>2170</v>
      </c>
      <c r="N9">
        <v>1661</v>
      </c>
      <c r="O9">
        <v>309</v>
      </c>
      <c r="P9">
        <v>307</v>
      </c>
      <c r="Q9">
        <v>0</v>
      </c>
      <c r="R9">
        <v>126</v>
      </c>
      <c r="S9">
        <v>0</v>
      </c>
      <c r="T9" t="s">
        <v>84</v>
      </c>
      <c r="U9" t="s">
        <v>49</v>
      </c>
      <c r="V9" t="s">
        <v>50</v>
      </c>
      <c r="W9">
        <v>24</v>
      </c>
      <c r="X9" t="s">
        <v>84</v>
      </c>
      <c r="Y9" t="s">
        <v>77</v>
      </c>
      <c r="Z9" t="s">
        <v>38</v>
      </c>
      <c r="AA9" t="s">
        <v>85</v>
      </c>
      <c r="AB9" t="s">
        <v>86</v>
      </c>
      <c r="AC9" t="s">
        <v>84</v>
      </c>
      <c r="AD9">
        <v>1</v>
      </c>
      <c r="AE9" s="2">
        <v>0.3888888888888889</v>
      </c>
    </row>
    <row r="10" spans="1:31" x14ac:dyDescent="0.2">
      <c r="A10">
        <v>9</v>
      </c>
      <c r="B10">
        <v>19</v>
      </c>
      <c r="C10">
        <v>6759</v>
      </c>
      <c r="D10">
        <v>1705</v>
      </c>
      <c r="E10">
        <v>672</v>
      </c>
      <c r="F10" s="1" t="s">
        <v>87</v>
      </c>
      <c r="G10">
        <v>0.76760563380281699</v>
      </c>
      <c r="H10" t="s">
        <v>88</v>
      </c>
      <c r="I10">
        <v>18</v>
      </c>
      <c r="J10" t="s">
        <v>33</v>
      </c>
      <c r="K10" s="1" t="s">
        <v>89</v>
      </c>
      <c r="L10">
        <v>34</v>
      </c>
      <c r="M10">
        <v>162</v>
      </c>
      <c r="N10">
        <v>819</v>
      </c>
      <c r="O10">
        <v>970</v>
      </c>
      <c r="P10">
        <v>40</v>
      </c>
      <c r="Q10">
        <v>213</v>
      </c>
      <c r="R10">
        <v>13</v>
      </c>
      <c r="S10">
        <v>16</v>
      </c>
      <c r="T10" t="s">
        <v>90</v>
      </c>
      <c r="U10" t="s">
        <v>49</v>
      </c>
      <c r="V10" t="s">
        <v>50</v>
      </c>
      <c r="W10">
        <v>24</v>
      </c>
      <c r="X10" t="s">
        <v>90</v>
      </c>
      <c r="Y10" t="s">
        <v>77</v>
      </c>
      <c r="Z10" t="s">
        <v>38</v>
      </c>
      <c r="AA10" t="s">
        <v>57</v>
      </c>
      <c r="AB10" t="s">
        <v>91</v>
      </c>
      <c r="AC10" t="s">
        <v>90</v>
      </c>
      <c r="AD10">
        <v>1</v>
      </c>
      <c r="AE10" s="2">
        <v>0.38819444444444445</v>
      </c>
    </row>
    <row r="11" spans="1:31" x14ac:dyDescent="0.2">
      <c r="A11">
        <v>11</v>
      </c>
      <c r="B11">
        <v>22</v>
      </c>
      <c r="C11">
        <v>2541</v>
      </c>
      <c r="D11">
        <v>144</v>
      </c>
      <c r="E11">
        <v>318</v>
      </c>
      <c r="F11" s="1" t="s">
        <v>92</v>
      </c>
      <c r="G11" s="1" t="s">
        <v>93</v>
      </c>
      <c r="H11" t="s">
        <v>94</v>
      </c>
      <c r="I11">
        <v>8</v>
      </c>
      <c r="J11" t="s">
        <v>95</v>
      </c>
      <c r="K11" s="1" t="s">
        <v>96</v>
      </c>
      <c r="L11">
        <v>136</v>
      </c>
      <c r="M11">
        <v>170</v>
      </c>
      <c r="N11">
        <v>878</v>
      </c>
      <c r="O11">
        <v>209</v>
      </c>
      <c r="P11">
        <v>43</v>
      </c>
      <c r="Q11">
        <v>51</v>
      </c>
      <c r="R11">
        <v>16</v>
      </c>
      <c r="S11">
        <v>4</v>
      </c>
      <c r="T11" t="s">
        <v>97</v>
      </c>
      <c r="U11" t="s">
        <v>98</v>
      </c>
      <c r="V11" t="s">
        <v>37</v>
      </c>
      <c r="W11">
        <v>25</v>
      </c>
      <c r="X11" t="s">
        <v>97</v>
      </c>
      <c r="Y11" t="s">
        <v>99</v>
      </c>
      <c r="Z11" t="s">
        <v>38</v>
      </c>
      <c r="AA11" t="s">
        <v>57</v>
      </c>
      <c r="AB11" t="s">
        <v>100</v>
      </c>
      <c r="AC11" t="s">
        <v>97</v>
      </c>
      <c r="AD11">
        <v>1</v>
      </c>
      <c r="AE11" s="2">
        <v>0.21944444444444444</v>
      </c>
    </row>
    <row r="12" spans="1:31" x14ac:dyDescent="0.2">
      <c r="A12">
        <v>12</v>
      </c>
      <c r="B12">
        <v>26</v>
      </c>
      <c r="C12">
        <v>4289</v>
      </c>
      <c r="D12">
        <v>887</v>
      </c>
      <c r="E12">
        <v>292</v>
      </c>
      <c r="F12" s="1" t="s">
        <v>101</v>
      </c>
      <c r="G12" s="1" t="s">
        <v>102</v>
      </c>
      <c r="H12" t="s">
        <v>103</v>
      </c>
      <c r="I12">
        <v>2</v>
      </c>
      <c r="J12" t="s">
        <v>104</v>
      </c>
      <c r="K12">
        <v>0</v>
      </c>
      <c r="L12">
        <v>825</v>
      </c>
      <c r="M12">
        <v>1428</v>
      </c>
      <c r="N12">
        <v>685</v>
      </c>
      <c r="O12">
        <v>3</v>
      </c>
      <c r="P12">
        <v>3</v>
      </c>
      <c r="Q12">
        <v>0</v>
      </c>
      <c r="R12">
        <v>2</v>
      </c>
      <c r="S12">
        <v>0</v>
      </c>
      <c r="T12" t="s">
        <v>105</v>
      </c>
      <c r="U12" t="s">
        <v>106</v>
      </c>
      <c r="V12" t="s">
        <v>107</v>
      </c>
      <c r="W12">
        <v>20</v>
      </c>
      <c r="X12" t="s">
        <v>105</v>
      </c>
      <c r="Y12" t="s">
        <v>99</v>
      </c>
      <c r="Z12" t="s">
        <v>38</v>
      </c>
      <c r="AA12" t="s">
        <v>70</v>
      </c>
      <c r="AB12" t="s">
        <v>108</v>
      </c>
      <c r="AC12" t="s">
        <v>105</v>
      </c>
      <c r="AD12">
        <v>1</v>
      </c>
      <c r="AE12" s="2">
        <v>0.1736111111111111</v>
      </c>
    </row>
    <row r="13" spans="1:31" x14ac:dyDescent="0.2">
      <c r="A13">
        <v>13</v>
      </c>
      <c r="B13">
        <v>27</v>
      </c>
      <c r="C13">
        <v>251</v>
      </c>
      <c r="D13">
        <v>66</v>
      </c>
      <c r="E13">
        <v>22</v>
      </c>
      <c r="F13" s="1" t="s">
        <v>109</v>
      </c>
      <c r="G13" s="1" t="s">
        <v>110</v>
      </c>
      <c r="H13" t="s">
        <v>111</v>
      </c>
      <c r="I13">
        <v>4</v>
      </c>
      <c r="J13" t="s">
        <v>112</v>
      </c>
      <c r="K13">
        <v>0</v>
      </c>
      <c r="L13">
        <v>9</v>
      </c>
      <c r="M13">
        <v>67</v>
      </c>
      <c r="N13">
        <v>50</v>
      </c>
      <c r="O13">
        <v>5</v>
      </c>
      <c r="P13">
        <v>7</v>
      </c>
      <c r="Q13">
        <v>0</v>
      </c>
      <c r="R13">
        <v>0</v>
      </c>
      <c r="S13">
        <v>0</v>
      </c>
      <c r="T13" t="s">
        <v>113</v>
      </c>
      <c r="U13" t="s">
        <v>114</v>
      </c>
      <c r="V13" t="s">
        <v>115</v>
      </c>
      <c r="W13">
        <v>19</v>
      </c>
      <c r="X13" t="s">
        <v>113</v>
      </c>
      <c r="Y13" t="s">
        <v>99</v>
      </c>
      <c r="Z13" t="s">
        <v>38</v>
      </c>
      <c r="AA13" t="s">
        <v>85</v>
      </c>
      <c r="AB13" t="s">
        <v>116</v>
      </c>
      <c r="AC13" t="s">
        <v>113</v>
      </c>
      <c r="AD13">
        <v>1</v>
      </c>
      <c r="AE13" s="2">
        <v>1.0416666666666666E-2</v>
      </c>
    </row>
    <row r="14" spans="1:31" x14ac:dyDescent="0.2">
      <c r="A14">
        <v>14</v>
      </c>
      <c r="B14">
        <v>36</v>
      </c>
      <c r="C14">
        <v>1474</v>
      </c>
      <c r="D14">
        <v>440</v>
      </c>
      <c r="E14">
        <v>80</v>
      </c>
      <c r="F14" s="1" t="s">
        <v>117</v>
      </c>
      <c r="G14" s="1" t="s">
        <v>118</v>
      </c>
      <c r="H14" t="s">
        <v>55</v>
      </c>
      <c r="I14">
        <v>2</v>
      </c>
      <c r="J14" t="s">
        <v>33</v>
      </c>
      <c r="K14" s="1" t="s">
        <v>119</v>
      </c>
      <c r="L14">
        <v>28</v>
      </c>
      <c r="M14">
        <v>652</v>
      </c>
      <c r="N14">
        <v>0</v>
      </c>
      <c r="O14">
        <v>46</v>
      </c>
      <c r="P14">
        <v>0</v>
      </c>
      <c r="Q14">
        <v>51</v>
      </c>
      <c r="R14">
        <v>0</v>
      </c>
      <c r="S14">
        <v>4</v>
      </c>
      <c r="T14" t="s">
        <v>120</v>
      </c>
      <c r="U14" t="s">
        <v>121</v>
      </c>
      <c r="V14" t="s">
        <v>122</v>
      </c>
      <c r="W14">
        <v>26</v>
      </c>
      <c r="X14" t="s">
        <v>120</v>
      </c>
      <c r="Y14" t="s">
        <v>123</v>
      </c>
      <c r="Z14" t="s">
        <v>38</v>
      </c>
      <c r="AA14" t="s">
        <v>124</v>
      </c>
      <c r="AB14" t="s">
        <v>125</v>
      </c>
      <c r="AC14" t="s">
        <v>120</v>
      </c>
      <c r="AD14">
        <v>1</v>
      </c>
      <c r="AE14" s="2">
        <v>0.1125</v>
      </c>
    </row>
    <row r="15" spans="1:31" x14ac:dyDescent="0.2">
      <c r="A15">
        <v>15</v>
      </c>
      <c r="B15">
        <v>37</v>
      </c>
      <c r="C15">
        <v>10868</v>
      </c>
      <c r="D15">
        <v>1570</v>
      </c>
      <c r="E15">
        <v>1574</v>
      </c>
      <c r="F15" s="1" t="s">
        <v>126</v>
      </c>
      <c r="G15" s="1" t="s">
        <v>127</v>
      </c>
      <c r="H15" t="s">
        <v>111</v>
      </c>
      <c r="I15">
        <v>10</v>
      </c>
      <c r="J15" t="s">
        <v>128</v>
      </c>
      <c r="K15">
        <v>0</v>
      </c>
      <c r="L15">
        <v>1372</v>
      </c>
      <c r="M15">
        <v>2020</v>
      </c>
      <c r="N15">
        <v>2565</v>
      </c>
      <c r="O15">
        <v>1010</v>
      </c>
      <c r="P15">
        <v>375</v>
      </c>
      <c r="Q15">
        <v>91</v>
      </c>
      <c r="R15">
        <v>198</v>
      </c>
      <c r="S15">
        <v>0</v>
      </c>
      <c r="T15" t="s">
        <v>129</v>
      </c>
      <c r="U15" t="s">
        <v>121</v>
      </c>
      <c r="V15" t="s">
        <v>122</v>
      </c>
      <c r="W15">
        <v>26</v>
      </c>
      <c r="X15" t="s">
        <v>129</v>
      </c>
      <c r="Y15" t="s">
        <v>123</v>
      </c>
      <c r="Z15" t="s">
        <v>38</v>
      </c>
      <c r="AA15" t="s">
        <v>85</v>
      </c>
      <c r="AB15" t="s">
        <v>130</v>
      </c>
      <c r="AC15" t="s">
        <v>129</v>
      </c>
      <c r="AD15">
        <v>1</v>
      </c>
      <c r="AE15">
        <v>1</v>
      </c>
    </row>
    <row r="16" spans="1:31" x14ac:dyDescent="0.2">
      <c r="A16">
        <v>16</v>
      </c>
      <c r="B16">
        <v>40</v>
      </c>
      <c r="C16">
        <v>1252</v>
      </c>
      <c r="D16">
        <v>7</v>
      </c>
      <c r="E16">
        <v>274</v>
      </c>
      <c r="F16">
        <v>6</v>
      </c>
      <c r="G16" s="1" t="s">
        <v>131</v>
      </c>
      <c r="H16" t="s">
        <v>132</v>
      </c>
      <c r="I16">
        <v>4</v>
      </c>
      <c r="J16" t="s">
        <v>33</v>
      </c>
      <c r="K16">
        <v>0</v>
      </c>
      <c r="L16">
        <v>3</v>
      </c>
      <c r="M16">
        <v>760</v>
      </c>
      <c r="N16">
        <v>403</v>
      </c>
      <c r="O16">
        <v>32</v>
      </c>
      <c r="P16">
        <v>11</v>
      </c>
      <c r="Q16">
        <v>2</v>
      </c>
      <c r="R16">
        <v>0</v>
      </c>
      <c r="S16">
        <v>0</v>
      </c>
      <c r="T16" t="s">
        <v>133</v>
      </c>
      <c r="U16" t="s">
        <v>134</v>
      </c>
      <c r="V16" t="s">
        <v>135</v>
      </c>
      <c r="W16">
        <v>29</v>
      </c>
      <c r="X16" t="s">
        <v>133</v>
      </c>
      <c r="Y16" t="s">
        <v>136</v>
      </c>
      <c r="Z16" t="s">
        <v>38</v>
      </c>
      <c r="AA16" t="s">
        <v>46</v>
      </c>
      <c r="AB16" t="s">
        <v>137</v>
      </c>
      <c r="AC16" t="s">
        <v>133</v>
      </c>
      <c r="AD16">
        <v>1</v>
      </c>
      <c r="AE16" s="2">
        <v>0.12708333333333333</v>
      </c>
    </row>
    <row r="17" spans="1:31" x14ac:dyDescent="0.2">
      <c r="A17">
        <v>17</v>
      </c>
      <c r="B17">
        <v>42</v>
      </c>
      <c r="C17">
        <v>4960</v>
      </c>
      <c r="D17">
        <v>1724</v>
      </c>
      <c r="E17">
        <v>900</v>
      </c>
      <c r="F17" s="1" t="s">
        <v>138</v>
      </c>
      <c r="G17" s="1" t="s">
        <v>139</v>
      </c>
      <c r="H17" t="s">
        <v>140</v>
      </c>
      <c r="I17">
        <v>16</v>
      </c>
      <c r="J17" t="s">
        <v>141</v>
      </c>
      <c r="K17" s="1" t="s">
        <v>142</v>
      </c>
      <c r="L17">
        <v>228</v>
      </c>
      <c r="M17">
        <v>926</v>
      </c>
      <c r="N17">
        <v>866</v>
      </c>
      <c r="O17">
        <v>240</v>
      </c>
      <c r="P17">
        <v>5</v>
      </c>
      <c r="Q17">
        <v>17</v>
      </c>
      <c r="R17">
        <v>5</v>
      </c>
      <c r="S17">
        <v>0</v>
      </c>
      <c r="T17" t="s">
        <v>143</v>
      </c>
      <c r="U17" t="s">
        <v>134</v>
      </c>
      <c r="V17" t="s">
        <v>135</v>
      </c>
      <c r="W17">
        <v>29</v>
      </c>
      <c r="X17" t="s">
        <v>143</v>
      </c>
      <c r="Y17" t="s">
        <v>136</v>
      </c>
      <c r="Z17" t="s">
        <v>38</v>
      </c>
      <c r="AA17" t="s">
        <v>70</v>
      </c>
      <c r="AB17" t="s">
        <v>144</v>
      </c>
      <c r="AC17" t="s">
        <v>143</v>
      </c>
      <c r="AD17">
        <v>1</v>
      </c>
      <c r="AE17" s="2">
        <v>0.2673611111111111</v>
      </c>
    </row>
    <row r="18" spans="1:31" x14ac:dyDescent="0.2">
      <c r="A18">
        <v>18</v>
      </c>
      <c r="B18">
        <v>46</v>
      </c>
      <c r="C18">
        <v>17500</v>
      </c>
      <c r="D18">
        <v>4879</v>
      </c>
      <c r="E18">
        <v>4608</v>
      </c>
      <c r="F18" s="1" t="s">
        <v>145</v>
      </c>
      <c r="G18" s="1" t="s">
        <v>146</v>
      </c>
      <c r="H18" t="s">
        <v>147</v>
      </c>
      <c r="I18">
        <v>96</v>
      </c>
      <c r="J18" t="s">
        <v>148</v>
      </c>
      <c r="K18" s="1" t="s">
        <v>149</v>
      </c>
      <c r="L18">
        <v>1407</v>
      </c>
      <c r="M18">
        <v>2280</v>
      </c>
      <c r="N18">
        <v>3654</v>
      </c>
      <c r="O18">
        <v>763</v>
      </c>
      <c r="P18">
        <v>55</v>
      </c>
      <c r="Q18">
        <v>138</v>
      </c>
      <c r="R18">
        <v>18</v>
      </c>
      <c r="S18">
        <v>9</v>
      </c>
      <c r="T18" t="s">
        <v>150</v>
      </c>
      <c r="U18" t="s">
        <v>151</v>
      </c>
      <c r="V18" t="s">
        <v>37</v>
      </c>
      <c r="W18">
        <v>26</v>
      </c>
      <c r="X18" t="s">
        <v>150</v>
      </c>
      <c r="Y18" t="s">
        <v>136</v>
      </c>
      <c r="Z18" t="s">
        <v>38</v>
      </c>
      <c r="AA18" t="s">
        <v>70</v>
      </c>
      <c r="AB18" t="s">
        <v>152</v>
      </c>
      <c r="AC18" t="s">
        <v>150</v>
      </c>
      <c r="AD18">
        <v>1</v>
      </c>
      <c r="AE18" s="2">
        <v>0.78333333333333333</v>
      </c>
    </row>
    <row r="19" spans="1:31" x14ac:dyDescent="0.2">
      <c r="A19">
        <v>19</v>
      </c>
      <c r="B19">
        <v>49</v>
      </c>
      <c r="C19">
        <v>2182</v>
      </c>
      <c r="D19">
        <v>168</v>
      </c>
      <c r="E19">
        <v>336</v>
      </c>
      <c r="F19" s="1" t="s">
        <v>72</v>
      </c>
      <c r="G19" s="1" t="s">
        <v>73</v>
      </c>
      <c r="H19" t="s">
        <v>74</v>
      </c>
      <c r="I19">
        <v>3</v>
      </c>
      <c r="J19" t="s">
        <v>75</v>
      </c>
      <c r="K19">
        <v>0</v>
      </c>
      <c r="L19">
        <v>70</v>
      </c>
      <c r="M19">
        <v>1055</v>
      </c>
      <c r="N19">
        <v>622</v>
      </c>
      <c r="O19">
        <v>169</v>
      </c>
      <c r="P19">
        <v>5</v>
      </c>
      <c r="Q19">
        <v>24</v>
      </c>
      <c r="R19">
        <v>0</v>
      </c>
      <c r="S19">
        <v>4</v>
      </c>
      <c r="T19" t="s">
        <v>153</v>
      </c>
      <c r="U19" t="s">
        <v>154</v>
      </c>
      <c r="V19" t="s">
        <v>155</v>
      </c>
      <c r="W19">
        <v>18</v>
      </c>
      <c r="X19" t="s">
        <v>153</v>
      </c>
      <c r="Y19" t="s">
        <v>136</v>
      </c>
      <c r="Z19" t="s">
        <v>38</v>
      </c>
      <c r="AA19" t="s">
        <v>78</v>
      </c>
      <c r="AB19" t="s">
        <v>156</v>
      </c>
      <c r="AC19" t="s">
        <v>153</v>
      </c>
      <c r="AD19">
        <v>1</v>
      </c>
      <c r="AE19" s="2">
        <v>0.17499999999999999</v>
      </c>
    </row>
    <row r="20" spans="1:31" x14ac:dyDescent="0.2">
      <c r="A20">
        <v>20</v>
      </c>
      <c r="B20">
        <v>50</v>
      </c>
      <c r="C20">
        <v>11556</v>
      </c>
      <c r="D20">
        <v>2130</v>
      </c>
      <c r="E20">
        <v>1209</v>
      </c>
      <c r="F20" s="1" t="s">
        <v>157</v>
      </c>
      <c r="G20" s="1" t="s">
        <v>158</v>
      </c>
      <c r="H20" t="s">
        <v>159</v>
      </c>
      <c r="I20">
        <v>18</v>
      </c>
      <c r="J20" t="s">
        <v>160</v>
      </c>
      <c r="K20" s="1" t="s">
        <v>161</v>
      </c>
      <c r="L20">
        <v>2195</v>
      </c>
      <c r="M20">
        <v>1284</v>
      </c>
      <c r="N20">
        <v>1790</v>
      </c>
      <c r="O20">
        <v>381</v>
      </c>
      <c r="P20">
        <v>84</v>
      </c>
      <c r="Q20">
        <v>139</v>
      </c>
      <c r="R20">
        <v>8</v>
      </c>
      <c r="S20">
        <v>3</v>
      </c>
      <c r="T20" t="s">
        <v>162</v>
      </c>
      <c r="U20" t="s">
        <v>154</v>
      </c>
      <c r="V20" t="s">
        <v>155</v>
      </c>
      <c r="W20">
        <v>18</v>
      </c>
      <c r="X20" t="s">
        <v>162</v>
      </c>
      <c r="Y20" t="s">
        <v>136</v>
      </c>
      <c r="Z20" t="s">
        <v>38</v>
      </c>
      <c r="AA20" t="s">
        <v>57</v>
      </c>
      <c r="AB20" t="s">
        <v>163</v>
      </c>
      <c r="AC20" t="s">
        <v>162</v>
      </c>
      <c r="AD20">
        <v>1</v>
      </c>
      <c r="AE20" s="2">
        <v>0.65763888888888888</v>
      </c>
    </row>
    <row r="21" spans="1:31" x14ac:dyDescent="0.2">
      <c r="A21">
        <v>22</v>
      </c>
      <c r="B21">
        <v>52</v>
      </c>
      <c r="C21">
        <v>10144</v>
      </c>
      <c r="D21">
        <v>2172</v>
      </c>
      <c r="E21">
        <v>1510</v>
      </c>
      <c r="F21" s="1" t="s">
        <v>164</v>
      </c>
      <c r="G21" s="1" t="s">
        <v>165</v>
      </c>
      <c r="H21" t="s">
        <v>147</v>
      </c>
      <c r="I21">
        <v>2</v>
      </c>
      <c r="J21" t="s">
        <v>33</v>
      </c>
      <c r="K21" s="1" t="s">
        <v>166</v>
      </c>
      <c r="L21">
        <v>24</v>
      </c>
      <c r="M21">
        <v>450</v>
      </c>
      <c r="N21">
        <v>2567</v>
      </c>
      <c r="O21">
        <v>1996</v>
      </c>
      <c r="P21">
        <v>209</v>
      </c>
      <c r="Q21">
        <v>307</v>
      </c>
      <c r="R21">
        <v>140</v>
      </c>
      <c r="S21">
        <v>0</v>
      </c>
      <c r="T21" t="s">
        <v>167</v>
      </c>
      <c r="U21" t="s">
        <v>168</v>
      </c>
      <c r="V21" t="s">
        <v>155</v>
      </c>
      <c r="W21">
        <v>28</v>
      </c>
      <c r="X21" t="s">
        <v>167</v>
      </c>
      <c r="Y21" t="s">
        <v>169</v>
      </c>
      <c r="Z21" t="s">
        <v>170</v>
      </c>
      <c r="AA21" t="s">
        <v>171</v>
      </c>
      <c r="AB21" t="s">
        <v>172</v>
      </c>
      <c r="AC21" t="s">
        <v>167</v>
      </c>
      <c r="AD21">
        <v>1</v>
      </c>
      <c r="AE21" s="2">
        <v>0.5395833333333333</v>
      </c>
    </row>
    <row r="22" spans="1:31" x14ac:dyDescent="0.2">
      <c r="A22">
        <v>23</v>
      </c>
      <c r="B22">
        <v>55</v>
      </c>
      <c r="C22">
        <v>9110</v>
      </c>
      <c r="D22">
        <v>1375</v>
      </c>
      <c r="E22">
        <v>1250</v>
      </c>
      <c r="F22" s="1" t="s">
        <v>173</v>
      </c>
      <c r="G22" s="1" t="s">
        <v>174</v>
      </c>
      <c r="H22" t="s">
        <v>111</v>
      </c>
      <c r="I22">
        <v>40</v>
      </c>
      <c r="J22" t="s">
        <v>175</v>
      </c>
      <c r="K22">
        <v>0</v>
      </c>
      <c r="L22">
        <v>1844</v>
      </c>
      <c r="M22">
        <v>2221</v>
      </c>
      <c r="N22">
        <v>1527</v>
      </c>
      <c r="O22">
        <v>344</v>
      </c>
      <c r="P22">
        <v>138</v>
      </c>
      <c r="Q22">
        <v>143</v>
      </c>
      <c r="R22">
        <v>2</v>
      </c>
      <c r="S22">
        <v>0</v>
      </c>
      <c r="T22" t="s">
        <v>176</v>
      </c>
      <c r="U22" t="s">
        <v>154</v>
      </c>
      <c r="V22" t="s">
        <v>155</v>
      </c>
      <c r="W22">
        <v>18</v>
      </c>
      <c r="X22" t="s">
        <v>176</v>
      </c>
      <c r="Y22" t="s">
        <v>177</v>
      </c>
      <c r="Z22" t="s">
        <v>170</v>
      </c>
      <c r="AA22" t="s">
        <v>85</v>
      </c>
      <c r="AB22" t="s">
        <v>178</v>
      </c>
      <c r="AC22" t="s">
        <v>176</v>
      </c>
      <c r="AD22">
        <v>1</v>
      </c>
      <c r="AE22" s="2">
        <v>0.86250000000000004</v>
      </c>
    </row>
    <row r="23" spans="1:31" x14ac:dyDescent="0.2">
      <c r="A23">
        <v>24</v>
      </c>
      <c r="B23">
        <v>56</v>
      </c>
      <c r="C23">
        <v>242</v>
      </c>
      <c r="D23">
        <v>0</v>
      </c>
      <c r="E23">
        <v>30</v>
      </c>
      <c r="H23" t="s">
        <v>88</v>
      </c>
      <c r="I23">
        <v>2</v>
      </c>
      <c r="J23" t="s">
        <v>33</v>
      </c>
      <c r="K23" s="1" t="s">
        <v>179</v>
      </c>
      <c r="L23">
        <v>1</v>
      </c>
      <c r="M23">
        <v>0</v>
      </c>
      <c r="N23">
        <v>191</v>
      </c>
      <c r="O23">
        <v>39</v>
      </c>
      <c r="P23">
        <v>2</v>
      </c>
      <c r="Q23">
        <v>3</v>
      </c>
      <c r="R23">
        <v>6</v>
      </c>
      <c r="S23">
        <v>0</v>
      </c>
      <c r="T23" t="s">
        <v>180</v>
      </c>
      <c r="U23" t="s">
        <v>49</v>
      </c>
      <c r="V23" t="s">
        <v>50</v>
      </c>
      <c r="W23">
        <v>24</v>
      </c>
      <c r="X23" t="s">
        <v>180</v>
      </c>
      <c r="Y23" t="s">
        <v>181</v>
      </c>
      <c r="Z23" t="s">
        <v>181</v>
      </c>
      <c r="AA23" t="s">
        <v>182</v>
      </c>
      <c r="AB23" t="s">
        <v>183</v>
      </c>
      <c r="AC23" t="s">
        <v>180</v>
      </c>
      <c r="AD23">
        <v>1</v>
      </c>
      <c r="AE23" s="2">
        <v>4.8611111111111112E-2</v>
      </c>
    </row>
    <row r="24" spans="1:31" x14ac:dyDescent="0.2">
      <c r="A24">
        <v>25</v>
      </c>
      <c r="B24">
        <v>63</v>
      </c>
      <c r="C24">
        <v>1322</v>
      </c>
      <c r="D24">
        <v>276</v>
      </c>
      <c r="E24">
        <v>158</v>
      </c>
      <c r="F24">
        <v>0.85090909090909095</v>
      </c>
      <c r="G24" s="1" t="s">
        <v>184</v>
      </c>
      <c r="H24" t="s">
        <v>61</v>
      </c>
      <c r="I24">
        <v>2</v>
      </c>
      <c r="J24" t="s">
        <v>185</v>
      </c>
      <c r="K24">
        <v>65</v>
      </c>
      <c r="L24">
        <v>30</v>
      </c>
      <c r="M24">
        <v>66</v>
      </c>
      <c r="N24">
        <v>82</v>
      </c>
      <c r="O24">
        <v>62</v>
      </c>
      <c r="P24">
        <v>26</v>
      </c>
      <c r="Q24">
        <v>101</v>
      </c>
      <c r="R24">
        <v>21</v>
      </c>
      <c r="S24">
        <v>18</v>
      </c>
      <c r="T24" t="s">
        <v>186</v>
      </c>
      <c r="U24" t="s">
        <v>168</v>
      </c>
      <c r="V24" t="s">
        <v>155</v>
      </c>
      <c r="W24">
        <v>28</v>
      </c>
      <c r="X24" t="s">
        <v>186</v>
      </c>
      <c r="Y24" t="s">
        <v>187</v>
      </c>
      <c r="Z24" t="s">
        <v>188</v>
      </c>
      <c r="AA24" t="s">
        <v>78</v>
      </c>
      <c r="AB24" t="s">
        <v>189</v>
      </c>
      <c r="AC24" t="s">
        <v>186</v>
      </c>
      <c r="AD24">
        <v>1</v>
      </c>
      <c r="AE24" s="2">
        <v>0.20277777777777778</v>
      </c>
    </row>
    <row r="25" spans="1:31" x14ac:dyDescent="0.2">
      <c r="A25">
        <v>26</v>
      </c>
      <c r="B25">
        <v>64</v>
      </c>
      <c r="C25">
        <v>1322</v>
      </c>
      <c r="D25">
        <v>276</v>
      </c>
      <c r="E25">
        <v>158</v>
      </c>
      <c r="F25">
        <v>0.85090909090909095</v>
      </c>
      <c r="G25" s="1" t="s">
        <v>184</v>
      </c>
      <c r="H25" t="s">
        <v>61</v>
      </c>
      <c r="I25">
        <v>2</v>
      </c>
      <c r="J25" t="s">
        <v>185</v>
      </c>
      <c r="K25">
        <v>65</v>
      </c>
      <c r="L25">
        <v>30</v>
      </c>
      <c r="M25">
        <v>66</v>
      </c>
      <c r="N25">
        <v>82</v>
      </c>
      <c r="O25">
        <v>62</v>
      </c>
      <c r="P25">
        <v>26</v>
      </c>
      <c r="Q25">
        <v>101</v>
      </c>
      <c r="R25">
        <v>21</v>
      </c>
      <c r="S25">
        <v>18</v>
      </c>
      <c r="T25" t="s">
        <v>190</v>
      </c>
      <c r="U25" t="s">
        <v>154</v>
      </c>
      <c r="V25" t="s">
        <v>155</v>
      </c>
      <c r="W25">
        <v>18</v>
      </c>
      <c r="X25" t="s">
        <v>190</v>
      </c>
      <c r="Y25" t="s">
        <v>187</v>
      </c>
      <c r="Z25" t="s">
        <v>188</v>
      </c>
      <c r="AA25" t="s">
        <v>78</v>
      </c>
      <c r="AB25" t="s">
        <v>191</v>
      </c>
      <c r="AC25" t="s">
        <v>190</v>
      </c>
      <c r="AD25">
        <v>1</v>
      </c>
      <c r="AE25" s="2">
        <v>9.0972222222222218E-2</v>
      </c>
    </row>
    <row r="26" spans="1:31" x14ac:dyDescent="0.2">
      <c r="A26">
        <v>27</v>
      </c>
      <c r="B26">
        <v>67</v>
      </c>
      <c r="C26">
        <v>10868</v>
      </c>
      <c r="D26">
        <v>1570</v>
      </c>
      <c r="E26">
        <v>1574</v>
      </c>
      <c r="F26" s="1" t="s">
        <v>126</v>
      </c>
      <c r="G26" s="1" t="s">
        <v>127</v>
      </c>
      <c r="H26" t="s">
        <v>111</v>
      </c>
      <c r="I26">
        <v>10</v>
      </c>
      <c r="J26" t="s">
        <v>128</v>
      </c>
      <c r="K26">
        <v>0</v>
      </c>
      <c r="L26">
        <v>1372</v>
      </c>
      <c r="M26">
        <v>2020</v>
      </c>
      <c r="N26">
        <v>2565</v>
      </c>
      <c r="O26">
        <v>1010</v>
      </c>
      <c r="P26">
        <v>375</v>
      </c>
      <c r="Q26">
        <v>91</v>
      </c>
      <c r="R26">
        <v>198</v>
      </c>
      <c r="S26">
        <v>0</v>
      </c>
      <c r="T26" t="s">
        <v>129</v>
      </c>
      <c r="U26" t="s">
        <v>192</v>
      </c>
      <c r="V26" t="s">
        <v>193</v>
      </c>
      <c r="W26">
        <v>28</v>
      </c>
      <c r="X26" t="s">
        <v>129</v>
      </c>
      <c r="Y26" t="s">
        <v>194</v>
      </c>
      <c r="Z26" t="s">
        <v>188</v>
      </c>
      <c r="AA26" t="s">
        <v>85</v>
      </c>
      <c r="AB26" t="s">
        <v>130</v>
      </c>
      <c r="AC26" t="s">
        <v>129</v>
      </c>
      <c r="AD26">
        <v>1</v>
      </c>
      <c r="AE26">
        <v>1</v>
      </c>
    </row>
    <row r="27" spans="1:31" x14ac:dyDescent="0.2">
      <c r="A27">
        <v>28</v>
      </c>
      <c r="B27">
        <v>68</v>
      </c>
      <c r="C27">
        <v>242</v>
      </c>
      <c r="D27">
        <v>0</v>
      </c>
      <c r="E27">
        <v>30</v>
      </c>
      <c r="H27" t="s">
        <v>88</v>
      </c>
      <c r="I27">
        <v>2</v>
      </c>
      <c r="J27" t="s">
        <v>33</v>
      </c>
      <c r="K27" s="1" t="s">
        <v>179</v>
      </c>
      <c r="L27">
        <v>1</v>
      </c>
      <c r="M27">
        <v>0</v>
      </c>
      <c r="N27">
        <v>191</v>
      </c>
      <c r="O27">
        <v>39</v>
      </c>
      <c r="P27">
        <v>2</v>
      </c>
      <c r="Q27">
        <v>3</v>
      </c>
      <c r="R27">
        <v>6</v>
      </c>
      <c r="S27">
        <v>0</v>
      </c>
      <c r="T27" t="s">
        <v>180</v>
      </c>
      <c r="U27" t="s">
        <v>192</v>
      </c>
      <c r="V27" t="s">
        <v>193</v>
      </c>
      <c r="W27">
        <v>28</v>
      </c>
      <c r="X27" t="s">
        <v>180</v>
      </c>
      <c r="Y27" t="s">
        <v>194</v>
      </c>
      <c r="Z27" t="s">
        <v>188</v>
      </c>
      <c r="AA27" t="s">
        <v>182</v>
      </c>
      <c r="AB27" t="s">
        <v>183</v>
      </c>
      <c r="AC27" t="s">
        <v>180</v>
      </c>
      <c r="AD27">
        <v>1</v>
      </c>
      <c r="AE27" s="2">
        <v>4.8611111111111112E-2</v>
      </c>
    </row>
    <row r="28" spans="1:31" x14ac:dyDescent="0.2">
      <c r="A28">
        <v>30</v>
      </c>
      <c r="B28">
        <v>70</v>
      </c>
      <c r="C28">
        <v>12148</v>
      </c>
      <c r="D28">
        <v>3480</v>
      </c>
      <c r="E28">
        <v>1328</v>
      </c>
      <c r="F28" s="1" t="s">
        <v>195</v>
      </c>
      <c r="G28" s="1" t="s">
        <v>196</v>
      </c>
      <c r="H28" t="s">
        <v>197</v>
      </c>
      <c r="I28">
        <v>16</v>
      </c>
      <c r="J28" t="s">
        <v>198</v>
      </c>
      <c r="K28">
        <v>0</v>
      </c>
      <c r="L28">
        <v>1046</v>
      </c>
      <c r="M28">
        <v>2627</v>
      </c>
      <c r="N28">
        <v>2147</v>
      </c>
      <c r="O28">
        <v>198</v>
      </c>
      <c r="P28">
        <v>148</v>
      </c>
      <c r="Q28">
        <v>21</v>
      </c>
      <c r="R28">
        <v>12</v>
      </c>
      <c r="S28">
        <v>0</v>
      </c>
      <c r="T28" t="s">
        <v>199</v>
      </c>
      <c r="U28" t="s">
        <v>134</v>
      </c>
      <c r="V28" t="s">
        <v>135</v>
      </c>
      <c r="W28">
        <v>29</v>
      </c>
      <c r="X28" t="s">
        <v>199</v>
      </c>
      <c r="Y28" t="s">
        <v>194</v>
      </c>
      <c r="Z28" t="s">
        <v>188</v>
      </c>
      <c r="AA28" t="s">
        <v>70</v>
      </c>
      <c r="AB28" t="s">
        <v>200</v>
      </c>
      <c r="AC28" t="s">
        <v>199</v>
      </c>
      <c r="AD28">
        <v>1</v>
      </c>
      <c r="AE28" s="2">
        <v>0.50902777777777775</v>
      </c>
    </row>
    <row r="29" spans="1:31" x14ac:dyDescent="0.2">
      <c r="A29">
        <v>31</v>
      </c>
      <c r="B29">
        <v>71</v>
      </c>
      <c r="C29">
        <v>719</v>
      </c>
      <c r="D29">
        <v>182</v>
      </c>
      <c r="E29">
        <v>108</v>
      </c>
      <c r="F29" s="1" t="s">
        <v>201</v>
      </c>
      <c r="G29" s="1" t="s">
        <v>202</v>
      </c>
      <c r="H29" t="s">
        <v>81</v>
      </c>
      <c r="I29">
        <v>2</v>
      </c>
      <c r="J29" t="s">
        <v>33</v>
      </c>
      <c r="K29">
        <v>0</v>
      </c>
      <c r="L29">
        <v>33</v>
      </c>
      <c r="M29">
        <v>91</v>
      </c>
      <c r="N29">
        <v>310</v>
      </c>
      <c r="O29">
        <v>60</v>
      </c>
      <c r="P29">
        <v>4</v>
      </c>
      <c r="Q29">
        <v>2</v>
      </c>
      <c r="R29">
        <v>0</v>
      </c>
      <c r="S29">
        <v>0</v>
      </c>
      <c r="T29" t="s">
        <v>203</v>
      </c>
      <c r="U29" t="s">
        <v>134</v>
      </c>
      <c r="V29" t="s">
        <v>135</v>
      </c>
      <c r="W29">
        <v>29</v>
      </c>
      <c r="X29" t="s">
        <v>203</v>
      </c>
      <c r="Y29" t="s">
        <v>194</v>
      </c>
      <c r="Z29" t="s">
        <v>188</v>
      </c>
      <c r="AA29" t="s">
        <v>204</v>
      </c>
      <c r="AB29" t="s">
        <v>205</v>
      </c>
      <c r="AC29" t="s">
        <v>203</v>
      </c>
      <c r="AD29">
        <v>1</v>
      </c>
      <c r="AE29" s="2">
        <v>6.8750000000000006E-2</v>
      </c>
    </row>
    <row r="30" spans="1:31" x14ac:dyDescent="0.2">
      <c r="A30">
        <v>32</v>
      </c>
      <c r="B30">
        <v>74</v>
      </c>
      <c r="C30">
        <v>4251</v>
      </c>
      <c r="D30">
        <v>864</v>
      </c>
      <c r="E30">
        <v>268</v>
      </c>
      <c r="F30">
        <v>9.4461181923522606</v>
      </c>
      <c r="G30" s="1" t="s">
        <v>206</v>
      </c>
      <c r="H30" t="s">
        <v>159</v>
      </c>
      <c r="I30">
        <v>2</v>
      </c>
      <c r="J30" t="s">
        <v>207</v>
      </c>
      <c r="K30">
        <v>0</v>
      </c>
      <c r="L30">
        <v>54</v>
      </c>
      <c r="M30">
        <v>1023</v>
      </c>
      <c r="N30">
        <v>618</v>
      </c>
      <c r="O30">
        <v>185</v>
      </c>
      <c r="P30">
        <v>44</v>
      </c>
      <c r="Q30">
        <v>72</v>
      </c>
      <c r="R30">
        <v>1</v>
      </c>
      <c r="S30">
        <v>3</v>
      </c>
      <c r="T30" t="s">
        <v>208</v>
      </c>
      <c r="U30" t="s">
        <v>151</v>
      </c>
      <c r="V30" t="s">
        <v>37</v>
      </c>
      <c r="W30">
        <v>26</v>
      </c>
      <c r="X30" t="s">
        <v>208</v>
      </c>
      <c r="Y30" t="s">
        <v>194</v>
      </c>
      <c r="Z30" t="s">
        <v>188</v>
      </c>
      <c r="AA30" t="s">
        <v>204</v>
      </c>
      <c r="AB30" t="s">
        <v>209</v>
      </c>
      <c r="AC30" t="s">
        <v>208</v>
      </c>
      <c r="AD30">
        <v>1</v>
      </c>
      <c r="AE30" s="2">
        <v>0.35486111111111113</v>
      </c>
    </row>
    <row r="31" spans="1:31" x14ac:dyDescent="0.2">
      <c r="A31">
        <v>33</v>
      </c>
      <c r="B31">
        <v>75</v>
      </c>
      <c r="C31">
        <v>4251</v>
      </c>
      <c r="D31">
        <v>864</v>
      </c>
      <c r="E31">
        <v>268</v>
      </c>
      <c r="F31">
        <v>9.4461181923522606</v>
      </c>
      <c r="G31" s="1" t="s">
        <v>206</v>
      </c>
      <c r="H31" t="s">
        <v>159</v>
      </c>
      <c r="I31">
        <v>2</v>
      </c>
      <c r="J31" t="s">
        <v>207</v>
      </c>
      <c r="K31">
        <v>0</v>
      </c>
      <c r="L31">
        <v>54</v>
      </c>
      <c r="M31">
        <v>1023</v>
      </c>
      <c r="N31">
        <v>618</v>
      </c>
      <c r="O31">
        <v>185</v>
      </c>
      <c r="P31">
        <v>44</v>
      </c>
      <c r="Q31">
        <v>72</v>
      </c>
      <c r="R31">
        <v>1</v>
      </c>
      <c r="S31">
        <v>3</v>
      </c>
      <c r="T31" t="s">
        <v>210</v>
      </c>
      <c r="U31" t="s">
        <v>151</v>
      </c>
      <c r="V31" t="s">
        <v>37</v>
      </c>
      <c r="W31">
        <v>26</v>
      </c>
      <c r="X31" t="s">
        <v>210</v>
      </c>
      <c r="Y31" t="s">
        <v>194</v>
      </c>
      <c r="Z31" t="s">
        <v>188</v>
      </c>
      <c r="AA31" t="s">
        <v>204</v>
      </c>
      <c r="AB31" t="s">
        <v>211</v>
      </c>
      <c r="AC31" t="s">
        <v>210</v>
      </c>
      <c r="AD31">
        <v>1</v>
      </c>
      <c r="AE31" s="2">
        <v>0.41249999999999998</v>
      </c>
    </row>
    <row r="32" spans="1:31" x14ac:dyDescent="0.2">
      <c r="A32">
        <v>34</v>
      </c>
      <c r="B32">
        <v>81</v>
      </c>
      <c r="C32">
        <v>13440</v>
      </c>
      <c r="D32">
        <v>3380</v>
      </c>
      <c r="E32">
        <v>1491</v>
      </c>
      <c r="F32" s="1" t="s">
        <v>212</v>
      </c>
      <c r="G32" s="1" t="s">
        <v>213</v>
      </c>
      <c r="H32" t="s">
        <v>214</v>
      </c>
      <c r="I32">
        <v>39</v>
      </c>
      <c r="J32" t="s">
        <v>215</v>
      </c>
      <c r="K32" s="1" t="s">
        <v>216</v>
      </c>
      <c r="L32">
        <v>1884</v>
      </c>
      <c r="M32">
        <v>2015</v>
      </c>
      <c r="N32">
        <v>2046</v>
      </c>
      <c r="O32">
        <v>771</v>
      </c>
      <c r="P32">
        <v>63</v>
      </c>
      <c r="Q32">
        <v>241</v>
      </c>
      <c r="R32">
        <v>4</v>
      </c>
      <c r="S32">
        <v>25</v>
      </c>
      <c r="T32" t="s">
        <v>217</v>
      </c>
      <c r="U32" t="s">
        <v>98</v>
      </c>
      <c r="V32" t="s">
        <v>37</v>
      </c>
      <c r="W32">
        <v>25</v>
      </c>
      <c r="X32" t="s">
        <v>217</v>
      </c>
      <c r="Y32" t="s">
        <v>194</v>
      </c>
      <c r="Z32" t="s">
        <v>188</v>
      </c>
      <c r="AA32" t="s">
        <v>182</v>
      </c>
      <c r="AB32" t="s">
        <v>218</v>
      </c>
      <c r="AC32" t="s">
        <v>217</v>
      </c>
      <c r="AD32">
        <v>1</v>
      </c>
      <c r="AE32" s="2">
        <v>0.92083333333333328</v>
      </c>
    </row>
    <row r="33" spans="1:31" x14ac:dyDescent="0.2">
      <c r="A33">
        <v>36</v>
      </c>
      <c r="B33">
        <v>87</v>
      </c>
      <c r="C33">
        <v>12148</v>
      </c>
      <c r="D33">
        <v>3480</v>
      </c>
      <c r="E33">
        <v>1328</v>
      </c>
      <c r="F33" s="1" t="s">
        <v>195</v>
      </c>
      <c r="G33" s="1" t="s">
        <v>196</v>
      </c>
      <c r="H33" t="s">
        <v>197</v>
      </c>
      <c r="I33">
        <v>16</v>
      </c>
      <c r="J33" t="s">
        <v>198</v>
      </c>
      <c r="K33">
        <v>0</v>
      </c>
      <c r="L33">
        <v>1046</v>
      </c>
      <c r="M33">
        <v>2627</v>
      </c>
      <c r="N33">
        <v>2147</v>
      </c>
      <c r="O33">
        <v>198</v>
      </c>
      <c r="P33">
        <v>148</v>
      </c>
      <c r="Q33">
        <v>21</v>
      </c>
      <c r="R33">
        <v>12</v>
      </c>
      <c r="S33">
        <v>0</v>
      </c>
      <c r="T33" t="s">
        <v>199</v>
      </c>
      <c r="U33" t="s">
        <v>114</v>
      </c>
      <c r="V33" t="s">
        <v>115</v>
      </c>
      <c r="W33">
        <v>19</v>
      </c>
      <c r="X33" t="s">
        <v>199</v>
      </c>
      <c r="Y33" t="s">
        <v>194</v>
      </c>
      <c r="Z33" t="s">
        <v>188</v>
      </c>
      <c r="AA33" t="s">
        <v>70</v>
      </c>
      <c r="AB33" t="s">
        <v>200</v>
      </c>
      <c r="AC33" t="s">
        <v>199</v>
      </c>
      <c r="AD33">
        <v>1</v>
      </c>
      <c r="AE33" s="2">
        <v>0.50902777777777775</v>
      </c>
    </row>
    <row r="34" spans="1:31" x14ac:dyDescent="0.2">
      <c r="A34">
        <v>38</v>
      </c>
      <c r="B34">
        <v>90</v>
      </c>
      <c r="C34">
        <v>10868</v>
      </c>
      <c r="D34">
        <v>1570</v>
      </c>
      <c r="E34">
        <v>1574</v>
      </c>
      <c r="F34" s="1" t="s">
        <v>126</v>
      </c>
      <c r="G34" s="1" t="s">
        <v>127</v>
      </c>
      <c r="H34" t="s">
        <v>111</v>
      </c>
      <c r="I34">
        <v>10</v>
      </c>
      <c r="J34" t="s">
        <v>128</v>
      </c>
      <c r="K34">
        <v>0</v>
      </c>
      <c r="L34">
        <v>1372</v>
      </c>
      <c r="M34">
        <v>2020</v>
      </c>
      <c r="N34">
        <v>2565</v>
      </c>
      <c r="O34">
        <v>1010</v>
      </c>
      <c r="P34">
        <v>375</v>
      </c>
      <c r="Q34">
        <v>91</v>
      </c>
      <c r="R34">
        <v>198</v>
      </c>
      <c r="S34">
        <v>0</v>
      </c>
      <c r="T34" t="s">
        <v>129</v>
      </c>
      <c r="U34" t="s">
        <v>168</v>
      </c>
      <c r="V34" t="s">
        <v>155</v>
      </c>
      <c r="W34">
        <v>28</v>
      </c>
      <c r="X34" t="s">
        <v>129</v>
      </c>
      <c r="Y34" t="s">
        <v>194</v>
      </c>
      <c r="Z34" t="s">
        <v>188</v>
      </c>
      <c r="AA34" t="s">
        <v>85</v>
      </c>
      <c r="AB34" t="s">
        <v>130</v>
      </c>
      <c r="AC34" t="s">
        <v>129</v>
      </c>
      <c r="AD34">
        <v>1</v>
      </c>
      <c r="AE34">
        <v>1</v>
      </c>
    </row>
    <row r="35" spans="1:31" x14ac:dyDescent="0.2">
      <c r="A35">
        <v>43</v>
      </c>
      <c r="B35">
        <v>103</v>
      </c>
      <c r="C35">
        <v>5280</v>
      </c>
      <c r="D35">
        <v>1050</v>
      </c>
      <c r="E35">
        <v>1048</v>
      </c>
      <c r="F35" s="1" t="s">
        <v>219</v>
      </c>
      <c r="G35" s="1" t="s">
        <v>220</v>
      </c>
      <c r="H35" t="s">
        <v>221</v>
      </c>
      <c r="I35">
        <v>12</v>
      </c>
      <c r="J35" t="s">
        <v>222</v>
      </c>
      <c r="K35">
        <v>0</v>
      </c>
      <c r="L35">
        <v>30</v>
      </c>
      <c r="M35">
        <v>28</v>
      </c>
      <c r="N35">
        <v>1784</v>
      </c>
      <c r="O35">
        <v>1184</v>
      </c>
      <c r="P35">
        <v>33</v>
      </c>
      <c r="Q35">
        <v>163</v>
      </c>
      <c r="R35">
        <v>167</v>
      </c>
      <c r="S35">
        <v>13</v>
      </c>
      <c r="T35" t="s">
        <v>223</v>
      </c>
      <c r="U35" t="s">
        <v>224</v>
      </c>
      <c r="V35" t="s">
        <v>225</v>
      </c>
      <c r="W35">
        <v>25</v>
      </c>
      <c r="X35" t="s">
        <v>223</v>
      </c>
      <c r="Y35" t="s">
        <v>51</v>
      </c>
      <c r="Z35" t="s">
        <v>38</v>
      </c>
      <c r="AA35" t="s">
        <v>57</v>
      </c>
      <c r="AB35" t="s">
        <v>226</v>
      </c>
      <c r="AC35" t="s">
        <v>223</v>
      </c>
      <c r="AD35">
        <v>2</v>
      </c>
      <c r="AE35" s="2">
        <v>0.37152777777777779</v>
      </c>
    </row>
    <row r="36" spans="1:31" x14ac:dyDescent="0.2">
      <c r="A36">
        <v>45</v>
      </c>
      <c r="B36">
        <v>107</v>
      </c>
      <c r="C36">
        <v>7727</v>
      </c>
      <c r="D36">
        <v>1046</v>
      </c>
      <c r="E36">
        <v>938</v>
      </c>
      <c r="F36">
        <v>9.4468899521531107</v>
      </c>
      <c r="G36" s="1" t="s">
        <v>227</v>
      </c>
      <c r="H36" t="s">
        <v>159</v>
      </c>
      <c r="I36">
        <v>6</v>
      </c>
      <c r="J36" t="s">
        <v>228</v>
      </c>
      <c r="K36" s="1" t="s">
        <v>229</v>
      </c>
      <c r="L36">
        <v>363</v>
      </c>
      <c r="M36">
        <v>2075</v>
      </c>
      <c r="N36">
        <v>2456</v>
      </c>
      <c r="O36">
        <v>1059</v>
      </c>
      <c r="P36">
        <v>34</v>
      </c>
      <c r="Q36">
        <v>168</v>
      </c>
      <c r="R36">
        <v>12</v>
      </c>
      <c r="S36">
        <v>10</v>
      </c>
      <c r="T36" t="s">
        <v>230</v>
      </c>
      <c r="U36" t="s">
        <v>231</v>
      </c>
      <c r="V36" t="s">
        <v>50</v>
      </c>
      <c r="W36">
        <v>30</v>
      </c>
      <c r="X36" t="s">
        <v>230</v>
      </c>
      <c r="Y36" t="s">
        <v>51</v>
      </c>
      <c r="Z36" t="s">
        <v>38</v>
      </c>
      <c r="AA36" t="s">
        <v>85</v>
      </c>
      <c r="AB36" t="s">
        <v>232</v>
      </c>
      <c r="AC36" t="s">
        <v>230</v>
      </c>
      <c r="AD36">
        <v>2</v>
      </c>
      <c r="AE36" s="2">
        <v>0.87430555555555556</v>
      </c>
    </row>
    <row r="37" spans="1:31" x14ac:dyDescent="0.2">
      <c r="A37">
        <v>46</v>
      </c>
      <c r="B37">
        <v>108</v>
      </c>
      <c r="C37">
        <v>6394</v>
      </c>
      <c r="D37">
        <v>1220</v>
      </c>
      <c r="E37">
        <v>482</v>
      </c>
      <c r="F37" s="1" t="s">
        <v>233</v>
      </c>
      <c r="G37">
        <v>0.59393457752255696</v>
      </c>
      <c r="H37" t="s">
        <v>140</v>
      </c>
      <c r="I37">
        <v>2</v>
      </c>
      <c r="J37" t="s">
        <v>234</v>
      </c>
      <c r="K37" s="1" t="s">
        <v>235</v>
      </c>
      <c r="L37">
        <v>43</v>
      </c>
      <c r="M37">
        <v>1498</v>
      </c>
      <c r="N37">
        <v>1336</v>
      </c>
      <c r="O37">
        <v>153</v>
      </c>
      <c r="P37">
        <v>80</v>
      </c>
      <c r="Q37">
        <v>0</v>
      </c>
      <c r="R37">
        <v>26</v>
      </c>
      <c r="S37">
        <v>0</v>
      </c>
      <c r="T37" t="s">
        <v>236</v>
      </c>
      <c r="U37" t="s">
        <v>231</v>
      </c>
      <c r="V37" t="s">
        <v>50</v>
      </c>
      <c r="W37">
        <v>30</v>
      </c>
      <c r="X37" t="s">
        <v>236</v>
      </c>
      <c r="Y37" t="s">
        <v>51</v>
      </c>
      <c r="Z37" t="s">
        <v>38</v>
      </c>
      <c r="AA37" t="s">
        <v>57</v>
      </c>
      <c r="AB37" t="s">
        <v>237</v>
      </c>
      <c r="AC37" t="s">
        <v>236</v>
      </c>
      <c r="AD37">
        <v>2</v>
      </c>
      <c r="AE37" s="2">
        <v>0.47222222222222221</v>
      </c>
    </row>
    <row r="38" spans="1:31" x14ac:dyDescent="0.2">
      <c r="A38">
        <v>50</v>
      </c>
      <c r="B38">
        <v>113</v>
      </c>
      <c r="C38">
        <v>10240</v>
      </c>
      <c r="D38">
        <v>2583</v>
      </c>
      <c r="E38">
        <v>1812</v>
      </c>
      <c r="F38" s="1" t="s">
        <v>238</v>
      </c>
      <c r="G38" s="1" t="s">
        <v>239</v>
      </c>
      <c r="H38" t="s">
        <v>197</v>
      </c>
      <c r="I38">
        <v>18</v>
      </c>
      <c r="J38" t="s">
        <v>240</v>
      </c>
      <c r="K38">
        <v>0</v>
      </c>
      <c r="L38">
        <v>738</v>
      </c>
      <c r="M38">
        <v>1703</v>
      </c>
      <c r="N38">
        <v>2585</v>
      </c>
      <c r="O38">
        <v>340</v>
      </c>
      <c r="P38">
        <v>81</v>
      </c>
      <c r="Q38">
        <v>7</v>
      </c>
      <c r="R38">
        <v>0</v>
      </c>
      <c r="S38">
        <v>0</v>
      </c>
      <c r="T38" t="s">
        <v>241</v>
      </c>
      <c r="U38" t="s">
        <v>224</v>
      </c>
      <c r="V38" t="s">
        <v>225</v>
      </c>
      <c r="W38">
        <v>25</v>
      </c>
      <c r="X38" t="s">
        <v>241</v>
      </c>
      <c r="Y38" t="s">
        <v>77</v>
      </c>
      <c r="Z38" t="s">
        <v>38</v>
      </c>
      <c r="AA38" t="s">
        <v>70</v>
      </c>
      <c r="AB38" t="s">
        <v>242</v>
      </c>
      <c r="AC38" t="s">
        <v>241</v>
      </c>
      <c r="AD38">
        <v>2</v>
      </c>
      <c r="AE38" s="2">
        <v>0.40208333333333335</v>
      </c>
    </row>
    <row r="39" spans="1:31" x14ac:dyDescent="0.2">
      <c r="A39">
        <v>51</v>
      </c>
      <c r="B39">
        <v>114</v>
      </c>
      <c r="C39">
        <v>2129</v>
      </c>
      <c r="D39">
        <v>168</v>
      </c>
      <c r="E39">
        <v>324</v>
      </c>
      <c r="F39" s="1" t="s">
        <v>243</v>
      </c>
      <c r="G39" s="1" t="s">
        <v>244</v>
      </c>
      <c r="H39" t="s">
        <v>74</v>
      </c>
      <c r="I39">
        <v>2</v>
      </c>
      <c r="J39" t="s">
        <v>245</v>
      </c>
      <c r="K39">
        <v>124</v>
      </c>
      <c r="L39">
        <v>12</v>
      </c>
      <c r="M39">
        <v>989</v>
      </c>
      <c r="N39">
        <v>723</v>
      </c>
      <c r="O39">
        <v>117</v>
      </c>
      <c r="P39">
        <v>87</v>
      </c>
      <c r="Q39">
        <v>0</v>
      </c>
      <c r="R39">
        <v>16</v>
      </c>
      <c r="S39">
        <v>0</v>
      </c>
      <c r="T39" t="s">
        <v>246</v>
      </c>
      <c r="U39" t="s">
        <v>231</v>
      </c>
      <c r="V39" t="s">
        <v>50</v>
      </c>
      <c r="W39">
        <v>30</v>
      </c>
      <c r="X39" t="s">
        <v>246</v>
      </c>
      <c r="Y39" t="s">
        <v>77</v>
      </c>
      <c r="Z39" t="s">
        <v>38</v>
      </c>
      <c r="AA39" t="s">
        <v>78</v>
      </c>
      <c r="AB39" t="s">
        <v>247</v>
      </c>
      <c r="AC39" t="s">
        <v>246</v>
      </c>
      <c r="AD39">
        <v>2</v>
      </c>
      <c r="AE39" s="2">
        <v>0.16111111111111112</v>
      </c>
    </row>
    <row r="40" spans="1:31" x14ac:dyDescent="0.2">
      <c r="A40">
        <v>52</v>
      </c>
      <c r="B40">
        <v>118</v>
      </c>
      <c r="C40">
        <v>1116</v>
      </c>
      <c r="D40">
        <v>3</v>
      </c>
      <c r="E40">
        <v>176</v>
      </c>
      <c r="F40">
        <v>7</v>
      </c>
      <c r="G40">
        <v>25.5</v>
      </c>
      <c r="H40" t="s">
        <v>248</v>
      </c>
      <c r="I40">
        <v>2</v>
      </c>
      <c r="J40" t="s">
        <v>33</v>
      </c>
      <c r="K40" s="1" t="s">
        <v>249</v>
      </c>
      <c r="L40">
        <v>24</v>
      </c>
      <c r="M40">
        <v>0</v>
      </c>
      <c r="N40">
        <v>81</v>
      </c>
      <c r="O40">
        <v>8</v>
      </c>
      <c r="P40">
        <v>0</v>
      </c>
      <c r="Q40">
        <v>0</v>
      </c>
      <c r="R40">
        <v>0</v>
      </c>
      <c r="S40">
        <v>0</v>
      </c>
      <c r="T40" t="s">
        <v>250</v>
      </c>
      <c r="U40" t="s">
        <v>251</v>
      </c>
      <c r="V40" t="s">
        <v>155</v>
      </c>
      <c r="W40">
        <v>23</v>
      </c>
      <c r="X40" t="s">
        <v>250</v>
      </c>
      <c r="Y40" t="s">
        <v>99</v>
      </c>
      <c r="Z40" t="s">
        <v>38</v>
      </c>
      <c r="AA40" t="s">
        <v>182</v>
      </c>
      <c r="AB40" t="s">
        <v>252</v>
      </c>
      <c r="AC40" t="s">
        <v>250</v>
      </c>
      <c r="AD40">
        <v>2</v>
      </c>
      <c r="AE40" s="2">
        <v>0.1361111111111111</v>
      </c>
    </row>
    <row r="41" spans="1:31" x14ac:dyDescent="0.2">
      <c r="A41">
        <v>53</v>
      </c>
      <c r="B41">
        <v>119</v>
      </c>
      <c r="C41">
        <v>12148</v>
      </c>
      <c r="D41">
        <v>3480</v>
      </c>
      <c r="E41">
        <v>1328</v>
      </c>
      <c r="F41" s="1" t="s">
        <v>195</v>
      </c>
      <c r="G41" s="1" t="s">
        <v>196</v>
      </c>
      <c r="H41" t="s">
        <v>197</v>
      </c>
      <c r="I41">
        <v>16</v>
      </c>
      <c r="J41" t="s">
        <v>198</v>
      </c>
      <c r="K41">
        <v>0</v>
      </c>
      <c r="L41">
        <v>1046</v>
      </c>
      <c r="M41">
        <v>2627</v>
      </c>
      <c r="N41">
        <v>2147</v>
      </c>
      <c r="O41">
        <v>198</v>
      </c>
      <c r="P41">
        <v>148</v>
      </c>
      <c r="Q41">
        <v>21</v>
      </c>
      <c r="R41">
        <v>12</v>
      </c>
      <c r="S41">
        <v>0</v>
      </c>
      <c r="T41" t="s">
        <v>199</v>
      </c>
      <c r="U41" t="s">
        <v>251</v>
      </c>
      <c r="V41" t="s">
        <v>155</v>
      </c>
      <c r="W41">
        <v>23</v>
      </c>
      <c r="X41" t="s">
        <v>199</v>
      </c>
      <c r="Y41" t="s">
        <v>99</v>
      </c>
      <c r="Z41" t="s">
        <v>38</v>
      </c>
      <c r="AA41" t="s">
        <v>70</v>
      </c>
      <c r="AB41" t="s">
        <v>200</v>
      </c>
      <c r="AC41" t="s">
        <v>199</v>
      </c>
      <c r="AD41">
        <v>2</v>
      </c>
      <c r="AE41" s="2">
        <v>0.50902777777777775</v>
      </c>
    </row>
    <row r="42" spans="1:31" x14ac:dyDescent="0.2">
      <c r="A42">
        <v>55</v>
      </c>
      <c r="B42">
        <v>124</v>
      </c>
      <c r="C42">
        <v>332</v>
      </c>
      <c r="D42">
        <v>12</v>
      </c>
      <c r="E42">
        <v>52</v>
      </c>
      <c r="F42" s="1" t="s">
        <v>253</v>
      </c>
      <c r="G42" s="1" t="s">
        <v>254</v>
      </c>
      <c r="H42" t="s">
        <v>255</v>
      </c>
      <c r="I42">
        <v>8</v>
      </c>
      <c r="J42" t="s">
        <v>33</v>
      </c>
      <c r="K42">
        <v>154</v>
      </c>
      <c r="L42">
        <v>0</v>
      </c>
      <c r="M42">
        <v>0</v>
      </c>
      <c r="N42">
        <v>189</v>
      </c>
      <c r="O42">
        <v>103</v>
      </c>
      <c r="P42">
        <v>1</v>
      </c>
      <c r="Q42">
        <v>22</v>
      </c>
      <c r="R42">
        <v>0</v>
      </c>
      <c r="S42">
        <v>1</v>
      </c>
      <c r="T42" t="s">
        <v>256</v>
      </c>
      <c r="U42" t="s">
        <v>257</v>
      </c>
      <c r="V42" t="s">
        <v>193</v>
      </c>
      <c r="W42">
        <v>24</v>
      </c>
      <c r="X42" t="s">
        <v>256</v>
      </c>
      <c r="Y42" t="s">
        <v>258</v>
      </c>
      <c r="Z42" t="s">
        <v>38</v>
      </c>
      <c r="AA42" t="s">
        <v>46</v>
      </c>
      <c r="AB42" t="s">
        <v>259</v>
      </c>
      <c r="AC42" t="s">
        <v>256</v>
      </c>
      <c r="AD42">
        <v>2</v>
      </c>
      <c r="AE42" s="2">
        <v>5.2083333333333336E-2</v>
      </c>
    </row>
    <row r="43" spans="1:31" x14ac:dyDescent="0.2">
      <c r="A43">
        <v>57</v>
      </c>
      <c r="B43">
        <v>129</v>
      </c>
      <c r="C43">
        <v>13440</v>
      </c>
      <c r="D43">
        <v>3380</v>
      </c>
      <c r="E43">
        <v>1491</v>
      </c>
      <c r="F43" s="1" t="s">
        <v>212</v>
      </c>
      <c r="G43" s="1" t="s">
        <v>213</v>
      </c>
      <c r="H43" t="s">
        <v>214</v>
      </c>
      <c r="I43">
        <v>39</v>
      </c>
      <c r="J43" t="s">
        <v>215</v>
      </c>
      <c r="K43" s="1" t="s">
        <v>216</v>
      </c>
      <c r="L43">
        <v>1884</v>
      </c>
      <c r="M43">
        <v>2015</v>
      </c>
      <c r="N43">
        <v>2046</v>
      </c>
      <c r="O43">
        <v>771</v>
      </c>
      <c r="P43">
        <v>63</v>
      </c>
      <c r="Q43">
        <v>241</v>
      </c>
      <c r="R43">
        <v>4</v>
      </c>
      <c r="S43">
        <v>25</v>
      </c>
      <c r="T43" t="s">
        <v>217</v>
      </c>
      <c r="U43" t="s">
        <v>260</v>
      </c>
      <c r="V43" t="s">
        <v>45</v>
      </c>
      <c r="W43">
        <v>20</v>
      </c>
      <c r="X43" t="s">
        <v>217</v>
      </c>
      <c r="Y43" t="s">
        <v>258</v>
      </c>
      <c r="Z43" t="s">
        <v>38</v>
      </c>
      <c r="AA43" t="s">
        <v>182</v>
      </c>
      <c r="AB43" t="s">
        <v>218</v>
      </c>
      <c r="AC43" t="s">
        <v>217</v>
      </c>
      <c r="AD43">
        <v>2</v>
      </c>
      <c r="AE43" s="2">
        <v>0.92083333333333328</v>
      </c>
    </row>
    <row r="44" spans="1:31" x14ac:dyDescent="0.2">
      <c r="A44">
        <v>58</v>
      </c>
      <c r="B44">
        <v>132</v>
      </c>
      <c r="C44">
        <v>5107</v>
      </c>
      <c r="D44">
        <v>908</v>
      </c>
      <c r="E44">
        <v>282</v>
      </c>
      <c r="F44" s="1" t="s">
        <v>261</v>
      </c>
      <c r="G44" s="1" t="s">
        <v>262</v>
      </c>
      <c r="H44" t="s">
        <v>103</v>
      </c>
      <c r="I44">
        <v>150</v>
      </c>
      <c r="J44" t="s">
        <v>33</v>
      </c>
      <c r="K44" s="1" t="s">
        <v>263</v>
      </c>
      <c r="L44">
        <v>3111</v>
      </c>
      <c r="M44">
        <v>73</v>
      </c>
      <c r="N44">
        <v>278</v>
      </c>
      <c r="O44">
        <v>91</v>
      </c>
      <c r="P44">
        <v>31</v>
      </c>
      <c r="Q44">
        <v>11</v>
      </c>
      <c r="R44">
        <v>18</v>
      </c>
      <c r="S44">
        <v>8</v>
      </c>
      <c r="T44" t="s">
        <v>264</v>
      </c>
      <c r="U44" t="s">
        <v>260</v>
      </c>
      <c r="V44" t="s">
        <v>45</v>
      </c>
      <c r="W44">
        <v>20</v>
      </c>
      <c r="X44" t="s">
        <v>264</v>
      </c>
      <c r="Y44" t="s">
        <v>123</v>
      </c>
      <c r="Z44" t="s">
        <v>38</v>
      </c>
      <c r="AA44" t="s">
        <v>171</v>
      </c>
      <c r="AB44" t="s">
        <v>265</v>
      </c>
      <c r="AC44" t="s">
        <v>264</v>
      </c>
      <c r="AD44">
        <v>2</v>
      </c>
      <c r="AE44" s="2">
        <v>0.23819444444444443</v>
      </c>
    </row>
    <row r="45" spans="1:31" x14ac:dyDescent="0.2">
      <c r="A45">
        <v>59</v>
      </c>
      <c r="B45">
        <v>133</v>
      </c>
      <c r="C45">
        <v>8545</v>
      </c>
      <c r="D45">
        <v>1548</v>
      </c>
      <c r="E45">
        <v>3480</v>
      </c>
      <c r="F45">
        <v>8.0678733031674206</v>
      </c>
      <c r="G45" s="1" t="s">
        <v>266</v>
      </c>
      <c r="H45" t="s">
        <v>147</v>
      </c>
      <c r="I45">
        <v>912</v>
      </c>
      <c r="J45" t="s">
        <v>267</v>
      </c>
      <c r="K45" s="1" t="s">
        <v>268</v>
      </c>
      <c r="L45">
        <v>1210</v>
      </c>
      <c r="M45">
        <v>540</v>
      </c>
      <c r="N45">
        <v>2360</v>
      </c>
      <c r="O45">
        <v>491</v>
      </c>
      <c r="P45">
        <v>28</v>
      </c>
      <c r="Q45">
        <v>275</v>
      </c>
      <c r="R45">
        <v>63</v>
      </c>
      <c r="S45">
        <v>27</v>
      </c>
      <c r="T45" t="s">
        <v>269</v>
      </c>
      <c r="U45" t="s">
        <v>260</v>
      </c>
      <c r="V45" t="s">
        <v>45</v>
      </c>
      <c r="W45">
        <v>20</v>
      </c>
      <c r="X45" t="s">
        <v>269</v>
      </c>
      <c r="Y45" t="s">
        <v>123</v>
      </c>
      <c r="Z45" t="s">
        <v>38</v>
      </c>
      <c r="AA45" t="s">
        <v>270</v>
      </c>
      <c r="AB45" t="s">
        <v>271</v>
      </c>
      <c r="AC45" t="s">
        <v>269</v>
      </c>
      <c r="AD45">
        <v>2</v>
      </c>
      <c r="AE45" s="2">
        <v>0.53263888888888888</v>
      </c>
    </row>
    <row r="46" spans="1:31" x14ac:dyDescent="0.2">
      <c r="A46">
        <v>60</v>
      </c>
      <c r="B46">
        <v>137</v>
      </c>
      <c r="C46">
        <v>6776</v>
      </c>
      <c r="D46">
        <v>889</v>
      </c>
      <c r="E46">
        <v>1028</v>
      </c>
      <c r="F46" s="1" t="s">
        <v>272</v>
      </c>
      <c r="G46" s="1" t="s">
        <v>273</v>
      </c>
      <c r="H46" t="s">
        <v>274</v>
      </c>
      <c r="I46">
        <v>6</v>
      </c>
      <c r="J46" t="s">
        <v>275</v>
      </c>
      <c r="K46">
        <v>0</v>
      </c>
      <c r="L46">
        <v>330</v>
      </c>
      <c r="M46">
        <v>2288</v>
      </c>
      <c r="N46">
        <v>1943</v>
      </c>
      <c r="O46">
        <v>725</v>
      </c>
      <c r="P46">
        <v>200</v>
      </c>
      <c r="Q46">
        <v>45</v>
      </c>
      <c r="R46">
        <v>43</v>
      </c>
      <c r="S46">
        <v>0</v>
      </c>
      <c r="T46" t="s">
        <v>276</v>
      </c>
      <c r="U46" t="s">
        <v>277</v>
      </c>
      <c r="V46" t="s">
        <v>45</v>
      </c>
      <c r="W46">
        <v>26</v>
      </c>
      <c r="X46" t="s">
        <v>276</v>
      </c>
      <c r="Y46" t="s">
        <v>136</v>
      </c>
      <c r="Z46" t="s">
        <v>38</v>
      </c>
      <c r="AA46" t="s">
        <v>78</v>
      </c>
      <c r="AB46" t="s">
        <v>278</v>
      </c>
      <c r="AC46" t="s">
        <v>276</v>
      </c>
      <c r="AD46">
        <v>2</v>
      </c>
      <c r="AE46" s="3">
        <v>1.0194444444444444</v>
      </c>
    </row>
    <row r="47" spans="1:31" x14ac:dyDescent="0.2">
      <c r="A47">
        <v>61</v>
      </c>
      <c r="B47">
        <v>138</v>
      </c>
      <c r="C47">
        <v>12022</v>
      </c>
      <c r="D47">
        <v>3266</v>
      </c>
      <c r="E47">
        <v>1390</v>
      </c>
      <c r="F47" s="1" t="s">
        <v>279</v>
      </c>
      <c r="G47" s="1" t="s">
        <v>280</v>
      </c>
      <c r="H47" t="s">
        <v>140</v>
      </c>
      <c r="I47">
        <v>8</v>
      </c>
      <c r="J47" t="s">
        <v>33</v>
      </c>
      <c r="K47" s="1" t="s">
        <v>281</v>
      </c>
      <c r="L47">
        <v>78</v>
      </c>
      <c r="M47">
        <v>148</v>
      </c>
      <c r="N47">
        <v>2005</v>
      </c>
      <c r="O47">
        <v>1876</v>
      </c>
      <c r="P47">
        <v>43</v>
      </c>
      <c r="Q47">
        <v>275</v>
      </c>
      <c r="R47">
        <v>74</v>
      </c>
      <c r="S47">
        <v>90</v>
      </c>
      <c r="T47" t="s">
        <v>282</v>
      </c>
      <c r="U47" t="s">
        <v>277</v>
      </c>
      <c r="V47" t="s">
        <v>45</v>
      </c>
      <c r="W47">
        <v>26</v>
      </c>
      <c r="X47" t="s">
        <v>282</v>
      </c>
      <c r="Y47" t="s">
        <v>136</v>
      </c>
      <c r="Z47" t="s">
        <v>38</v>
      </c>
      <c r="AA47" t="s">
        <v>57</v>
      </c>
      <c r="AB47" t="s">
        <v>283</v>
      </c>
      <c r="AC47" t="s">
        <v>282</v>
      </c>
      <c r="AD47">
        <v>2</v>
      </c>
      <c r="AE47" s="2">
        <v>0.90138888888888891</v>
      </c>
    </row>
    <row r="48" spans="1:31" x14ac:dyDescent="0.2">
      <c r="A48">
        <v>62</v>
      </c>
      <c r="B48">
        <v>141</v>
      </c>
      <c r="C48">
        <v>1116</v>
      </c>
      <c r="D48">
        <v>3</v>
      </c>
      <c r="E48">
        <v>176</v>
      </c>
      <c r="F48">
        <v>7</v>
      </c>
      <c r="G48">
        <v>25.5</v>
      </c>
      <c r="H48" t="s">
        <v>248</v>
      </c>
      <c r="I48">
        <v>2</v>
      </c>
      <c r="J48" t="s">
        <v>33</v>
      </c>
      <c r="K48" s="1" t="s">
        <v>249</v>
      </c>
      <c r="L48">
        <v>24</v>
      </c>
      <c r="M48">
        <v>0</v>
      </c>
      <c r="N48">
        <v>81</v>
      </c>
      <c r="O48">
        <v>8</v>
      </c>
      <c r="P48">
        <v>0</v>
      </c>
      <c r="Q48">
        <v>0</v>
      </c>
      <c r="R48">
        <v>0</v>
      </c>
      <c r="S48">
        <v>0</v>
      </c>
      <c r="T48" t="s">
        <v>250</v>
      </c>
      <c r="U48" t="s">
        <v>284</v>
      </c>
      <c r="V48" t="s">
        <v>37</v>
      </c>
      <c r="W48">
        <v>29</v>
      </c>
      <c r="X48" t="s">
        <v>250</v>
      </c>
      <c r="Y48" t="s">
        <v>136</v>
      </c>
      <c r="Z48" t="s">
        <v>38</v>
      </c>
      <c r="AA48" t="s">
        <v>182</v>
      </c>
      <c r="AB48" t="s">
        <v>252</v>
      </c>
      <c r="AC48" t="s">
        <v>250</v>
      </c>
      <c r="AD48">
        <v>2</v>
      </c>
      <c r="AE48" s="2">
        <v>0.1361111111111111</v>
      </c>
    </row>
    <row r="49" spans="1:31" x14ac:dyDescent="0.2">
      <c r="A49">
        <v>63</v>
      </c>
      <c r="B49">
        <v>145</v>
      </c>
      <c r="C49">
        <v>17500</v>
      </c>
      <c r="D49">
        <v>4879</v>
      </c>
      <c r="E49">
        <v>4608</v>
      </c>
      <c r="F49" s="1" t="s">
        <v>145</v>
      </c>
      <c r="G49" s="1" t="s">
        <v>146</v>
      </c>
      <c r="H49" t="s">
        <v>147</v>
      </c>
      <c r="I49">
        <v>96</v>
      </c>
      <c r="J49" t="s">
        <v>148</v>
      </c>
      <c r="K49" s="1" t="s">
        <v>149</v>
      </c>
      <c r="L49">
        <v>1407</v>
      </c>
      <c r="M49">
        <v>2280</v>
      </c>
      <c r="N49">
        <v>3654</v>
      </c>
      <c r="O49">
        <v>763</v>
      </c>
      <c r="P49">
        <v>55</v>
      </c>
      <c r="Q49">
        <v>138</v>
      </c>
      <c r="R49">
        <v>18</v>
      </c>
      <c r="S49">
        <v>9</v>
      </c>
      <c r="T49" t="s">
        <v>150</v>
      </c>
      <c r="U49" t="s">
        <v>285</v>
      </c>
      <c r="V49" t="s">
        <v>155</v>
      </c>
      <c r="W49">
        <v>19</v>
      </c>
      <c r="X49" t="s">
        <v>150</v>
      </c>
      <c r="Y49" t="s">
        <v>136</v>
      </c>
      <c r="Z49" t="s">
        <v>38</v>
      </c>
      <c r="AA49" t="s">
        <v>70</v>
      </c>
      <c r="AB49" t="s">
        <v>152</v>
      </c>
      <c r="AC49" t="s">
        <v>150</v>
      </c>
      <c r="AD49">
        <v>2</v>
      </c>
      <c r="AE49" s="2">
        <v>0.78333333333333333</v>
      </c>
    </row>
    <row r="50" spans="1:31" x14ac:dyDescent="0.2">
      <c r="A50">
        <v>65</v>
      </c>
      <c r="B50">
        <v>150</v>
      </c>
      <c r="C50">
        <v>3899</v>
      </c>
      <c r="D50">
        <v>1243</v>
      </c>
      <c r="E50">
        <v>536</v>
      </c>
      <c r="F50" s="1" t="s">
        <v>286</v>
      </c>
      <c r="G50" s="1" t="s">
        <v>287</v>
      </c>
      <c r="H50" t="s">
        <v>55</v>
      </c>
      <c r="I50">
        <v>120</v>
      </c>
      <c r="J50" t="s">
        <v>33</v>
      </c>
      <c r="K50" s="1" t="s">
        <v>288</v>
      </c>
      <c r="L50">
        <v>136</v>
      </c>
      <c r="M50">
        <v>257</v>
      </c>
      <c r="N50">
        <v>1670</v>
      </c>
      <c r="O50">
        <v>148</v>
      </c>
      <c r="P50">
        <v>15</v>
      </c>
      <c r="Q50">
        <v>85</v>
      </c>
      <c r="R50">
        <v>4</v>
      </c>
      <c r="S50">
        <v>0</v>
      </c>
      <c r="T50" t="s">
        <v>289</v>
      </c>
      <c r="U50" t="s">
        <v>290</v>
      </c>
      <c r="V50" t="s">
        <v>37</v>
      </c>
      <c r="W50">
        <v>31</v>
      </c>
      <c r="X50" t="s">
        <v>289</v>
      </c>
      <c r="Y50" t="s">
        <v>170</v>
      </c>
      <c r="Z50" t="s">
        <v>170</v>
      </c>
      <c r="AA50" t="s">
        <v>291</v>
      </c>
      <c r="AB50" t="s">
        <v>292</v>
      </c>
      <c r="AC50" t="s">
        <v>289</v>
      </c>
      <c r="AD50">
        <v>2</v>
      </c>
      <c r="AE50" s="2">
        <v>0.18333333333333332</v>
      </c>
    </row>
    <row r="51" spans="1:31" x14ac:dyDescent="0.2">
      <c r="A51">
        <v>67</v>
      </c>
      <c r="B51">
        <v>155</v>
      </c>
      <c r="C51">
        <v>6394</v>
      </c>
      <c r="D51">
        <v>1220</v>
      </c>
      <c r="E51">
        <v>482</v>
      </c>
      <c r="F51" s="1" t="s">
        <v>233</v>
      </c>
      <c r="G51">
        <v>0.59393457752255696</v>
      </c>
      <c r="H51" t="s">
        <v>140</v>
      </c>
      <c r="I51">
        <v>2</v>
      </c>
      <c r="J51" t="s">
        <v>234</v>
      </c>
      <c r="K51" s="1" t="s">
        <v>235</v>
      </c>
      <c r="L51">
        <v>43</v>
      </c>
      <c r="M51">
        <v>1498</v>
      </c>
      <c r="N51">
        <v>1336</v>
      </c>
      <c r="O51">
        <v>153</v>
      </c>
      <c r="P51">
        <v>80</v>
      </c>
      <c r="Q51">
        <v>0</v>
      </c>
      <c r="R51">
        <v>26</v>
      </c>
      <c r="S51">
        <v>0</v>
      </c>
      <c r="T51" t="s">
        <v>236</v>
      </c>
      <c r="U51" t="s">
        <v>293</v>
      </c>
      <c r="V51" t="s">
        <v>193</v>
      </c>
      <c r="W51">
        <v>23</v>
      </c>
      <c r="X51" t="s">
        <v>236</v>
      </c>
      <c r="Y51" t="s">
        <v>169</v>
      </c>
      <c r="Z51" t="s">
        <v>170</v>
      </c>
      <c r="AA51" t="s">
        <v>57</v>
      </c>
      <c r="AB51" t="s">
        <v>237</v>
      </c>
      <c r="AC51" t="s">
        <v>236</v>
      </c>
      <c r="AD51">
        <v>2</v>
      </c>
      <c r="AE51" s="2">
        <v>0.47222222222222221</v>
      </c>
    </row>
    <row r="52" spans="1:31" x14ac:dyDescent="0.2">
      <c r="A52">
        <v>68</v>
      </c>
      <c r="B52">
        <v>160</v>
      </c>
      <c r="C52">
        <v>10144</v>
      </c>
      <c r="D52">
        <v>2172</v>
      </c>
      <c r="E52">
        <v>1510</v>
      </c>
      <c r="F52" s="1" t="s">
        <v>164</v>
      </c>
      <c r="G52" s="1" t="s">
        <v>165</v>
      </c>
      <c r="H52" t="s">
        <v>147</v>
      </c>
      <c r="I52">
        <v>2</v>
      </c>
      <c r="J52" t="s">
        <v>33</v>
      </c>
      <c r="K52" s="1" t="s">
        <v>166</v>
      </c>
      <c r="L52">
        <v>24</v>
      </c>
      <c r="M52">
        <v>450</v>
      </c>
      <c r="N52">
        <v>2567</v>
      </c>
      <c r="O52">
        <v>1996</v>
      </c>
      <c r="P52">
        <v>209</v>
      </c>
      <c r="Q52">
        <v>307</v>
      </c>
      <c r="R52">
        <v>140</v>
      </c>
      <c r="S52">
        <v>0</v>
      </c>
      <c r="T52" t="s">
        <v>167</v>
      </c>
      <c r="U52" t="s">
        <v>294</v>
      </c>
      <c r="V52" t="s">
        <v>37</v>
      </c>
      <c r="W52">
        <v>30</v>
      </c>
      <c r="X52" t="s">
        <v>167</v>
      </c>
      <c r="Y52" t="s">
        <v>194</v>
      </c>
      <c r="Z52" t="s">
        <v>188</v>
      </c>
      <c r="AA52" t="s">
        <v>171</v>
      </c>
      <c r="AB52" t="s">
        <v>172</v>
      </c>
      <c r="AC52" t="s">
        <v>167</v>
      </c>
      <c r="AD52">
        <v>2</v>
      </c>
      <c r="AE52" s="2">
        <v>0.5395833333333333</v>
      </c>
    </row>
    <row r="53" spans="1:31" x14ac:dyDescent="0.2">
      <c r="A53">
        <v>70</v>
      </c>
      <c r="B53">
        <v>164</v>
      </c>
      <c r="C53">
        <v>8208</v>
      </c>
      <c r="D53">
        <v>1479</v>
      </c>
      <c r="E53">
        <v>842</v>
      </c>
      <c r="F53" s="1" t="s">
        <v>295</v>
      </c>
      <c r="G53" s="1" t="s">
        <v>296</v>
      </c>
      <c r="H53" t="s">
        <v>297</v>
      </c>
      <c r="I53">
        <v>8</v>
      </c>
      <c r="J53" t="s">
        <v>148</v>
      </c>
      <c r="K53" s="1" t="s">
        <v>298</v>
      </c>
      <c r="L53">
        <v>193</v>
      </c>
      <c r="M53">
        <v>1856</v>
      </c>
      <c r="N53">
        <v>2616</v>
      </c>
      <c r="O53">
        <v>631</v>
      </c>
      <c r="P53">
        <v>182</v>
      </c>
      <c r="Q53">
        <v>211</v>
      </c>
      <c r="R53">
        <v>149</v>
      </c>
      <c r="S53">
        <v>80</v>
      </c>
      <c r="T53" t="s">
        <v>299</v>
      </c>
      <c r="U53" t="s">
        <v>277</v>
      </c>
      <c r="V53" t="s">
        <v>45</v>
      </c>
      <c r="W53">
        <v>26</v>
      </c>
      <c r="X53" t="s">
        <v>299</v>
      </c>
      <c r="Y53" t="s">
        <v>194</v>
      </c>
      <c r="Z53" t="s">
        <v>188</v>
      </c>
      <c r="AA53" t="s">
        <v>300</v>
      </c>
      <c r="AB53" t="s">
        <v>301</v>
      </c>
      <c r="AC53" t="s">
        <v>299</v>
      </c>
      <c r="AD53">
        <v>2</v>
      </c>
      <c r="AE53" s="2">
        <v>0.7055555555555556</v>
      </c>
    </row>
    <row r="54" spans="1:31" x14ac:dyDescent="0.2">
      <c r="A54">
        <v>71</v>
      </c>
      <c r="B54">
        <v>173</v>
      </c>
      <c r="C54">
        <v>1752</v>
      </c>
      <c r="D54">
        <v>201</v>
      </c>
      <c r="E54">
        <v>98</v>
      </c>
      <c r="F54">
        <v>11.015000000000001</v>
      </c>
      <c r="G54">
        <v>1.26</v>
      </c>
      <c r="H54" t="s">
        <v>103</v>
      </c>
      <c r="I54">
        <v>6</v>
      </c>
      <c r="J54" t="s">
        <v>33</v>
      </c>
      <c r="K54" s="1" t="s">
        <v>302</v>
      </c>
      <c r="L54">
        <v>14</v>
      </c>
      <c r="M54">
        <v>1014</v>
      </c>
      <c r="N54">
        <v>192</v>
      </c>
      <c r="O54">
        <v>97</v>
      </c>
      <c r="P54">
        <v>87</v>
      </c>
      <c r="Q54">
        <v>0</v>
      </c>
      <c r="R54">
        <v>23</v>
      </c>
      <c r="S54">
        <v>0</v>
      </c>
      <c r="T54" t="s">
        <v>303</v>
      </c>
      <c r="U54" t="s">
        <v>284</v>
      </c>
      <c r="V54" t="s">
        <v>37</v>
      </c>
      <c r="W54">
        <v>29</v>
      </c>
      <c r="X54" t="s">
        <v>303</v>
      </c>
      <c r="Y54" t="s">
        <v>194</v>
      </c>
      <c r="Z54" t="s">
        <v>188</v>
      </c>
      <c r="AA54" t="s">
        <v>304</v>
      </c>
      <c r="AB54" t="s">
        <v>305</v>
      </c>
      <c r="AC54" t="s">
        <v>303</v>
      </c>
      <c r="AD54">
        <v>2</v>
      </c>
      <c r="AE54" s="2">
        <v>9.375E-2</v>
      </c>
    </row>
    <row r="55" spans="1:31" x14ac:dyDescent="0.2">
      <c r="A55">
        <v>72</v>
      </c>
      <c r="B55">
        <v>174</v>
      </c>
      <c r="C55">
        <v>1321</v>
      </c>
      <c r="D55">
        <v>233</v>
      </c>
      <c r="E55">
        <v>216</v>
      </c>
      <c r="F55" s="1" t="s">
        <v>306</v>
      </c>
      <c r="G55" s="1" t="s">
        <v>307</v>
      </c>
      <c r="H55" t="s">
        <v>74</v>
      </c>
      <c r="I55">
        <v>2</v>
      </c>
      <c r="J55" t="s">
        <v>33</v>
      </c>
      <c r="K55" s="1" t="s">
        <v>308</v>
      </c>
      <c r="L55">
        <v>125</v>
      </c>
      <c r="M55">
        <v>152</v>
      </c>
      <c r="N55">
        <v>597</v>
      </c>
      <c r="O55">
        <v>46</v>
      </c>
      <c r="P55">
        <v>146</v>
      </c>
      <c r="Q55">
        <v>0</v>
      </c>
      <c r="R55">
        <v>8</v>
      </c>
      <c r="S55">
        <v>0</v>
      </c>
      <c r="T55" t="s">
        <v>309</v>
      </c>
      <c r="U55" t="s">
        <v>285</v>
      </c>
      <c r="V55" t="s">
        <v>155</v>
      </c>
      <c r="W55">
        <v>19</v>
      </c>
      <c r="X55" t="s">
        <v>309</v>
      </c>
      <c r="Y55" t="s">
        <v>194</v>
      </c>
      <c r="Z55" t="s">
        <v>188</v>
      </c>
      <c r="AA55" t="s">
        <v>310</v>
      </c>
      <c r="AB55" t="s">
        <v>311</v>
      </c>
      <c r="AC55" t="s">
        <v>309</v>
      </c>
      <c r="AD55">
        <v>2</v>
      </c>
      <c r="AE55" s="2">
        <v>0.17430555555555555</v>
      </c>
    </row>
    <row r="56" spans="1:31" x14ac:dyDescent="0.2">
      <c r="A56">
        <v>73</v>
      </c>
      <c r="B56">
        <v>175</v>
      </c>
      <c r="C56">
        <v>167</v>
      </c>
      <c r="D56">
        <v>15</v>
      </c>
      <c r="E56">
        <v>48</v>
      </c>
      <c r="F56" s="1" t="s">
        <v>312</v>
      </c>
      <c r="G56">
        <v>2.25</v>
      </c>
      <c r="H56" t="s">
        <v>147</v>
      </c>
      <c r="I56">
        <v>2</v>
      </c>
      <c r="J56" t="s">
        <v>33</v>
      </c>
      <c r="K56" s="1" t="s">
        <v>313</v>
      </c>
      <c r="L56">
        <v>24</v>
      </c>
      <c r="M56">
        <v>18</v>
      </c>
      <c r="N56">
        <v>75</v>
      </c>
      <c r="O56">
        <v>6</v>
      </c>
      <c r="P56">
        <v>18</v>
      </c>
      <c r="Q56">
        <v>0</v>
      </c>
      <c r="R56">
        <v>0</v>
      </c>
      <c r="S56">
        <v>0</v>
      </c>
      <c r="T56" t="s">
        <v>314</v>
      </c>
      <c r="U56" t="s">
        <v>285</v>
      </c>
      <c r="V56" t="s">
        <v>155</v>
      </c>
      <c r="W56">
        <v>19</v>
      </c>
      <c r="X56" t="s">
        <v>314</v>
      </c>
      <c r="Y56" t="s">
        <v>194</v>
      </c>
      <c r="Z56" t="s">
        <v>188</v>
      </c>
      <c r="AA56" t="s">
        <v>310</v>
      </c>
      <c r="AB56" t="s">
        <v>315</v>
      </c>
      <c r="AC56" t="s">
        <v>314</v>
      </c>
      <c r="AD56">
        <v>2</v>
      </c>
      <c r="AE56" s="2">
        <v>0.13402777777777777</v>
      </c>
    </row>
    <row r="57" spans="1:31" x14ac:dyDescent="0.2">
      <c r="A57">
        <v>74</v>
      </c>
      <c r="B57">
        <v>177</v>
      </c>
      <c r="C57">
        <v>10868</v>
      </c>
      <c r="D57">
        <v>1570</v>
      </c>
      <c r="E57">
        <v>1574</v>
      </c>
      <c r="F57" s="1" t="s">
        <v>126</v>
      </c>
      <c r="G57" s="1" t="s">
        <v>127</v>
      </c>
      <c r="H57" t="s">
        <v>111</v>
      </c>
      <c r="I57">
        <v>10</v>
      </c>
      <c r="J57" t="s">
        <v>128</v>
      </c>
      <c r="K57">
        <v>0</v>
      </c>
      <c r="L57">
        <v>1372</v>
      </c>
      <c r="M57">
        <v>2020</v>
      </c>
      <c r="N57">
        <v>2565</v>
      </c>
      <c r="O57">
        <v>1010</v>
      </c>
      <c r="P57">
        <v>375</v>
      </c>
      <c r="Q57">
        <v>91</v>
      </c>
      <c r="R57">
        <v>198</v>
      </c>
      <c r="S57">
        <v>0</v>
      </c>
      <c r="T57" t="s">
        <v>316</v>
      </c>
      <c r="U57" t="s">
        <v>285</v>
      </c>
      <c r="V57" t="s">
        <v>155</v>
      </c>
      <c r="W57">
        <v>19</v>
      </c>
      <c r="X57" t="s">
        <v>316</v>
      </c>
      <c r="Y57" t="s">
        <v>194</v>
      </c>
      <c r="Z57" t="s">
        <v>188</v>
      </c>
      <c r="AA57" t="s">
        <v>85</v>
      </c>
      <c r="AB57" t="s">
        <v>317</v>
      </c>
      <c r="AC57" t="s">
        <v>316</v>
      </c>
      <c r="AD57">
        <v>2</v>
      </c>
      <c r="AE57" s="2">
        <v>0.91388888888888886</v>
      </c>
    </row>
    <row r="58" spans="1:31" x14ac:dyDescent="0.2">
      <c r="A58">
        <v>75</v>
      </c>
      <c r="B58">
        <v>178</v>
      </c>
      <c r="C58">
        <v>4960</v>
      </c>
      <c r="D58">
        <v>1724</v>
      </c>
      <c r="E58">
        <v>900</v>
      </c>
      <c r="F58" s="1" t="s">
        <v>138</v>
      </c>
      <c r="G58" s="1" t="s">
        <v>139</v>
      </c>
      <c r="H58" t="s">
        <v>140</v>
      </c>
      <c r="I58">
        <v>16</v>
      </c>
      <c r="J58" t="s">
        <v>141</v>
      </c>
      <c r="K58" s="1" t="s">
        <v>142</v>
      </c>
      <c r="L58">
        <v>228</v>
      </c>
      <c r="M58">
        <v>926</v>
      </c>
      <c r="N58">
        <v>866</v>
      </c>
      <c r="O58">
        <v>240</v>
      </c>
      <c r="P58">
        <v>5</v>
      </c>
      <c r="Q58">
        <v>17</v>
      </c>
      <c r="R58">
        <v>5</v>
      </c>
      <c r="S58">
        <v>0</v>
      </c>
      <c r="T58" t="s">
        <v>143</v>
      </c>
      <c r="U58" t="s">
        <v>285</v>
      </c>
      <c r="V58" t="s">
        <v>155</v>
      </c>
      <c r="W58">
        <v>19</v>
      </c>
      <c r="X58" t="s">
        <v>143</v>
      </c>
      <c r="Y58" t="s">
        <v>194</v>
      </c>
      <c r="Z58" t="s">
        <v>188</v>
      </c>
      <c r="AA58" t="s">
        <v>70</v>
      </c>
      <c r="AB58" t="s">
        <v>144</v>
      </c>
      <c r="AC58" t="s">
        <v>143</v>
      </c>
      <c r="AD58">
        <v>2</v>
      </c>
      <c r="AE58" s="2">
        <v>0.2673611111111111</v>
      </c>
    </row>
    <row r="59" spans="1:31" x14ac:dyDescent="0.2">
      <c r="A59">
        <v>76</v>
      </c>
      <c r="B59">
        <v>191</v>
      </c>
      <c r="C59">
        <v>7193</v>
      </c>
      <c r="D59">
        <v>1795</v>
      </c>
      <c r="E59">
        <v>1761</v>
      </c>
      <c r="F59" s="1" t="s">
        <v>318</v>
      </c>
      <c r="G59" s="1" t="s">
        <v>319</v>
      </c>
      <c r="H59" t="s">
        <v>320</v>
      </c>
      <c r="I59">
        <v>24</v>
      </c>
      <c r="J59" t="s">
        <v>33</v>
      </c>
      <c r="K59">
        <v>83.807255417931898</v>
      </c>
      <c r="L59">
        <v>107</v>
      </c>
      <c r="M59">
        <v>34</v>
      </c>
      <c r="N59">
        <v>1181</v>
      </c>
      <c r="O59">
        <v>1831</v>
      </c>
      <c r="P59">
        <v>162</v>
      </c>
      <c r="Q59">
        <v>319</v>
      </c>
      <c r="R59">
        <v>174</v>
      </c>
      <c r="S59">
        <v>0</v>
      </c>
      <c r="T59" t="s">
        <v>321</v>
      </c>
      <c r="U59" t="s">
        <v>257</v>
      </c>
      <c r="V59" t="s">
        <v>193</v>
      </c>
      <c r="W59">
        <v>24</v>
      </c>
      <c r="X59" t="s">
        <v>321</v>
      </c>
      <c r="Y59" t="s">
        <v>194</v>
      </c>
      <c r="Z59" t="s">
        <v>188</v>
      </c>
      <c r="AA59" t="s">
        <v>171</v>
      </c>
      <c r="AB59" t="s">
        <v>322</v>
      </c>
      <c r="AC59" t="s">
        <v>321</v>
      </c>
      <c r="AD59">
        <v>2</v>
      </c>
      <c r="AE59" s="2">
        <v>0.55972222222222223</v>
      </c>
    </row>
    <row r="60" spans="1:31" x14ac:dyDescent="0.2">
      <c r="A60">
        <v>77</v>
      </c>
      <c r="B60">
        <v>198</v>
      </c>
      <c r="C60">
        <v>16098</v>
      </c>
      <c r="D60">
        <v>3577</v>
      </c>
      <c r="E60">
        <v>1524</v>
      </c>
      <c r="F60" s="1" t="s">
        <v>323</v>
      </c>
      <c r="G60">
        <v>0.86822217561520998</v>
      </c>
      <c r="H60" t="s">
        <v>94</v>
      </c>
      <c r="I60">
        <v>38</v>
      </c>
      <c r="J60" t="s">
        <v>324</v>
      </c>
      <c r="K60">
        <v>0</v>
      </c>
      <c r="L60">
        <v>616</v>
      </c>
      <c r="M60">
        <v>2547</v>
      </c>
      <c r="N60">
        <v>3851</v>
      </c>
      <c r="O60">
        <v>1320</v>
      </c>
      <c r="P60">
        <v>202</v>
      </c>
      <c r="Q60">
        <v>394</v>
      </c>
      <c r="R60">
        <v>118</v>
      </c>
      <c r="S60">
        <v>64</v>
      </c>
      <c r="T60" t="s">
        <v>325</v>
      </c>
      <c r="U60" t="s">
        <v>293</v>
      </c>
      <c r="V60" t="s">
        <v>193</v>
      </c>
      <c r="W60">
        <v>23</v>
      </c>
      <c r="X60" t="s">
        <v>325</v>
      </c>
      <c r="Y60" t="s">
        <v>194</v>
      </c>
      <c r="Z60" t="s">
        <v>188</v>
      </c>
      <c r="AA60" t="s">
        <v>70</v>
      </c>
      <c r="AB60" t="s">
        <v>326</v>
      </c>
      <c r="AC60" t="s">
        <v>325</v>
      </c>
      <c r="AD60">
        <v>2</v>
      </c>
      <c r="AE60" s="3">
        <v>1.2194444444444446</v>
      </c>
    </row>
    <row r="61" spans="1:31" x14ac:dyDescent="0.2">
      <c r="A61">
        <v>78</v>
      </c>
      <c r="B61">
        <v>199</v>
      </c>
      <c r="C61">
        <v>167</v>
      </c>
      <c r="D61">
        <v>15</v>
      </c>
      <c r="E61">
        <v>48</v>
      </c>
      <c r="F61" s="1" t="s">
        <v>312</v>
      </c>
      <c r="G61">
        <v>2.25</v>
      </c>
      <c r="H61" t="s">
        <v>147</v>
      </c>
      <c r="I61">
        <v>2</v>
      </c>
      <c r="J61" t="s">
        <v>33</v>
      </c>
      <c r="K61" s="1" t="s">
        <v>313</v>
      </c>
      <c r="L61">
        <v>24</v>
      </c>
      <c r="M61">
        <v>18</v>
      </c>
      <c r="N61">
        <v>75</v>
      </c>
      <c r="O61">
        <v>6</v>
      </c>
      <c r="P61">
        <v>18</v>
      </c>
      <c r="Q61">
        <v>0</v>
      </c>
      <c r="R61">
        <v>0</v>
      </c>
      <c r="S61">
        <v>0</v>
      </c>
      <c r="T61" t="s">
        <v>327</v>
      </c>
      <c r="U61" t="s">
        <v>328</v>
      </c>
      <c r="V61" t="s">
        <v>37</v>
      </c>
      <c r="W61">
        <v>30</v>
      </c>
      <c r="X61" t="s">
        <v>327</v>
      </c>
      <c r="Y61" t="s">
        <v>194</v>
      </c>
      <c r="Z61" t="s">
        <v>188</v>
      </c>
      <c r="AA61" t="s">
        <v>310</v>
      </c>
      <c r="AB61" t="s">
        <v>329</v>
      </c>
      <c r="AC61" t="s">
        <v>327</v>
      </c>
      <c r="AD61">
        <v>2</v>
      </c>
      <c r="AE61" s="2">
        <v>0.16111111111111112</v>
      </c>
    </row>
    <row r="62" spans="1:31" x14ac:dyDescent="0.2">
      <c r="A62">
        <v>79</v>
      </c>
      <c r="B62">
        <v>201</v>
      </c>
      <c r="C62">
        <v>167</v>
      </c>
      <c r="D62">
        <v>15</v>
      </c>
      <c r="E62">
        <v>48</v>
      </c>
      <c r="F62" s="1" t="s">
        <v>312</v>
      </c>
      <c r="G62">
        <v>2.25</v>
      </c>
      <c r="H62" t="s">
        <v>147</v>
      </c>
      <c r="I62">
        <v>2</v>
      </c>
      <c r="J62" t="s">
        <v>33</v>
      </c>
      <c r="K62" s="1" t="s">
        <v>313</v>
      </c>
      <c r="L62">
        <v>24</v>
      </c>
      <c r="M62">
        <v>18</v>
      </c>
      <c r="N62">
        <v>75</v>
      </c>
      <c r="O62">
        <v>6</v>
      </c>
      <c r="P62">
        <v>18</v>
      </c>
      <c r="Q62">
        <v>0</v>
      </c>
      <c r="R62">
        <v>0</v>
      </c>
      <c r="S62">
        <v>0</v>
      </c>
      <c r="T62" t="s">
        <v>330</v>
      </c>
      <c r="U62" t="s">
        <v>328</v>
      </c>
      <c r="V62" t="s">
        <v>37</v>
      </c>
      <c r="W62">
        <v>30</v>
      </c>
      <c r="X62" t="s">
        <v>330</v>
      </c>
      <c r="Y62" t="s">
        <v>194</v>
      </c>
      <c r="Z62" t="s">
        <v>188</v>
      </c>
      <c r="AA62" t="s">
        <v>310</v>
      </c>
      <c r="AB62" t="s">
        <v>331</v>
      </c>
      <c r="AC62" t="s">
        <v>330</v>
      </c>
      <c r="AD62">
        <v>2</v>
      </c>
      <c r="AE62" s="2">
        <v>5.0694444444444445E-2</v>
      </c>
    </row>
    <row r="63" spans="1:31" x14ac:dyDescent="0.2">
      <c r="A63">
        <v>80</v>
      </c>
      <c r="B63">
        <v>203</v>
      </c>
      <c r="C63">
        <v>242</v>
      </c>
      <c r="D63">
        <v>0</v>
      </c>
      <c r="E63">
        <v>30</v>
      </c>
      <c r="H63" t="s">
        <v>88</v>
      </c>
      <c r="I63">
        <v>2</v>
      </c>
      <c r="J63" t="s">
        <v>33</v>
      </c>
      <c r="K63" s="1" t="s">
        <v>179</v>
      </c>
      <c r="L63">
        <v>1</v>
      </c>
      <c r="M63">
        <v>0</v>
      </c>
      <c r="N63">
        <v>191</v>
      </c>
      <c r="O63">
        <v>39</v>
      </c>
      <c r="P63">
        <v>2</v>
      </c>
      <c r="Q63">
        <v>3</v>
      </c>
      <c r="R63">
        <v>6</v>
      </c>
      <c r="S63">
        <v>0</v>
      </c>
      <c r="T63" t="s">
        <v>180</v>
      </c>
      <c r="U63" t="s">
        <v>328</v>
      </c>
      <c r="V63" t="s">
        <v>37</v>
      </c>
      <c r="W63">
        <v>30</v>
      </c>
      <c r="X63" t="s">
        <v>180</v>
      </c>
      <c r="Y63" t="s">
        <v>194</v>
      </c>
      <c r="Z63" t="s">
        <v>188</v>
      </c>
      <c r="AA63" t="s">
        <v>182</v>
      </c>
      <c r="AB63" t="s">
        <v>183</v>
      </c>
      <c r="AC63" t="s">
        <v>180</v>
      </c>
      <c r="AD63">
        <v>2</v>
      </c>
      <c r="AE63" s="2">
        <v>4.8611111111111112E-2</v>
      </c>
    </row>
    <row r="64" spans="1:31" x14ac:dyDescent="0.2">
      <c r="A64">
        <v>81</v>
      </c>
      <c r="B64">
        <v>204</v>
      </c>
      <c r="C64">
        <v>5289</v>
      </c>
      <c r="D64">
        <v>743</v>
      </c>
      <c r="E64">
        <v>1258</v>
      </c>
      <c r="F64" s="1" t="s">
        <v>53</v>
      </c>
      <c r="G64" s="1" t="s">
        <v>54</v>
      </c>
      <c r="H64" t="s">
        <v>55</v>
      </c>
      <c r="I64">
        <v>2</v>
      </c>
      <c r="J64" t="s">
        <v>33</v>
      </c>
      <c r="K64">
        <v>0</v>
      </c>
      <c r="L64">
        <v>52</v>
      </c>
      <c r="M64">
        <v>4</v>
      </c>
      <c r="N64">
        <v>2785</v>
      </c>
      <c r="O64">
        <v>893</v>
      </c>
      <c r="P64">
        <v>75</v>
      </c>
      <c r="Q64">
        <v>134</v>
      </c>
      <c r="R64">
        <v>308</v>
      </c>
      <c r="S64">
        <v>0</v>
      </c>
      <c r="T64" t="s">
        <v>56</v>
      </c>
      <c r="U64" t="s">
        <v>328</v>
      </c>
      <c r="V64" t="s">
        <v>37</v>
      </c>
      <c r="W64">
        <v>30</v>
      </c>
      <c r="X64" t="s">
        <v>56</v>
      </c>
      <c r="Y64" t="s">
        <v>194</v>
      </c>
      <c r="Z64" t="s">
        <v>188</v>
      </c>
      <c r="AA64" t="s">
        <v>57</v>
      </c>
      <c r="AB64" t="s">
        <v>58</v>
      </c>
      <c r="AC64" t="s">
        <v>56</v>
      </c>
      <c r="AD64">
        <v>2</v>
      </c>
      <c r="AE64" s="2">
        <v>0.37013888888888891</v>
      </c>
    </row>
    <row r="65" spans="1:31" x14ac:dyDescent="0.2">
      <c r="A65">
        <v>83</v>
      </c>
      <c r="B65">
        <v>222</v>
      </c>
      <c r="C65">
        <v>167</v>
      </c>
      <c r="D65">
        <v>15</v>
      </c>
      <c r="E65">
        <v>48</v>
      </c>
      <c r="F65" s="1" t="s">
        <v>312</v>
      </c>
      <c r="G65">
        <v>2.25</v>
      </c>
      <c r="H65" t="s">
        <v>147</v>
      </c>
      <c r="I65">
        <v>2</v>
      </c>
      <c r="J65" t="s">
        <v>33</v>
      </c>
      <c r="K65" s="1" t="s">
        <v>313</v>
      </c>
      <c r="L65">
        <v>24</v>
      </c>
      <c r="M65">
        <v>18</v>
      </c>
      <c r="N65">
        <v>75</v>
      </c>
      <c r="O65">
        <v>6</v>
      </c>
      <c r="P65">
        <v>18</v>
      </c>
      <c r="Q65">
        <v>0</v>
      </c>
      <c r="R65">
        <v>0</v>
      </c>
      <c r="S65">
        <v>0</v>
      </c>
      <c r="T65" t="s">
        <v>332</v>
      </c>
      <c r="U65" t="s">
        <v>333</v>
      </c>
      <c r="V65" t="s">
        <v>115</v>
      </c>
      <c r="W65">
        <v>33</v>
      </c>
      <c r="X65" t="s">
        <v>332</v>
      </c>
      <c r="Y65" t="s">
        <v>38</v>
      </c>
      <c r="Z65" t="s">
        <v>38</v>
      </c>
      <c r="AA65" t="s">
        <v>310</v>
      </c>
      <c r="AB65" t="s">
        <v>334</v>
      </c>
      <c r="AC65" t="s">
        <v>332</v>
      </c>
      <c r="AD65">
        <v>3</v>
      </c>
      <c r="AE65" s="2">
        <v>0.10625</v>
      </c>
    </row>
    <row r="66" spans="1:31" x14ac:dyDescent="0.2">
      <c r="A66">
        <v>85</v>
      </c>
      <c r="B66">
        <v>224</v>
      </c>
      <c r="C66">
        <v>6663</v>
      </c>
      <c r="D66">
        <v>1184</v>
      </c>
      <c r="E66">
        <v>1152</v>
      </c>
      <c r="F66" s="1" t="s">
        <v>335</v>
      </c>
      <c r="G66" s="1" t="s">
        <v>336</v>
      </c>
      <c r="H66" t="s">
        <v>147</v>
      </c>
      <c r="I66">
        <v>6</v>
      </c>
      <c r="J66" t="s">
        <v>33</v>
      </c>
      <c r="K66">
        <v>0</v>
      </c>
      <c r="L66">
        <v>1252</v>
      </c>
      <c r="M66">
        <v>176</v>
      </c>
      <c r="N66">
        <v>2783</v>
      </c>
      <c r="O66">
        <v>252</v>
      </c>
      <c r="P66">
        <v>119</v>
      </c>
      <c r="Q66">
        <v>159</v>
      </c>
      <c r="R66">
        <v>0</v>
      </c>
      <c r="S66">
        <v>0</v>
      </c>
      <c r="T66" t="s">
        <v>337</v>
      </c>
      <c r="U66" t="s">
        <v>333</v>
      </c>
      <c r="V66" t="s">
        <v>115</v>
      </c>
      <c r="W66">
        <v>34</v>
      </c>
      <c r="X66" t="s">
        <v>337</v>
      </c>
      <c r="Y66" t="s">
        <v>38</v>
      </c>
      <c r="Z66" t="s">
        <v>38</v>
      </c>
      <c r="AA66" t="s">
        <v>338</v>
      </c>
      <c r="AB66" t="s">
        <v>339</v>
      </c>
      <c r="AC66" t="s">
        <v>337</v>
      </c>
      <c r="AD66">
        <v>3</v>
      </c>
      <c r="AE66" s="2">
        <v>0.13541666666666666</v>
      </c>
    </row>
    <row r="67" spans="1:31" x14ac:dyDescent="0.2">
      <c r="A67">
        <v>86</v>
      </c>
      <c r="B67">
        <v>228</v>
      </c>
      <c r="C67">
        <v>10868</v>
      </c>
      <c r="D67">
        <v>1570</v>
      </c>
      <c r="E67">
        <v>1574</v>
      </c>
      <c r="F67" s="1" t="s">
        <v>126</v>
      </c>
      <c r="G67" s="1" t="s">
        <v>127</v>
      </c>
      <c r="H67" t="s">
        <v>111</v>
      </c>
      <c r="I67">
        <v>10</v>
      </c>
      <c r="J67" t="s">
        <v>128</v>
      </c>
      <c r="K67">
        <v>0</v>
      </c>
      <c r="L67">
        <v>1372</v>
      </c>
      <c r="M67">
        <v>2020</v>
      </c>
      <c r="N67">
        <v>2565</v>
      </c>
      <c r="O67">
        <v>1010</v>
      </c>
      <c r="P67">
        <v>375</v>
      </c>
      <c r="Q67">
        <v>91</v>
      </c>
      <c r="R67">
        <v>198</v>
      </c>
      <c r="S67">
        <v>0</v>
      </c>
      <c r="T67" t="s">
        <v>129</v>
      </c>
      <c r="U67" t="s">
        <v>340</v>
      </c>
      <c r="V67" t="s">
        <v>341</v>
      </c>
      <c r="W67">
        <v>25</v>
      </c>
      <c r="X67" t="s">
        <v>129</v>
      </c>
      <c r="Y67" t="s">
        <v>38</v>
      </c>
      <c r="Z67" t="s">
        <v>38</v>
      </c>
      <c r="AA67" t="s">
        <v>85</v>
      </c>
      <c r="AB67" t="s">
        <v>130</v>
      </c>
      <c r="AC67" t="s">
        <v>129</v>
      </c>
      <c r="AD67">
        <v>3</v>
      </c>
      <c r="AE67">
        <v>1</v>
      </c>
    </row>
    <row r="68" spans="1:31" x14ac:dyDescent="0.2">
      <c r="A68">
        <v>90</v>
      </c>
      <c r="B68">
        <v>235</v>
      </c>
      <c r="C68">
        <v>10868</v>
      </c>
      <c r="D68">
        <v>1570</v>
      </c>
      <c r="E68">
        <v>1574</v>
      </c>
      <c r="F68" s="1" t="s">
        <v>126</v>
      </c>
      <c r="G68" s="1" t="s">
        <v>127</v>
      </c>
      <c r="H68" t="s">
        <v>111</v>
      </c>
      <c r="I68">
        <v>10</v>
      </c>
      <c r="J68" t="s">
        <v>128</v>
      </c>
      <c r="K68">
        <v>0</v>
      </c>
      <c r="L68">
        <v>1372</v>
      </c>
      <c r="M68">
        <v>2020</v>
      </c>
      <c r="N68">
        <v>2565</v>
      </c>
      <c r="O68">
        <v>1010</v>
      </c>
      <c r="P68">
        <v>375</v>
      </c>
      <c r="Q68">
        <v>91</v>
      </c>
      <c r="R68">
        <v>198</v>
      </c>
      <c r="S68">
        <v>0</v>
      </c>
      <c r="T68" t="s">
        <v>342</v>
      </c>
      <c r="U68" t="s">
        <v>343</v>
      </c>
      <c r="V68" t="s">
        <v>344</v>
      </c>
      <c r="W68">
        <v>25</v>
      </c>
      <c r="X68" t="s">
        <v>342</v>
      </c>
      <c r="Y68" t="s">
        <v>51</v>
      </c>
      <c r="Z68" t="s">
        <v>38</v>
      </c>
      <c r="AA68" t="s">
        <v>85</v>
      </c>
      <c r="AB68" t="s">
        <v>345</v>
      </c>
      <c r="AC68" t="s">
        <v>342</v>
      </c>
      <c r="AD68">
        <v>3</v>
      </c>
      <c r="AE68" s="3">
        <v>1.1187499999999999</v>
      </c>
    </row>
    <row r="69" spans="1:31" x14ac:dyDescent="0.2">
      <c r="A69">
        <v>92</v>
      </c>
      <c r="B69">
        <v>239</v>
      </c>
      <c r="C69">
        <v>1823</v>
      </c>
      <c r="D69">
        <v>16</v>
      </c>
      <c r="E69">
        <v>144</v>
      </c>
      <c r="F69" s="1" t="s">
        <v>346</v>
      </c>
      <c r="G69" s="1" t="s">
        <v>347</v>
      </c>
      <c r="H69" t="s">
        <v>320</v>
      </c>
      <c r="I69">
        <v>2</v>
      </c>
      <c r="J69" t="s">
        <v>33</v>
      </c>
      <c r="K69">
        <v>40</v>
      </c>
      <c r="L69">
        <v>8</v>
      </c>
      <c r="M69">
        <v>1358</v>
      </c>
      <c r="N69">
        <v>343</v>
      </c>
      <c r="O69">
        <v>86</v>
      </c>
      <c r="P69">
        <v>3</v>
      </c>
      <c r="Q69">
        <v>0</v>
      </c>
      <c r="R69">
        <v>0</v>
      </c>
      <c r="S69">
        <v>0</v>
      </c>
      <c r="T69" t="s">
        <v>348</v>
      </c>
      <c r="U69" t="s">
        <v>349</v>
      </c>
      <c r="V69" t="s">
        <v>45</v>
      </c>
      <c r="W69">
        <v>25</v>
      </c>
      <c r="X69" t="s">
        <v>348</v>
      </c>
      <c r="Y69" t="s">
        <v>51</v>
      </c>
      <c r="Z69" t="s">
        <v>38</v>
      </c>
      <c r="AA69" t="s">
        <v>46</v>
      </c>
      <c r="AB69" t="s">
        <v>350</v>
      </c>
      <c r="AC69" t="s">
        <v>348</v>
      </c>
      <c r="AD69">
        <v>3</v>
      </c>
      <c r="AE69" s="2">
        <v>0.12222222222222222</v>
      </c>
    </row>
    <row r="70" spans="1:31" x14ac:dyDescent="0.2">
      <c r="A70">
        <v>94</v>
      </c>
      <c r="B70">
        <v>241</v>
      </c>
      <c r="C70">
        <v>6394</v>
      </c>
      <c r="D70">
        <v>1220</v>
      </c>
      <c r="E70">
        <v>482</v>
      </c>
      <c r="F70" s="1" t="s">
        <v>233</v>
      </c>
      <c r="G70">
        <v>0.59393457752255696</v>
      </c>
      <c r="H70" t="s">
        <v>140</v>
      </c>
      <c r="I70">
        <v>2</v>
      </c>
      <c r="J70" t="s">
        <v>234</v>
      </c>
      <c r="K70" s="1" t="s">
        <v>235</v>
      </c>
      <c r="L70">
        <v>43</v>
      </c>
      <c r="M70">
        <v>1498</v>
      </c>
      <c r="N70">
        <v>1336</v>
      </c>
      <c r="O70">
        <v>153</v>
      </c>
      <c r="P70">
        <v>80</v>
      </c>
      <c r="Q70">
        <v>0</v>
      </c>
      <c r="R70">
        <v>26</v>
      </c>
      <c r="S70">
        <v>0</v>
      </c>
      <c r="T70" t="s">
        <v>236</v>
      </c>
      <c r="U70" t="s">
        <v>349</v>
      </c>
      <c r="V70" t="s">
        <v>45</v>
      </c>
      <c r="W70">
        <v>25</v>
      </c>
      <c r="X70" t="s">
        <v>236</v>
      </c>
      <c r="Y70" t="s">
        <v>51</v>
      </c>
      <c r="Z70" t="s">
        <v>38</v>
      </c>
      <c r="AA70" t="s">
        <v>57</v>
      </c>
      <c r="AB70" t="s">
        <v>237</v>
      </c>
      <c r="AC70" t="s">
        <v>236</v>
      </c>
      <c r="AD70">
        <v>3</v>
      </c>
      <c r="AE70" s="2">
        <v>0.47222222222222221</v>
      </c>
    </row>
    <row r="71" spans="1:31" x14ac:dyDescent="0.2">
      <c r="A71">
        <v>95</v>
      </c>
      <c r="B71">
        <v>242</v>
      </c>
      <c r="C71">
        <v>2324</v>
      </c>
      <c r="D71">
        <v>101</v>
      </c>
      <c r="E71">
        <v>192</v>
      </c>
      <c r="F71">
        <v>9.3000000000000007</v>
      </c>
      <c r="G71">
        <v>3.72</v>
      </c>
      <c r="H71" t="s">
        <v>274</v>
      </c>
      <c r="I71">
        <v>2</v>
      </c>
      <c r="J71" t="s">
        <v>351</v>
      </c>
      <c r="K71" s="1" t="s">
        <v>352</v>
      </c>
      <c r="L71">
        <v>28</v>
      </c>
      <c r="M71">
        <v>1846</v>
      </c>
      <c r="N71">
        <v>61</v>
      </c>
      <c r="O71">
        <v>112</v>
      </c>
      <c r="P71">
        <v>0</v>
      </c>
      <c r="Q71">
        <v>28</v>
      </c>
      <c r="R71">
        <v>8</v>
      </c>
      <c r="S71">
        <v>25</v>
      </c>
      <c r="T71" t="s">
        <v>353</v>
      </c>
      <c r="U71" t="s">
        <v>349</v>
      </c>
      <c r="V71" t="s">
        <v>45</v>
      </c>
      <c r="W71">
        <v>25</v>
      </c>
      <c r="X71" t="s">
        <v>353</v>
      </c>
      <c r="Y71" t="s">
        <v>51</v>
      </c>
      <c r="Z71" t="s">
        <v>38</v>
      </c>
      <c r="AA71" t="s">
        <v>57</v>
      </c>
      <c r="AB71" t="s">
        <v>354</v>
      </c>
      <c r="AC71" t="s">
        <v>353</v>
      </c>
      <c r="AD71">
        <v>3</v>
      </c>
      <c r="AE71" s="2">
        <v>8.4722222222222227E-2</v>
      </c>
    </row>
    <row r="72" spans="1:31" x14ac:dyDescent="0.2">
      <c r="A72">
        <v>96</v>
      </c>
      <c r="B72">
        <v>243</v>
      </c>
      <c r="C72">
        <v>6306</v>
      </c>
      <c r="D72">
        <v>1618</v>
      </c>
      <c r="E72">
        <v>456</v>
      </c>
      <c r="F72" s="1" t="s">
        <v>355</v>
      </c>
      <c r="G72" s="1" t="s">
        <v>356</v>
      </c>
      <c r="H72" t="s">
        <v>132</v>
      </c>
      <c r="I72">
        <v>22</v>
      </c>
      <c r="J72" t="s">
        <v>33</v>
      </c>
      <c r="K72" s="1" t="s">
        <v>357</v>
      </c>
      <c r="L72">
        <v>227</v>
      </c>
      <c r="M72">
        <v>1017</v>
      </c>
      <c r="N72">
        <v>1476</v>
      </c>
      <c r="O72">
        <v>4</v>
      </c>
      <c r="P72">
        <v>79</v>
      </c>
      <c r="Q72">
        <v>0</v>
      </c>
      <c r="R72">
        <v>2</v>
      </c>
      <c r="S72">
        <v>0</v>
      </c>
      <c r="T72" t="s">
        <v>358</v>
      </c>
      <c r="U72" t="s">
        <v>349</v>
      </c>
      <c r="V72" t="s">
        <v>45</v>
      </c>
      <c r="W72">
        <v>25</v>
      </c>
      <c r="X72" t="s">
        <v>358</v>
      </c>
      <c r="Y72" t="s">
        <v>51</v>
      </c>
      <c r="Z72" t="s">
        <v>38</v>
      </c>
      <c r="AA72" t="s">
        <v>70</v>
      </c>
      <c r="AB72" t="s">
        <v>359</v>
      </c>
      <c r="AC72" t="s">
        <v>358</v>
      </c>
      <c r="AD72">
        <v>3</v>
      </c>
      <c r="AE72" s="2">
        <v>0.18819444444444444</v>
      </c>
    </row>
    <row r="73" spans="1:31" x14ac:dyDescent="0.2">
      <c r="A73">
        <v>97</v>
      </c>
      <c r="B73">
        <v>244</v>
      </c>
      <c r="C73">
        <v>951</v>
      </c>
      <c r="D73">
        <v>32</v>
      </c>
      <c r="E73">
        <v>116</v>
      </c>
      <c r="F73" s="1" t="s">
        <v>360</v>
      </c>
      <c r="G73">
        <v>3</v>
      </c>
      <c r="H73" t="s">
        <v>61</v>
      </c>
      <c r="I73">
        <v>2</v>
      </c>
      <c r="J73" t="s">
        <v>361</v>
      </c>
      <c r="K73">
        <v>70</v>
      </c>
      <c r="L73">
        <v>384</v>
      </c>
      <c r="M73">
        <v>312</v>
      </c>
      <c r="N73">
        <v>128</v>
      </c>
      <c r="O73">
        <v>14</v>
      </c>
      <c r="P73">
        <v>1</v>
      </c>
      <c r="Q73">
        <v>3</v>
      </c>
      <c r="R73">
        <v>0</v>
      </c>
      <c r="S73">
        <v>0</v>
      </c>
      <c r="T73" t="s">
        <v>362</v>
      </c>
      <c r="U73" t="s">
        <v>343</v>
      </c>
      <c r="V73" t="s">
        <v>344</v>
      </c>
      <c r="W73">
        <v>25</v>
      </c>
      <c r="X73" t="s">
        <v>362</v>
      </c>
      <c r="Y73" t="s">
        <v>77</v>
      </c>
      <c r="Z73" t="s">
        <v>38</v>
      </c>
      <c r="AA73" t="s">
        <v>78</v>
      </c>
      <c r="AB73" t="s">
        <v>363</v>
      </c>
      <c r="AC73" t="s">
        <v>362</v>
      </c>
      <c r="AD73">
        <v>3</v>
      </c>
      <c r="AE73" s="2">
        <v>6.8750000000000006E-2</v>
      </c>
    </row>
    <row r="74" spans="1:31" x14ac:dyDescent="0.2">
      <c r="A74">
        <v>98</v>
      </c>
      <c r="B74">
        <v>245</v>
      </c>
      <c r="C74">
        <v>251</v>
      </c>
      <c r="D74">
        <v>66</v>
      </c>
      <c r="E74">
        <v>22</v>
      </c>
      <c r="F74" s="1" t="s">
        <v>109</v>
      </c>
      <c r="G74" s="1" t="s">
        <v>110</v>
      </c>
      <c r="H74" t="s">
        <v>111</v>
      </c>
      <c r="I74">
        <v>4</v>
      </c>
      <c r="J74" t="s">
        <v>112</v>
      </c>
      <c r="K74">
        <v>0</v>
      </c>
      <c r="L74">
        <v>9</v>
      </c>
      <c r="M74">
        <v>67</v>
      </c>
      <c r="N74">
        <v>50</v>
      </c>
      <c r="O74">
        <v>5</v>
      </c>
      <c r="P74">
        <v>7</v>
      </c>
      <c r="Q74">
        <v>0</v>
      </c>
      <c r="R74">
        <v>0</v>
      </c>
      <c r="S74">
        <v>0</v>
      </c>
      <c r="T74" t="s">
        <v>113</v>
      </c>
      <c r="U74" t="s">
        <v>343</v>
      </c>
      <c r="V74" t="s">
        <v>344</v>
      </c>
      <c r="W74">
        <v>25</v>
      </c>
      <c r="X74" t="s">
        <v>113</v>
      </c>
      <c r="Y74" t="s">
        <v>77</v>
      </c>
      <c r="Z74" t="s">
        <v>38</v>
      </c>
      <c r="AA74" t="s">
        <v>85</v>
      </c>
      <c r="AB74" t="s">
        <v>116</v>
      </c>
      <c r="AC74" t="s">
        <v>113</v>
      </c>
      <c r="AD74">
        <v>3</v>
      </c>
      <c r="AE74" s="2">
        <v>1.0416666666666666E-2</v>
      </c>
    </row>
    <row r="75" spans="1:31" x14ac:dyDescent="0.2">
      <c r="A75">
        <v>99</v>
      </c>
      <c r="B75">
        <v>248</v>
      </c>
      <c r="C75">
        <v>1002</v>
      </c>
      <c r="D75">
        <v>103</v>
      </c>
      <c r="E75">
        <v>108</v>
      </c>
      <c r="F75" s="1" t="s">
        <v>364</v>
      </c>
      <c r="G75" s="1" t="s">
        <v>365</v>
      </c>
      <c r="H75" t="s">
        <v>111</v>
      </c>
      <c r="I75">
        <v>3</v>
      </c>
      <c r="J75" t="s">
        <v>366</v>
      </c>
      <c r="K75">
        <v>0</v>
      </c>
      <c r="L75">
        <v>204</v>
      </c>
      <c r="M75">
        <v>469</v>
      </c>
      <c r="N75">
        <v>102</v>
      </c>
      <c r="O75">
        <v>95</v>
      </c>
      <c r="P75">
        <v>2</v>
      </c>
      <c r="Q75">
        <v>4</v>
      </c>
      <c r="R75">
        <v>0</v>
      </c>
      <c r="S75">
        <v>0</v>
      </c>
      <c r="T75" t="s">
        <v>367</v>
      </c>
      <c r="U75" t="s">
        <v>349</v>
      </c>
      <c r="V75" t="s">
        <v>45</v>
      </c>
      <c r="W75">
        <v>25</v>
      </c>
      <c r="X75" t="s">
        <v>367</v>
      </c>
      <c r="Y75" t="s">
        <v>77</v>
      </c>
      <c r="Z75" t="s">
        <v>38</v>
      </c>
      <c r="AA75" t="s">
        <v>78</v>
      </c>
      <c r="AB75" t="s">
        <v>368</v>
      </c>
      <c r="AC75" t="s">
        <v>367</v>
      </c>
      <c r="AD75">
        <v>3</v>
      </c>
      <c r="AE75" s="2">
        <v>0.16180555555555556</v>
      </c>
    </row>
    <row r="76" spans="1:31" x14ac:dyDescent="0.2">
      <c r="A76">
        <v>100</v>
      </c>
      <c r="B76">
        <v>251</v>
      </c>
      <c r="C76">
        <v>251</v>
      </c>
      <c r="D76">
        <v>66</v>
      </c>
      <c r="E76">
        <v>22</v>
      </c>
      <c r="F76" s="1" t="s">
        <v>109</v>
      </c>
      <c r="G76" s="1" t="s">
        <v>110</v>
      </c>
      <c r="H76" t="s">
        <v>111</v>
      </c>
      <c r="I76">
        <v>4</v>
      </c>
      <c r="J76" t="s">
        <v>112</v>
      </c>
      <c r="K76">
        <v>0</v>
      </c>
      <c r="L76">
        <v>9</v>
      </c>
      <c r="M76">
        <v>67</v>
      </c>
      <c r="N76">
        <v>50</v>
      </c>
      <c r="O76">
        <v>5</v>
      </c>
      <c r="P76">
        <v>7</v>
      </c>
      <c r="Q76">
        <v>0</v>
      </c>
      <c r="R76">
        <v>0</v>
      </c>
      <c r="S76">
        <v>0</v>
      </c>
      <c r="T76" t="s">
        <v>113</v>
      </c>
      <c r="U76" t="s">
        <v>369</v>
      </c>
      <c r="V76" t="s">
        <v>115</v>
      </c>
      <c r="W76">
        <v>25</v>
      </c>
      <c r="X76" t="s">
        <v>113</v>
      </c>
      <c r="Y76" t="s">
        <v>99</v>
      </c>
      <c r="Z76" t="s">
        <v>38</v>
      </c>
      <c r="AA76" t="s">
        <v>85</v>
      </c>
      <c r="AB76" t="s">
        <v>116</v>
      </c>
      <c r="AC76" t="s">
        <v>113</v>
      </c>
      <c r="AD76">
        <v>3</v>
      </c>
      <c r="AE76" s="2">
        <v>1.0416666666666666E-2</v>
      </c>
    </row>
    <row r="77" spans="1:31" x14ac:dyDescent="0.2">
      <c r="A77">
        <v>101</v>
      </c>
      <c r="B77">
        <v>252</v>
      </c>
      <c r="C77">
        <v>2554</v>
      </c>
      <c r="D77">
        <v>1058</v>
      </c>
      <c r="E77">
        <v>126</v>
      </c>
      <c r="F77" s="1" t="s">
        <v>370</v>
      </c>
      <c r="G77" s="1" t="s">
        <v>371</v>
      </c>
      <c r="H77" t="s">
        <v>103</v>
      </c>
      <c r="I77">
        <v>2</v>
      </c>
      <c r="J77" t="s">
        <v>33</v>
      </c>
      <c r="K77" s="1" t="s">
        <v>372</v>
      </c>
      <c r="L77">
        <v>1</v>
      </c>
      <c r="M77">
        <v>918</v>
      </c>
      <c r="N77">
        <v>396</v>
      </c>
      <c r="O77">
        <v>57</v>
      </c>
      <c r="P77">
        <v>2</v>
      </c>
      <c r="Q77">
        <v>11</v>
      </c>
      <c r="R77">
        <v>0</v>
      </c>
      <c r="S77">
        <v>2</v>
      </c>
      <c r="T77" t="s">
        <v>373</v>
      </c>
      <c r="U77" t="s">
        <v>369</v>
      </c>
      <c r="V77" t="s">
        <v>115</v>
      </c>
      <c r="W77">
        <v>25</v>
      </c>
      <c r="X77" t="s">
        <v>373</v>
      </c>
      <c r="Y77" t="s">
        <v>99</v>
      </c>
      <c r="Z77" t="s">
        <v>38</v>
      </c>
      <c r="AA77" t="s">
        <v>57</v>
      </c>
      <c r="AB77" t="s">
        <v>374</v>
      </c>
      <c r="AC77" t="s">
        <v>373</v>
      </c>
      <c r="AD77">
        <v>3</v>
      </c>
      <c r="AE77" s="2">
        <v>8.3333333333333329E-2</v>
      </c>
    </row>
    <row r="78" spans="1:31" x14ac:dyDescent="0.2">
      <c r="A78">
        <v>103</v>
      </c>
      <c r="B78">
        <v>255</v>
      </c>
      <c r="C78">
        <v>5107</v>
      </c>
      <c r="D78">
        <v>908</v>
      </c>
      <c r="E78">
        <v>282</v>
      </c>
      <c r="F78" s="1" t="s">
        <v>261</v>
      </c>
      <c r="G78" s="1" t="s">
        <v>262</v>
      </c>
      <c r="H78" t="s">
        <v>103</v>
      </c>
      <c r="I78">
        <v>150</v>
      </c>
      <c r="J78" t="s">
        <v>33</v>
      </c>
      <c r="K78" s="1" t="s">
        <v>263</v>
      </c>
      <c r="L78">
        <v>3111</v>
      </c>
      <c r="M78">
        <v>73</v>
      </c>
      <c r="N78">
        <v>278</v>
      </c>
      <c r="O78">
        <v>91</v>
      </c>
      <c r="P78">
        <v>31</v>
      </c>
      <c r="Q78">
        <v>11</v>
      </c>
      <c r="R78">
        <v>18</v>
      </c>
      <c r="S78">
        <v>8</v>
      </c>
      <c r="T78" t="s">
        <v>264</v>
      </c>
      <c r="U78" t="s">
        <v>369</v>
      </c>
      <c r="V78" t="s">
        <v>115</v>
      </c>
      <c r="W78">
        <v>25</v>
      </c>
      <c r="X78" t="s">
        <v>264</v>
      </c>
      <c r="Y78" t="s">
        <v>99</v>
      </c>
      <c r="Z78" t="s">
        <v>38</v>
      </c>
      <c r="AA78" t="s">
        <v>171</v>
      </c>
      <c r="AB78" t="s">
        <v>265</v>
      </c>
      <c r="AC78" t="s">
        <v>264</v>
      </c>
      <c r="AD78">
        <v>3</v>
      </c>
      <c r="AE78" s="2">
        <v>0.23819444444444443</v>
      </c>
    </row>
    <row r="79" spans="1:31" x14ac:dyDescent="0.2">
      <c r="A79">
        <v>104</v>
      </c>
      <c r="B79">
        <v>256</v>
      </c>
      <c r="C79">
        <v>251</v>
      </c>
      <c r="D79">
        <v>66</v>
      </c>
      <c r="E79">
        <v>22</v>
      </c>
      <c r="F79" s="1" t="s">
        <v>109</v>
      </c>
      <c r="G79" s="1" t="s">
        <v>110</v>
      </c>
      <c r="H79" t="s">
        <v>111</v>
      </c>
      <c r="I79">
        <v>4</v>
      </c>
      <c r="J79" t="s">
        <v>112</v>
      </c>
      <c r="K79">
        <v>0</v>
      </c>
      <c r="L79">
        <v>9</v>
      </c>
      <c r="M79">
        <v>67</v>
      </c>
      <c r="N79">
        <v>50</v>
      </c>
      <c r="O79">
        <v>5</v>
      </c>
      <c r="P79">
        <v>7</v>
      </c>
      <c r="Q79">
        <v>0</v>
      </c>
      <c r="R79">
        <v>0</v>
      </c>
      <c r="S79">
        <v>0</v>
      </c>
      <c r="T79" t="s">
        <v>375</v>
      </c>
      <c r="U79" t="s">
        <v>376</v>
      </c>
      <c r="V79" t="s">
        <v>193</v>
      </c>
      <c r="W79">
        <v>19</v>
      </c>
      <c r="X79" t="s">
        <v>375</v>
      </c>
      <c r="Y79" t="s">
        <v>99</v>
      </c>
      <c r="Z79" t="s">
        <v>38</v>
      </c>
      <c r="AA79" t="s">
        <v>85</v>
      </c>
      <c r="AB79" t="s">
        <v>377</v>
      </c>
      <c r="AC79" t="s">
        <v>375</v>
      </c>
      <c r="AD79">
        <v>3</v>
      </c>
      <c r="AE79" s="2">
        <v>1.0416666666666666E-2</v>
      </c>
    </row>
    <row r="80" spans="1:31" x14ac:dyDescent="0.2">
      <c r="A80">
        <v>105</v>
      </c>
      <c r="B80">
        <v>258</v>
      </c>
      <c r="C80">
        <v>17500</v>
      </c>
      <c r="D80">
        <v>4879</v>
      </c>
      <c r="E80">
        <v>4608</v>
      </c>
      <c r="F80" s="1" t="s">
        <v>145</v>
      </c>
      <c r="G80" s="1" t="s">
        <v>146</v>
      </c>
      <c r="H80" t="s">
        <v>147</v>
      </c>
      <c r="I80">
        <v>96</v>
      </c>
      <c r="J80" t="s">
        <v>148</v>
      </c>
      <c r="K80" s="1" t="s">
        <v>149</v>
      </c>
      <c r="L80">
        <v>1407</v>
      </c>
      <c r="M80">
        <v>2280</v>
      </c>
      <c r="N80">
        <v>3654</v>
      </c>
      <c r="O80">
        <v>763</v>
      </c>
      <c r="P80">
        <v>55</v>
      </c>
      <c r="Q80">
        <v>138</v>
      </c>
      <c r="R80">
        <v>18</v>
      </c>
      <c r="S80">
        <v>9</v>
      </c>
      <c r="T80" t="s">
        <v>150</v>
      </c>
      <c r="U80" t="s">
        <v>376</v>
      </c>
      <c r="V80" t="s">
        <v>193</v>
      </c>
      <c r="W80">
        <v>19</v>
      </c>
      <c r="X80" t="s">
        <v>150</v>
      </c>
      <c r="Y80" t="s">
        <v>99</v>
      </c>
      <c r="Z80" t="s">
        <v>38</v>
      </c>
      <c r="AA80" t="s">
        <v>70</v>
      </c>
      <c r="AB80" t="s">
        <v>152</v>
      </c>
      <c r="AC80" t="s">
        <v>150</v>
      </c>
      <c r="AD80">
        <v>3</v>
      </c>
      <c r="AE80" s="2">
        <v>0.78333333333333333</v>
      </c>
    </row>
    <row r="81" spans="1:31" x14ac:dyDescent="0.2">
      <c r="A81">
        <v>109</v>
      </c>
      <c r="B81">
        <v>268</v>
      </c>
      <c r="C81">
        <v>251</v>
      </c>
      <c r="D81">
        <v>66</v>
      </c>
      <c r="E81">
        <v>22</v>
      </c>
      <c r="F81" s="1" t="s">
        <v>109</v>
      </c>
      <c r="G81" s="1" t="s">
        <v>110</v>
      </c>
      <c r="H81" t="s">
        <v>111</v>
      </c>
      <c r="I81">
        <v>4</v>
      </c>
      <c r="J81" t="s">
        <v>112</v>
      </c>
      <c r="K81">
        <v>0</v>
      </c>
      <c r="L81">
        <v>9</v>
      </c>
      <c r="M81">
        <v>67</v>
      </c>
      <c r="N81">
        <v>50</v>
      </c>
      <c r="O81">
        <v>5</v>
      </c>
      <c r="P81">
        <v>7</v>
      </c>
      <c r="Q81">
        <v>0</v>
      </c>
      <c r="R81">
        <v>0</v>
      </c>
      <c r="S81">
        <v>0</v>
      </c>
      <c r="T81" t="s">
        <v>113</v>
      </c>
      <c r="U81" t="s">
        <v>343</v>
      </c>
      <c r="V81" t="s">
        <v>344</v>
      </c>
      <c r="W81">
        <v>25</v>
      </c>
      <c r="X81" t="s">
        <v>113</v>
      </c>
      <c r="Y81" t="s">
        <v>181</v>
      </c>
      <c r="Z81" t="s">
        <v>181</v>
      </c>
      <c r="AA81" t="s">
        <v>85</v>
      </c>
      <c r="AB81" t="s">
        <v>116</v>
      </c>
      <c r="AC81" t="s">
        <v>113</v>
      </c>
      <c r="AD81">
        <v>3</v>
      </c>
      <c r="AE81" s="2">
        <v>1.0416666666666666E-2</v>
      </c>
    </row>
    <row r="82" spans="1:31" x14ac:dyDescent="0.2">
      <c r="A82">
        <v>111</v>
      </c>
      <c r="B82">
        <v>273</v>
      </c>
      <c r="C82">
        <v>951</v>
      </c>
      <c r="D82">
        <v>32</v>
      </c>
      <c r="E82">
        <v>116</v>
      </c>
      <c r="F82" s="1" t="s">
        <v>360</v>
      </c>
      <c r="G82">
        <v>3</v>
      </c>
      <c r="H82" t="s">
        <v>61</v>
      </c>
      <c r="I82">
        <v>2</v>
      </c>
      <c r="J82" t="s">
        <v>361</v>
      </c>
      <c r="K82">
        <v>70</v>
      </c>
      <c r="L82">
        <v>384</v>
      </c>
      <c r="M82">
        <v>312</v>
      </c>
      <c r="N82">
        <v>128</v>
      </c>
      <c r="O82">
        <v>14</v>
      </c>
      <c r="P82">
        <v>1</v>
      </c>
      <c r="Q82">
        <v>3</v>
      </c>
      <c r="R82">
        <v>0</v>
      </c>
      <c r="S82">
        <v>0</v>
      </c>
      <c r="T82" t="s">
        <v>362</v>
      </c>
      <c r="U82" t="s">
        <v>333</v>
      </c>
      <c r="V82" t="s">
        <v>115</v>
      </c>
      <c r="W82">
        <v>33</v>
      </c>
      <c r="X82" t="s">
        <v>362</v>
      </c>
      <c r="Y82" t="s">
        <v>188</v>
      </c>
      <c r="Z82" t="s">
        <v>188</v>
      </c>
      <c r="AA82" t="s">
        <v>78</v>
      </c>
      <c r="AB82" t="s">
        <v>363</v>
      </c>
      <c r="AC82" t="s">
        <v>362</v>
      </c>
      <c r="AD82">
        <v>3</v>
      </c>
      <c r="AE82" s="2">
        <v>6.8750000000000006E-2</v>
      </c>
    </row>
    <row r="83" spans="1:31" x14ac:dyDescent="0.2">
      <c r="A83">
        <v>112</v>
      </c>
      <c r="B83">
        <v>274</v>
      </c>
      <c r="C83">
        <v>16098</v>
      </c>
      <c r="D83">
        <v>3577</v>
      </c>
      <c r="E83">
        <v>1524</v>
      </c>
      <c r="F83" s="1" t="s">
        <v>323</v>
      </c>
      <c r="G83">
        <v>0.86822217561520998</v>
      </c>
      <c r="H83" t="s">
        <v>94</v>
      </c>
      <c r="I83">
        <v>38</v>
      </c>
      <c r="J83" t="s">
        <v>324</v>
      </c>
      <c r="K83">
        <v>0</v>
      </c>
      <c r="L83">
        <v>616</v>
      </c>
      <c r="M83">
        <v>2547</v>
      </c>
      <c r="N83">
        <v>3851</v>
      </c>
      <c r="O83">
        <v>1320</v>
      </c>
      <c r="P83">
        <v>202</v>
      </c>
      <c r="Q83">
        <v>394</v>
      </c>
      <c r="R83">
        <v>118</v>
      </c>
      <c r="S83">
        <v>64</v>
      </c>
      <c r="T83" t="s">
        <v>325</v>
      </c>
      <c r="U83" t="s">
        <v>333</v>
      </c>
      <c r="V83" t="s">
        <v>115</v>
      </c>
      <c r="W83">
        <v>33</v>
      </c>
      <c r="X83" t="s">
        <v>325</v>
      </c>
      <c r="Y83" t="s">
        <v>188</v>
      </c>
      <c r="Z83" t="s">
        <v>188</v>
      </c>
      <c r="AA83" t="s">
        <v>70</v>
      </c>
      <c r="AB83" t="s">
        <v>326</v>
      </c>
      <c r="AC83" t="s">
        <v>325</v>
      </c>
      <c r="AD83">
        <v>3</v>
      </c>
      <c r="AE83" s="3">
        <v>1.2194444444444446</v>
      </c>
    </row>
    <row r="84" spans="1:31" x14ac:dyDescent="0.2">
      <c r="A84">
        <v>114</v>
      </c>
      <c r="B84">
        <v>279</v>
      </c>
      <c r="C84">
        <v>1322</v>
      </c>
      <c r="D84">
        <v>276</v>
      </c>
      <c r="E84">
        <v>158</v>
      </c>
      <c r="F84">
        <v>0.85090909090909095</v>
      </c>
      <c r="G84" s="1" t="s">
        <v>184</v>
      </c>
      <c r="H84" t="s">
        <v>61</v>
      </c>
      <c r="I84">
        <v>2</v>
      </c>
      <c r="J84" t="s">
        <v>185</v>
      </c>
      <c r="K84">
        <v>65</v>
      </c>
      <c r="L84">
        <v>30</v>
      </c>
      <c r="M84">
        <v>66</v>
      </c>
      <c r="N84">
        <v>82</v>
      </c>
      <c r="O84">
        <v>62</v>
      </c>
      <c r="P84">
        <v>26</v>
      </c>
      <c r="Q84">
        <v>101</v>
      </c>
      <c r="R84">
        <v>21</v>
      </c>
      <c r="S84">
        <v>18</v>
      </c>
      <c r="T84" t="s">
        <v>186</v>
      </c>
      <c r="U84" t="s">
        <v>376</v>
      </c>
      <c r="V84" t="s">
        <v>193</v>
      </c>
      <c r="W84">
        <v>19</v>
      </c>
      <c r="X84" t="s">
        <v>186</v>
      </c>
      <c r="Y84" t="s">
        <v>187</v>
      </c>
      <c r="Z84" t="s">
        <v>188</v>
      </c>
      <c r="AA84" t="s">
        <v>78</v>
      </c>
      <c r="AB84" t="s">
        <v>189</v>
      </c>
      <c r="AC84" t="s">
        <v>186</v>
      </c>
      <c r="AD84">
        <v>3</v>
      </c>
      <c r="AE84" s="2">
        <v>0.20277777777777778</v>
      </c>
    </row>
    <row r="85" spans="1:31" x14ac:dyDescent="0.2">
      <c r="A85">
        <v>115</v>
      </c>
      <c r="B85">
        <v>280</v>
      </c>
      <c r="C85">
        <v>8408</v>
      </c>
      <c r="D85">
        <v>1095</v>
      </c>
      <c r="E85">
        <v>936</v>
      </c>
      <c r="F85" s="1" t="s">
        <v>378</v>
      </c>
      <c r="G85" s="1" t="s">
        <v>379</v>
      </c>
      <c r="H85" t="s">
        <v>147</v>
      </c>
      <c r="I85">
        <v>2</v>
      </c>
      <c r="J85" t="s">
        <v>380</v>
      </c>
      <c r="K85">
        <v>0</v>
      </c>
      <c r="L85">
        <v>139</v>
      </c>
      <c r="M85">
        <v>3619</v>
      </c>
      <c r="N85">
        <v>1554</v>
      </c>
      <c r="O85">
        <v>754</v>
      </c>
      <c r="P85">
        <v>59</v>
      </c>
      <c r="Q85">
        <v>209</v>
      </c>
      <c r="R85">
        <v>0</v>
      </c>
      <c r="S85">
        <v>23</v>
      </c>
      <c r="T85" t="s">
        <v>381</v>
      </c>
      <c r="U85" t="s">
        <v>382</v>
      </c>
      <c r="V85" t="s">
        <v>383</v>
      </c>
      <c r="W85">
        <v>28</v>
      </c>
      <c r="X85" t="s">
        <v>381</v>
      </c>
      <c r="Y85" t="s">
        <v>187</v>
      </c>
      <c r="Z85" t="s">
        <v>188</v>
      </c>
      <c r="AA85" t="s">
        <v>78</v>
      </c>
      <c r="AB85" t="s">
        <v>384</v>
      </c>
      <c r="AC85" t="s">
        <v>381</v>
      </c>
      <c r="AD85">
        <v>3</v>
      </c>
      <c r="AE85" s="2">
        <v>0.62361111111111112</v>
      </c>
    </row>
    <row r="86" spans="1:31" x14ac:dyDescent="0.2">
      <c r="A86">
        <v>117</v>
      </c>
      <c r="B86">
        <v>284</v>
      </c>
      <c r="C86">
        <v>3208</v>
      </c>
      <c r="D86">
        <v>1168</v>
      </c>
      <c r="E86">
        <v>154</v>
      </c>
      <c r="F86" s="1" t="s">
        <v>385</v>
      </c>
      <c r="G86">
        <v>0.26050414167380598</v>
      </c>
      <c r="H86" t="s">
        <v>132</v>
      </c>
      <c r="I86">
        <v>2</v>
      </c>
      <c r="J86" t="s">
        <v>386</v>
      </c>
      <c r="K86" s="1" t="s">
        <v>387</v>
      </c>
      <c r="L86">
        <v>46</v>
      </c>
      <c r="M86">
        <v>199</v>
      </c>
      <c r="N86">
        <v>85</v>
      </c>
      <c r="O86">
        <v>211</v>
      </c>
      <c r="P86">
        <v>6</v>
      </c>
      <c r="Q86">
        <v>31</v>
      </c>
      <c r="R86">
        <v>0</v>
      </c>
      <c r="S86">
        <v>7</v>
      </c>
      <c r="T86" t="s">
        <v>388</v>
      </c>
      <c r="U86" t="s">
        <v>340</v>
      </c>
      <c r="V86" t="s">
        <v>341</v>
      </c>
      <c r="W86">
        <v>25</v>
      </c>
      <c r="X86" t="s">
        <v>388</v>
      </c>
      <c r="Y86" t="s">
        <v>194</v>
      </c>
      <c r="Z86" t="s">
        <v>188</v>
      </c>
      <c r="AA86" t="s">
        <v>57</v>
      </c>
      <c r="AB86" t="s">
        <v>389</v>
      </c>
      <c r="AC86" t="s">
        <v>388</v>
      </c>
      <c r="AD86">
        <v>3</v>
      </c>
      <c r="AE86" s="2">
        <v>0.22916666666666666</v>
      </c>
    </row>
    <row r="87" spans="1:31" x14ac:dyDescent="0.2">
      <c r="A87">
        <v>118</v>
      </c>
      <c r="B87">
        <v>285</v>
      </c>
      <c r="C87">
        <v>3418</v>
      </c>
      <c r="D87">
        <v>1458</v>
      </c>
      <c r="E87">
        <v>238</v>
      </c>
      <c r="F87" s="1" t="s">
        <v>390</v>
      </c>
      <c r="G87" s="1" t="s">
        <v>391</v>
      </c>
      <c r="H87" t="s">
        <v>94</v>
      </c>
      <c r="I87">
        <v>6</v>
      </c>
      <c r="J87" t="s">
        <v>33</v>
      </c>
      <c r="K87" s="1" t="s">
        <v>392</v>
      </c>
      <c r="L87">
        <v>8</v>
      </c>
      <c r="M87">
        <v>7</v>
      </c>
      <c r="N87">
        <v>529</v>
      </c>
      <c r="O87">
        <v>236</v>
      </c>
      <c r="P87">
        <v>5</v>
      </c>
      <c r="Q87">
        <v>95</v>
      </c>
      <c r="R87">
        <v>25</v>
      </c>
      <c r="S87">
        <v>2</v>
      </c>
      <c r="T87" t="s">
        <v>393</v>
      </c>
      <c r="U87" t="s">
        <v>340</v>
      </c>
      <c r="V87" t="s">
        <v>341</v>
      </c>
      <c r="W87">
        <v>25</v>
      </c>
      <c r="X87" t="s">
        <v>393</v>
      </c>
      <c r="Y87" t="s">
        <v>194</v>
      </c>
      <c r="Z87" t="s">
        <v>188</v>
      </c>
      <c r="AA87" t="s">
        <v>57</v>
      </c>
      <c r="AB87" t="s">
        <v>394</v>
      </c>
      <c r="AC87" t="s">
        <v>393</v>
      </c>
      <c r="AD87">
        <v>3</v>
      </c>
      <c r="AE87" s="2">
        <v>0.12916666666666668</v>
      </c>
    </row>
    <row r="88" spans="1:31" x14ac:dyDescent="0.2">
      <c r="A88">
        <v>119</v>
      </c>
      <c r="B88">
        <v>286</v>
      </c>
      <c r="C88">
        <v>242</v>
      </c>
      <c r="D88">
        <v>0</v>
      </c>
      <c r="E88">
        <v>30</v>
      </c>
      <c r="H88" t="s">
        <v>88</v>
      </c>
      <c r="I88">
        <v>2</v>
      </c>
      <c r="J88" t="s">
        <v>33</v>
      </c>
      <c r="K88" s="1" t="s">
        <v>179</v>
      </c>
      <c r="L88">
        <v>1</v>
      </c>
      <c r="M88">
        <v>0</v>
      </c>
      <c r="N88">
        <v>191</v>
      </c>
      <c r="O88">
        <v>39</v>
      </c>
      <c r="P88">
        <v>2</v>
      </c>
      <c r="Q88">
        <v>3</v>
      </c>
      <c r="R88">
        <v>6</v>
      </c>
      <c r="S88">
        <v>0</v>
      </c>
      <c r="T88" t="s">
        <v>180</v>
      </c>
      <c r="U88" t="s">
        <v>369</v>
      </c>
      <c r="V88" t="s">
        <v>115</v>
      </c>
      <c r="W88">
        <v>25</v>
      </c>
      <c r="X88" t="s">
        <v>180</v>
      </c>
      <c r="Y88" t="s">
        <v>194</v>
      </c>
      <c r="Z88" t="s">
        <v>188</v>
      </c>
      <c r="AA88" t="s">
        <v>182</v>
      </c>
      <c r="AB88" t="s">
        <v>183</v>
      </c>
      <c r="AC88" t="s">
        <v>180</v>
      </c>
      <c r="AD88">
        <v>3</v>
      </c>
      <c r="AE88" s="2">
        <v>4.8611111111111112E-2</v>
      </c>
    </row>
    <row r="89" spans="1:31" x14ac:dyDescent="0.2">
      <c r="A89">
        <v>120</v>
      </c>
      <c r="B89">
        <v>288</v>
      </c>
      <c r="C89">
        <v>4977</v>
      </c>
      <c r="D89">
        <v>616</v>
      </c>
      <c r="E89">
        <v>410</v>
      </c>
      <c r="F89" s="1" t="s">
        <v>395</v>
      </c>
      <c r="G89" s="1" t="s">
        <v>396</v>
      </c>
      <c r="H89" t="s">
        <v>55</v>
      </c>
      <c r="I89">
        <v>2</v>
      </c>
      <c r="J89" t="s">
        <v>397</v>
      </c>
      <c r="K89">
        <v>83.576771653543304</v>
      </c>
      <c r="L89">
        <v>60</v>
      </c>
      <c r="M89">
        <v>2144</v>
      </c>
      <c r="N89">
        <v>634</v>
      </c>
      <c r="O89">
        <v>394</v>
      </c>
      <c r="P89">
        <v>41</v>
      </c>
      <c r="Q89">
        <v>122</v>
      </c>
      <c r="R89">
        <v>1</v>
      </c>
      <c r="S89">
        <v>14</v>
      </c>
      <c r="T89" t="s">
        <v>398</v>
      </c>
      <c r="U89" t="s">
        <v>369</v>
      </c>
      <c r="V89" t="s">
        <v>115</v>
      </c>
      <c r="W89">
        <v>25</v>
      </c>
      <c r="X89" t="s">
        <v>398</v>
      </c>
      <c r="Y89" t="s">
        <v>194</v>
      </c>
      <c r="Z89" t="s">
        <v>188</v>
      </c>
      <c r="AA89" t="s">
        <v>57</v>
      </c>
      <c r="AB89" t="s">
        <v>399</v>
      </c>
      <c r="AC89" t="s">
        <v>398</v>
      </c>
      <c r="AD89">
        <v>3</v>
      </c>
      <c r="AE89" s="2">
        <v>0.49930555555555556</v>
      </c>
    </row>
    <row r="90" spans="1:31" x14ac:dyDescent="0.2">
      <c r="A90">
        <v>121</v>
      </c>
      <c r="B90">
        <v>310</v>
      </c>
      <c r="C90">
        <v>4389</v>
      </c>
      <c r="D90">
        <v>998</v>
      </c>
      <c r="E90">
        <v>837</v>
      </c>
      <c r="F90" s="1" t="s">
        <v>400</v>
      </c>
      <c r="G90" s="1" t="s">
        <v>401</v>
      </c>
      <c r="H90" t="s">
        <v>32</v>
      </c>
      <c r="I90">
        <v>3</v>
      </c>
      <c r="J90" t="s">
        <v>33</v>
      </c>
      <c r="K90">
        <v>0</v>
      </c>
      <c r="L90">
        <v>1323</v>
      </c>
      <c r="M90">
        <v>396</v>
      </c>
      <c r="N90">
        <v>453</v>
      </c>
      <c r="O90">
        <v>356</v>
      </c>
      <c r="P90">
        <v>25</v>
      </c>
      <c r="Q90">
        <v>80</v>
      </c>
      <c r="R90">
        <v>0</v>
      </c>
      <c r="S90">
        <v>0</v>
      </c>
      <c r="T90" t="s">
        <v>402</v>
      </c>
      <c r="U90" t="s">
        <v>293</v>
      </c>
      <c r="V90" t="s">
        <v>193</v>
      </c>
      <c r="W90">
        <v>23</v>
      </c>
      <c r="X90" t="s">
        <v>402</v>
      </c>
      <c r="Y90" t="s">
        <v>38</v>
      </c>
      <c r="Z90" t="s">
        <v>38</v>
      </c>
      <c r="AA90" t="s">
        <v>70</v>
      </c>
      <c r="AB90" t="s">
        <v>403</v>
      </c>
      <c r="AC90" t="s">
        <v>402</v>
      </c>
      <c r="AD90">
        <v>4</v>
      </c>
      <c r="AE90" s="2">
        <v>0.31319444444444444</v>
      </c>
    </row>
    <row r="91" spans="1:31" x14ac:dyDescent="0.2">
      <c r="A91">
        <v>123</v>
      </c>
      <c r="B91">
        <v>324</v>
      </c>
      <c r="C91">
        <v>3418</v>
      </c>
      <c r="D91">
        <v>1458</v>
      </c>
      <c r="E91">
        <v>238</v>
      </c>
      <c r="F91" s="1" t="s">
        <v>390</v>
      </c>
      <c r="G91" s="1" t="s">
        <v>391</v>
      </c>
      <c r="H91" t="s">
        <v>94</v>
      </c>
      <c r="I91">
        <v>6</v>
      </c>
      <c r="J91" t="s">
        <v>33</v>
      </c>
      <c r="K91" s="1" t="s">
        <v>392</v>
      </c>
      <c r="L91">
        <v>8</v>
      </c>
      <c r="M91">
        <v>7</v>
      </c>
      <c r="N91">
        <v>529</v>
      </c>
      <c r="O91">
        <v>236</v>
      </c>
      <c r="P91">
        <v>5</v>
      </c>
      <c r="Q91">
        <v>95</v>
      </c>
      <c r="R91">
        <v>25</v>
      </c>
      <c r="S91">
        <v>2</v>
      </c>
      <c r="T91" t="s">
        <v>404</v>
      </c>
      <c r="U91" t="s">
        <v>405</v>
      </c>
      <c r="V91" t="s">
        <v>406</v>
      </c>
      <c r="W91">
        <v>22</v>
      </c>
      <c r="X91" t="s">
        <v>404</v>
      </c>
      <c r="Y91" t="s">
        <v>51</v>
      </c>
      <c r="Z91" t="s">
        <v>38</v>
      </c>
      <c r="AA91" t="s">
        <v>57</v>
      </c>
      <c r="AB91" t="s">
        <v>407</v>
      </c>
      <c r="AC91" t="s">
        <v>404</v>
      </c>
      <c r="AD91">
        <v>4</v>
      </c>
      <c r="AE91" s="2">
        <v>5.7638888888888892E-2</v>
      </c>
    </row>
    <row r="92" spans="1:31" x14ac:dyDescent="0.2">
      <c r="A92">
        <v>124</v>
      </c>
      <c r="B92">
        <v>350</v>
      </c>
      <c r="C92">
        <v>12148</v>
      </c>
      <c r="D92">
        <v>3480</v>
      </c>
      <c r="E92">
        <v>1328</v>
      </c>
      <c r="F92" s="1" t="s">
        <v>195</v>
      </c>
      <c r="G92" s="1" t="s">
        <v>196</v>
      </c>
      <c r="H92" t="s">
        <v>197</v>
      </c>
      <c r="I92">
        <v>16</v>
      </c>
      <c r="J92" t="s">
        <v>198</v>
      </c>
      <c r="K92">
        <v>0</v>
      </c>
      <c r="L92">
        <v>1046</v>
      </c>
      <c r="M92">
        <v>2627</v>
      </c>
      <c r="N92">
        <v>2147</v>
      </c>
      <c r="O92">
        <v>198</v>
      </c>
      <c r="P92">
        <v>148</v>
      </c>
      <c r="Q92">
        <v>21</v>
      </c>
      <c r="R92">
        <v>12</v>
      </c>
      <c r="S92">
        <v>0</v>
      </c>
      <c r="T92" t="s">
        <v>199</v>
      </c>
      <c r="U92" t="s">
        <v>408</v>
      </c>
      <c r="V92" t="s">
        <v>409</v>
      </c>
      <c r="W92">
        <v>28</v>
      </c>
      <c r="X92" t="s">
        <v>199</v>
      </c>
      <c r="Y92" t="s">
        <v>194</v>
      </c>
      <c r="Z92" t="s">
        <v>188</v>
      </c>
      <c r="AA92" t="s">
        <v>70</v>
      </c>
      <c r="AB92" t="s">
        <v>200</v>
      </c>
      <c r="AC92" t="s">
        <v>199</v>
      </c>
      <c r="AD92">
        <v>4</v>
      </c>
      <c r="AE92" s="2">
        <v>0.50902777777777775</v>
      </c>
    </row>
    <row r="93" spans="1:31" x14ac:dyDescent="0.2">
      <c r="A93">
        <v>125</v>
      </c>
      <c r="B93">
        <v>358</v>
      </c>
      <c r="C93">
        <v>968</v>
      </c>
      <c r="D93">
        <v>0</v>
      </c>
      <c r="E93">
        <v>74</v>
      </c>
      <c r="H93" t="s">
        <v>111</v>
      </c>
      <c r="I93">
        <v>2</v>
      </c>
      <c r="J93" t="s">
        <v>410</v>
      </c>
      <c r="K93">
        <v>0</v>
      </c>
      <c r="L93">
        <v>24</v>
      </c>
      <c r="M93">
        <v>618</v>
      </c>
      <c r="N93">
        <v>252</v>
      </c>
      <c r="O93">
        <v>57</v>
      </c>
      <c r="P93">
        <v>4</v>
      </c>
      <c r="Q93">
        <v>7</v>
      </c>
      <c r="R93">
        <v>1</v>
      </c>
      <c r="S93">
        <v>2</v>
      </c>
      <c r="T93" t="s">
        <v>411</v>
      </c>
      <c r="U93" t="s">
        <v>412</v>
      </c>
      <c r="V93" t="s">
        <v>37</v>
      </c>
      <c r="X93" t="s">
        <v>411</v>
      </c>
      <c r="Y93" t="s">
        <v>38</v>
      </c>
      <c r="Z93" t="s">
        <v>38</v>
      </c>
      <c r="AA93" t="s">
        <v>46</v>
      </c>
      <c r="AB93" t="s">
        <v>413</v>
      </c>
      <c r="AC93" t="s">
        <v>411</v>
      </c>
      <c r="AD93">
        <v>1</v>
      </c>
      <c r="AE93" s="2">
        <v>5.6250000000000001E-2</v>
      </c>
    </row>
    <row r="94" spans="1:31" x14ac:dyDescent="0.2">
      <c r="A94">
        <v>128</v>
      </c>
      <c r="B94">
        <v>423</v>
      </c>
      <c r="C94">
        <v>4289</v>
      </c>
      <c r="D94">
        <v>887</v>
      </c>
      <c r="E94">
        <v>292</v>
      </c>
      <c r="F94" s="1" t="s">
        <v>101</v>
      </c>
      <c r="G94" s="1" t="s">
        <v>102</v>
      </c>
      <c r="H94" t="s">
        <v>103</v>
      </c>
      <c r="I94">
        <v>2</v>
      </c>
      <c r="J94" t="s">
        <v>104</v>
      </c>
      <c r="K94">
        <v>0</v>
      </c>
      <c r="L94">
        <v>825</v>
      </c>
      <c r="M94">
        <v>1428</v>
      </c>
      <c r="N94">
        <v>685</v>
      </c>
      <c r="O94">
        <v>3</v>
      </c>
      <c r="P94">
        <v>3</v>
      </c>
      <c r="Q94">
        <v>0</v>
      </c>
      <c r="R94">
        <v>2</v>
      </c>
      <c r="S94">
        <v>0</v>
      </c>
      <c r="T94" t="s">
        <v>105</v>
      </c>
      <c r="U94" t="s">
        <v>414</v>
      </c>
      <c r="V94" t="s">
        <v>37</v>
      </c>
      <c r="X94" t="s">
        <v>105</v>
      </c>
      <c r="Y94" t="s">
        <v>38</v>
      </c>
      <c r="Z94" t="s">
        <v>38</v>
      </c>
      <c r="AA94" t="s">
        <v>70</v>
      </c>
      <c r="AB94" t="s">
        <v>108</v>
      </c>
      <c r="AC94" t="s">
        <v>105</v>
      </c>
      <c r="AD94">
        <v>2</v>
      </c>
      <c r="AE94" s="2">
        <v>0.1736111111111111</v>
      </c>
    </row>
    <row r="95" spans="1:31" x14ac:dyDescent="0.2">
      <c r="A95">
        <v>129</v>
      </c>
      <c r="B95">
        <v>458</v>
      </c>
      <c r="C95">
        <v>3418</v>
      </c>
      <c r="D95">
        <v>1458</v>
      </c>
      <c r="E95">
        <v>238</v>
      </c>
      <c r="F95" s="1" t="s">
        <v>390</v>
      </c>
      <c r="G95" s="1" t="s">
        <v>391</v>
      </c>
      <c r="H95" t="s">
        <v>94</v>
      </c>
      <c r="I95">
        <v>6</v>
      </c>
      <c r="J95" t="s">
        <v>33</v>
      </c>
      <c r="K95" s="1" t="s">
        <v>392</v>
      </c>
      <c r="L95">
        <v>8</v>
      </c>
      <c r="M95">
        <v>7</v>
      </c>
      <c r="N95">
        <v>529</v>
      </c>
      <c r="O95">
        <v>236</v>
      </c>
      <c r="P95">
        <v>5</v>
      </c>
      <c r="Q95">
        <v>95</v>
      </c>
      <c r="R95">
        <v>25</v>
      </c>
      <c r="S95">
        <v>2</v>
      </c>
      <c r="T95" t="s">
        <v>415</v>
      </c>
      <c r="U95" t="s">
        <v>416</v>
      </c>
      <c r="V95" t="s">
        <v>107</v>
      </c>
      <c r="X95" t="s">
        <v>415</v>
      </c>
      <c r="Y95" t="s">
        <v>188</v>
      </c>
      <c r="Z95" t="s">
        <v>188</v>
      </c>
      <c r="AA95" t="s">
        <v>417</v>
      </c>
      <c r="AB95" t="s">
        <v>418</v>
      </c>
      <c r="AC95" t="s">
        <v>415</v>
      </c>
      <c r="AD95">
        <v>2</v>
      </c>
      <c r="AE95" s="2">
        <v>8.5416666666666669E-2</v>
      </c>
    </row>
    <row r="96" spans="1:31" x14ac:dyDescent="0.2">
      <c r="A96">
        <v>131</v>
      </c>
      <c r="B96">
        <v>470</v>
      </c>
      <c r="C96">
        <v>2253</v>
      </c>
      <c r="D96">
        <v>244</v>
      </c>
      <c r="E96">
        <v>166</v>
      </c>
      <c r="F96" s="1" t="s">
        <v>419</v>
      </c>
      <c r="G96" s="1" t="s">
        <v>420</v>
      </c>
      <c r="H96" t="s">
        <v>214</v>
      </c>
      <c r="I96">
        <v>2</v>
      </c>
      <c r="J96" t="s">
        <v>33</v>
      </c>
      <c r="K96" s="1" t="s">
        <v>421</v>
      </c>
      <c r="L96">
        <v>0</v>
      </c>
      <c r="M96">
        <v>1497</v>
      </c>
      <c r="N96">
        <v>236</v>
      </c>
      <c r="O96">
        <v>116</v>
      </c>
      <c r="P96">
        <v>2</v>
      </c>
      <c r="Q96">
        <v>4</v>
      </c>
      <c r="R96">
        <v>7</v>
      </c>
      <c r="S96">
        <v>2</v>
      </c>
      <c r="T96" t="s">
        <v>422</v>
      </c>
      <c r="U96" t="s">
        <v>423</v>
      </c>
      <c r="V96" t="s">
        <v>424</v>
      </c>
      <c r="X96" t="s">
        <v>422</v>
      </c>
      <c r="Y96" t="s">
        <v>188</v>
      </c>
      <c r="Z96" t="s">
        <v>188</v>
      </c>
      <c r="AA96" t="s">
        <v>57</v>
      </c>
      <c r="AB96" t="s">
        <v>425</v>
      </c>
      <c r="AC96" t="s">
        <v>422</v>
      </c>
      <c r="AD96">
        <v>2</v>
      </c>
      <c r="AE96" s="2">
        <v>7.9166666666666663E-2</v>
      </c>
    </row>
    <row r="97" spans="1:31" x14ac:dyDescent="0.2">
      <c r="A97">
        <v>132</v>
      </c>
      <c r="B97">
        <v>471</v>
      </c>
      <c r="C97">
        <v>1637</v>
      </c>
      <c r="D97">
        <v>225</v>
      </c>
      <c r="E97">
        <v>170</v>
      </c>
      <c r="F97" s="1" t="s">
        <v>426</v>
      </c>
      <c r="G97" s="1" t="s">
        <v>427</v>
      </c>
      <c r="H97" t="s">
        <v>32</v>
      </c>
      <c r="I97">
        <v>2</v>
      </c>
      <c r="J97" t="s">
        <v>33</v>
      </c>
      <c r="K97" s="1" t="s">
        <v>428</v>
      </c>
      <c r="L97">
        <v>2</v>
      </c>
      <c r="M97">
        <v>5</v>
      </c>
      <c r="N97">
        <v>208</v>
      </c>
      <c r="O97">
        <v>25</v>
      </c>
      <c r="P97">
        <v>3</v>
      </c>
      <c r="Q97">
        <v>13</v>
      </c>
      <c r="R97">
        <v>0</v>
      </c>
      <c r="S97">
        <v>0</v>
      </c>
      <c r="T97" t="s">
        <v>429</v>
      </c>
      <c r="U97" t="s">
        <v>423</v>
      </c>
      <c r="V97" t="s">
        <v>424</v>
      </c>
      <c r="X97" t="s">
        <v>429</v>
      </c>
      <c r="Y97" t="s">
        <v>188</v>
      </c>
      <c r="Z97" t="s">
        <v>188</v>
      </c>
      <c r="AA97" t="s">
        <v>57</v>
      </c>
      <c r="AB97" t="s">
        <v>430</v>
      </c>
      <c r="AC97" t="s">
        <v>429</v>
      </c>
      <c r="AD97">
        <v>2</v>
      </c>
      <c r="AE97" s="2">
        <v>6.5972222222222224E-2</v>
      </c>
    </row>
    <row r="98" spans="1:31" x14ac:dyDescent="0.2">
      <c r="A98">
        <v>133</v>
      </c>
      <c r="B98">
        <v>472</v>
      </c>
      <c r="C98">
        <v>1027</v>
      </c>
      <c r="D98">
        <v>106</v>
      </c>
      <c r="E98">
        <v>108</v>
      </c>
      <c r="F98" s="1" t="s">
        <v>431</v>
      </c>
      <c r="G98" s="1" t="s">
        <v>432</v>
      </c>
      <c r="H98" t="s">
        <v>103</v>
      </c>
      <c r="I98">
        <v>2</v>
      </c>
      <c r="J98" t="s">
        <v>33</v>
      </c>
      <c r="K98" s="1" t="s">
        <v>433</v>
      </c>
      <c r="L98">
        <v>3</v>
      </c>
      <c r="M98">
        <v>666</v>
      </c>
      <c r="N98">
        <v>41</v>
      </c>
      <c r="O98">
        <v>40</v>
      </c>
      <c r="P98">
        <v>103</v>
      </c>
      <c r="Q98">
        <v>6</v>
      </c>
      <c r="R98">
        <v>44</v>
      </c>
      <c r="S98">
        <v>0</v>
      </c>
      <c r="T98" t="s">
        <v>434</v>
      </c>
      <c r="U98" t="s">
        <v>423</v>
      </c>
      <c r="V98" t="s">
        <v>424</v>
      </c>
      <c r="X98" t="s">
        <v>434</v>
      </c>
      <c r="Y98" t="s">
        <v>188</v>
      </c>
      <c r="Z98" t="s">
        <v>188</v>
      </c>
      <c r="AA98" t="s">
        <v>57</v>
      </c>
      <c r="AB98" t="s">
        <v>435</v>
      </c>
      <c r="AC98" t="s">
        <v>434</v>
      </c>
      <c r="AD98">
        <v>2</v>
      </c>
      <c r="AE98" s="2">
        <v>0.12777777777777777</v>
      </c>
    </row>
    <row r="99" spans="1:31" x14ac:dyDescent="0.2">
      <c r="A99">
        <v>134</v>
      </c>
      <c r="B99">
        <v>504</v>
      </c>
      <c r="C99">
        <v>1465</v>
      </c>
      <c r="D99">
        <v>0</v>
      </c>
      <c r="E99">
        <v>142</v>
      </c>
      <c r="H99" t="s">
        <v>214</v>
      </c>
      <c r="I99">
        <v>2</v>
      </c>
      <c r="J99" t="s">
        <v>436</v>
      </c>
      <c r="K99">
        <v>120</v>
      </c>
      <c r="L99">
        <v>15</v>
      </c>
      <c r="M99">
        <v>1045</v>
      </c>
      <c r="N99">
        <v>46</v>
      </c>
      <c r="O99">
        <v>0</v>
      </c>
      <c r="P99">
        <v>52</v>
      </c>
      <c r="Q99">
        <v>0</v>
      </c>
      <c r="R99">
        <v>1</v>
      </c>
      <c r="S99">
        <v>0</v>
      </c>
      <c r="T99" t="s">
        <v>437</v>
      </c>
      <c r="U99" t="s">
        <v>438</v>
      </c>
      <c r="V99" t="s">
        <v>37</v>
      </c>
      <c r="X99" t="s">
        <v>437</v>
      </c>
      <c r="Y99" t="s">
        <v>38</v>
      </c>
      <c r="Z99" t="s">
        <v>38</v>
      </c>
      <c r="AA99" t="s">
        <v>46</v>
      </c>
      <c r="AB99" t="s">
        <v>439</v>
      </c>
      <c r="AC99" t="s">
        <v>437</v>
      </c>
      <c r="AD99">
        <v>3</v>
      </c>
      <c r="AE99" s="2">
        <v>7.3611111111111113E-2</v>
      </c>
    </row>
    <row r="100" spans="1:31" x14ac:dyDescent="0.2">
      <c r="A100">
        <v>136</v>
      </c>
      <c r="B100">
        <v>541</v>
      </c>
      <c r="C100">
        <v>619</v>
      </c>
      <c r="D100">
        <v>2</v>
      </c>
      <c r="E100">
        <v>70</v>
      </c>
      <c r="F100">
        <v>36</v>
      </c>
      <c r="G100">
        <v>0</v>
      </c>
      <c r="H100" t="s">
        <v>61</v>
      </c>
      <c r="I100">
        <v>2</v>
      </c>
      <c r="J100" t="s">
        <v>33</v>
      </c>
      <c r="K100">
        <v>0</v>
      </c>
      <c r="L100">
        <v>0</v>
      </c>
      <c r="M100">
        <v>412</v>
      </c>
      <c r="N100">
        <v>0</v>
      </c>
      <c r="O100">
        <v>66</v>
      </c>
      <c r="P100">
        <v>0</v>
      </c>
      <c r="Q100">
        <v>70</v>
      </c>
      <c r="R100">
        <v>0</v>
      </c>
      <c r="S100">
        <v>2</v>
      </c>
      <c r="T100" t="s">
        <v>440</v>
      </c>
      <c r="U100" t="s">
        <v>441</v>
      </c>
      <c r="V100" t="s">
        <v>442</v>
      </c>
      <c r="X100" t="s">
        <v>440</v>
      </c>
      <c r="Y100" t="s">
        <v>188</v>
      </c>
      <c r="Z100" t="s">
        <v>188</v>
      </c>
      <c r="AA100" t="s">
        <v>46</v>
      </c>
      <c r="AB100" t="s">
        <v>443</v>
      </c>
      <c r="AC100" t="s">
        <v>440</v>
      </c>
      <c r="AD100">
        <v>3</v>
      </c>
      <c r="AE100" s="2">
        <v>7.5694444444444439E-2</v>
      </c>
    </row>
    <row r="101" spans="1:31" x14ac:dyDescent="0.2">
      <c r="A101">
        <v>137</v>
      </c>
      <c r="B101">
        <v>542</v>
      </c>
      <c r="C101">
        <v>482</v>
      </c>
      <c r="D101">
        <v>39</v>
      </c>
      <c r="E101">
        <v>58</v>
      </c>
      <c r="F101" s="1" t="s">
        <v>444</v>
      </c>
      <c r="G101" s="1" t="s">
        <v>445</v>
      </c>
      <c r="H101" t="s">
        <v>41</v>
      </c>
      <c r="I101">
        <v>2</v>
      </c>
      <c r="J101" t="s">
        <v>33</v>
      </c>
      <c r="K101">
        <v>135</v>
      </c>
      <c r="L101">
        <v>0</v>
      </c>
      <c r="M101">
        <v>288</v>
      </c>
      <c r="N101">
        <v>105</v>
      </c>
      <c r="O101">
        <v>14</v>
      </c>
      <c r="P101">
        <v>10</v>
      </c>
      <c r="Q101">
        <v>0</v>
      </c>
      <c r="R101">
        <v>3</v>
      </c>
      <c r="S101">
        <v>0</v>
      </c>
      <c r="T101" t="s">
        <v>446</v>
      </c>
      <c r="U101" t="s">
        <v>438</v>
      </c>
      <c r="V101" t="s">
        <v>37</v>
      </c>
      <c r="X101" t="s">
        <v>446</v>
      </c>
      <c r="Y101" t="s">
        <v>188</v>
      </c>
      <c r="Z101" t="s">
        <v>188</v>
      </c>
      <c r="AA101" t="s">
        <v>447</v>
      </c>
      <c r="AB101" t="s">
        <v>448</v>
      </c>
      <c r="AC101" t="s">
        <v>446</v>
      </c>
      <c r="AD101">
        <v>3</v>
      </c>
      <c r="AE101" s="2">
        <v>2.7777777777777776E-2</v>
      </c>
    </row>
    <row r="102" spans="1:31" x14ac:dyDescent="0.2">
      <c r="A102">
        <v>138</v>
      </c>
      <c r="B102">
        <v>550</v>
      </c>
      <c r="C102">
        <v>3418</v>
      </c>
      <c r="D102">
        <v>1458</v>
      </c>
      <c r="E102">
        <v>238</v>
      </c>
      <c r="F102" s="1" t="s">
        <v>390</v>
      </c>
      <c r="G102" s="1" t="s">
        <v>391</v>
      </c>
      <c r="H102" t="s">
        <v>94</v>
      </c>
      <c r="I102">
        <v>6</v>
      </c>
      <c r="J102" t="s">
        <v>33</v>
      </c>
      <c r="K102" s="1" t="s">
        <v>392</v>
      </c>
      <c r="L102">
        <v>8</v>
      </c>
      <c r="M102">
        <v>7</v>
      </c>
      <c r="N102">
        <v>529</v>
      </c>
      <c r="O102">
        <v>236</v>
      </c>
      <c r="P102">
        <v>5</v>
      </c>
      <c r="Q102">
        <v>95</v>
      </c>
      <c r="R102">
        <v>25</v>
      </c>
      <c r="S102">
        <v>2</v>
      </c>
      <c r="T102" t="s">
        <v>415</v>
      </c>
      <c r="U102" t="s">
        <v>438</v>
      </c>
      <c r="V102" t="s">
        <v>37</v>
      </c>
      <c r="X102" t="s">
        <v>415</v>
      </c>
      <c r="Y102" t="s">
        <v>188</v>
      </c>
      <c r="Z102" t="s">
        <v>188</v>
      </c>
      <c r="AA102" t="s">
        <v>417</v>
      </c>
      <c r="AB102" t="s">
        <v>418</v>
      </c>
      <c r="AC102" t="s">
        <v>415</v>
      </c>
      <c r="AD102">
        <v>3</v>
      </c>
      <c r="AE102" s="2">
        <v>8.5416666666666669E-2</v>
      </c>
    </row>
    <row r="103" spans="1:31" x14ac:dyDescent="0.2">
      <c r="A103">
        <v>139</v>
      </c>
      <c r="B103">
        <v>551</v>
      </c>
      <c r="C103">
        <v>16098</v>
      </c>
      <c r="D103">
        <v>3577</v>
      </c>
      <c r="E103">
        <v>1524</v>
      </c>
      <c r="F103" s="1" t="s">
        <v>323</v>
      </c>
      <c r="G103">
        <v>0.86822217561520998</v>
      </c>
      <c r="H103" t="s">
        <v>94</v>
      </c>
      <c r="I103">
        <v>38</v>
      </c>
      <c r="J103" t="s">
        <v>324</v>
      </c>
      <c r="K103">
        <v>0</v>
      </c>
      <c r="L103">
        <v>616</v>
      </c>
      <c r="M103">
        <v>2547</v>
      </c>
      <c r="N103">
        <v>3851</v>
      </c>
      <c r="O103">
        <v>1320</v>
      </c>
      <c r="P103">
        <v>202</v>
      </c>
      <c r="Q103">
        <v>394</v>
      </c>
      <c r="R103">
        <v>118</v>
      </c>
      <c r="S103">
        <v>64</v>
      </c>
      <c r="T103" t="s">
        <v>325</v>
      </c>
      <c r="U103" t="s">
        <v>438</v>
      </c>
      <c r="V103" t="s">
        <v>37</v>
      </c>
      <c r="X103" t="s">
        <v>325</v>
      </c>
      <c r="Y103" t="s">
        <v>188</v>
      </c>
      <c r="Z103" t="s">
        <v>188</v>
      </c>
      <c r="AA103" t="s">
        <v>70</v>
      </c>
      <c r="AB103" t="s">
        <v>326</v>
      </c>
      <c r="AC103" t="s">
        <v>325</v>
      </c>
      <c r="AD103">
        <v>3</v>
      </c>
      <c r="AE103" s="3">
        <v>1.2194444444444446</v>
      </c>
    </row>
    <row r="104" spans="1:31" x14ac:dyDescent="0.2">
      <c r="A104">
        <v>141</v>
      </c>
      <c r="B104">
        <v>557</v>
      </c>
      <c r="C104">
        <v>988</v>
      </c>
      <c r="D104">
        <v>225</v>
      </c>
      <c r="E104">
        <v>124</v>
      </c>
      <c r="F104" s="1" t="s">
        <v>449</v>
      </c>
      <c r="G104">
        <v>0.81473214285714302</v>
      </c>
      <c r="H104" t="s">
        <v>32</v>
      </c>
      <c r="I104">
        <v>2</v>
      </c>
      <c r="J104" t="s">
        <v>33</v>
      </c>
      <c r="K104">
        <v>50</v>
      </c>
      <c r="L104">
        <v>0</v>
      </c>
      <c r="M104">
        <v>11</v>
      </c>
      <c r="N104">
        <v>252</v>
      </c>
      <c r="O104">
        <v>183</v>
      </c>
      <c r="P104">
        <v>10</v>
      </c>
      <c r="Q104">
        <v>35</v>
      </c>
      <c r="R104">
        <v>5</v>
      </c>
      <c r="S104">
        <v>0</v>
      </c>
      <c r="T104" t="s">
        <v>450</v>
      </c>
      <c r="U104" t="s">
        <v>451</v>
      </c>
      <c r="V104" t="s">
        <v>37</v>
      </c>
      <c r="X104" t="s">
        <v>450</v>
      </c>
      <c r="Y104" t="s">
        <v>188</v>
      </c>
      <c r="Z104" t="s">
        <v>188</v>
      </c>
      <c r="AA104" t="s">
        <v>304</v>
      </c>
      <c r="AB104" t="s">
        <v>452</v>
      </c>
      <c r="AC104" t="s">
        <v>450</v>
      </c>
      <c r="AD104">
        <v>3</v>
      </c>
      <c r="AE104" s="2">
        <v>0.15486111111111112</v>
      </c>
    </row>
    <row r="105" spans="1:31" x14ac:dyDescent="0.2">
      <c r="A105">
        <v>142</v>
      </c>
      <c r="B105">
        <v>558</v>
      </c>
      <c r="C105">
        <v>6765</v>
      </c>
      <c r="D105">
        <v>1676</v>
      </c>
      <c r="E105">
        <v>861</v>
      </c>
      <c r="F105" s="1" t="s">
        <v>453</v>
      </c>
      <c r="G105" s="1" t="s">
        <v>454</v>
      </c>
      <c r="H105" t="s">
        <v>214</v>
      </c>
      <c r="I105">
        <v>51</v>
      </c>
      <c r="J105" t="s">
        <v>455</v>
      </c>
      <c r="K105" s="1" t="s">
        <v>456</v>
      </c>
      <c r="L105">
        <v>1365</v>
      </c>
      <c r="M105">
        <v>1608</v>
      </c>
      <c r="N105">
        <v>787</v>
      </c>
      <c r="O105">
        <v>249</v>
      </c>
      <c r="P105">
        <v>38</v>
      </c>
      <c r="Q105">
        <v>23</v>
      </c>
      <c r="R105">
        <v>0</v>
      </c>
      <c r="S105">
        <v>0</v>
      </c>
      <c r="T105" t="s">
        <v>457</v>
      </c>
      <c r="U105" t="s">
        <v>451</v>
      </c>
      <c r="V105" t="s">
        <v>37</v>
      </c>
      <c r="X105" t="s">
        <v>457</v>
      </c>
      <c r="Y105" t="s">
        <v>188</v>
      </c>
      <c r="Z105" t="s">
        <v>188</v>
      </c>
      <c r="AA105" t="s">
        <v>70</v>
      </c>
      <c r="AB105" t="s">
        <v>458</v>
      </c>
      <c r="AC105" t="s">
        <v>457</v>
      </c>
      <c r="AD105">
        <v>3</v>
      </c>
      <c r="AE105" s="2">
        <v>0.375</v>
      </c>
    </row>
    <row r="106" spans="1:31" x14ac:dyDescent="0.2">
      <c r="A106">
        <v>143</v>
      </c>
      <c r="B106">
        <v>565</v>
      </c>
      <c r="C106">
        <v>3754</v>
      </c>
      <c r="D106">
        <v>1240</v>
      </c>
      <c r="E106">
        <v>296</v>
      </c>
      <c r="F106" s="1" t="s">
        <v>459</v>
      </c>
      <c r="G106" s="1" t="s">
        <v>460</v>
      </c>
      <c r="H106" t="s">
        <v>221</v>
      </c>
      <c r="I106">
        <v>2</v>
      </c>
      <c r="J106" t="s">
        <v>33</v>
      </c>
      <c r="K106">
        <v>47.7731673582296</v>
      </c>
      <c r="L106">
        <v>0</v>
      </c>
      <c r="M106">
        <v>6</v>
      </c>
      <c r="N106">
        <v>288</v>
      </c>
      <c r="O106">
        <v>571</v>
      </c>
      <c r="P106">
        <v>22</v>
      </c>
      <c r="Q106">
        <v>76</v>
      </c>
      <c r="R106">
        <v>30</v>
      </c>
      <c r="S106">
        <v>15</v>
      </c>
      <c r="T106" t="s">
        <v>461</v>
      </c>
      <c r="U106" t="s">
        <v>462</v>
      </c>
      <c r="V106" t="s">
        <v>37</v>
      </c>
      <c r="X106" t="s">
        <v>461</v>
      </c>
      <c r="Y106" t="s">
        <v>188</v>
      </c>
      <c r="Z106" t="s">
        <v>188</v>
      </c>
      <c r="AA106" t="s">
        <v>463</v>
      </c>
      <c r="AB106" t="s">
        <v>464</v>
      </c>
      <c r="AC106" t="s">
        <v>461</v>
      </c>
      <c r="AD106">
        <v>3</v>
      </c>
      <c r="AE106" s="2">
        <v>0.17847222222222223</v>
      </c>
    </row>
    <row r="107" spans="1:31" x14ac:dyDescent="0.2">
      <c r="A107">
        <v>145</v>
      </c>
      <c r="B107">
        <v>568</v>
      </c>
      <c r="C107">
        <v>1322</v>
      </c>
      <c r="D107">
        <v>276</v>
      </c>
      <c r="E107">
        <v>158</v>
      </c>
      <c r="F107">
        <v>0.85090909090909095</v>
      </c>
      <c r="G107" s="1" t="s">
        <v>184</v>
      </c>
      <c r="H107" t="s">
        <v>61</v>
      </c>
      <c r="I107">
        <v>2</v>
      </c>
      <c r="J107" t="s">
        <v>185</v>
      </c>
      <c r="K107">
        <v>65</v>
      </c>
      <c r="L107">
        <v>30</v>
      </c>
      <c r="M107">
        <v>66</v>
      </c>
      <c r="N107">
        <v>82</v>
      </c>
      <c r="O107">
        <v>62</v>
      </c>
      <c r="P107">
        <v>26</v>
      </c>
      <c r="Q107">
        <v>101</v>
      </c>
      <c r="R107">
        <v>21</v>
      </c>
      <c r="S107">
        <v>18</v>
      </c>
      <c r="T107" t="s">
        <v>465</v>
      </c>
      <c r="U107" t="s">
        <v>462</v>
      </c>
      <c r="V107" t="s">
        <v>37</v>
      </c>
      <c r="X107" t="s">
        <v>465</v>
      </c>
      <c r="Y107" t="s">
        <v>188</v>
      </c>
      <c r="Z107" t="s">
        <v>188</v>
      </c>
      <c r="AA107" t="s">
        <v>78</v>
      </c>
      <c r="AB107" t="s">
        <v>466</v>
      </c>
      <c r="AC107" t="s">
        <v>465</v>
      </c>
      <c r="AD107">
        <v>3</v>
      </c>
      <c r="AE107" s="2">
        <v>5.9027777777777776E-2</v>
      </c>
    </row>
    <row r="108" spans="1:31" x14ac:dyDescent="0.2">
      <c r="A108">
        <v>146</v>
      </c>
      <c r="B108">
        <v>569</v>
      </c>
      <c r="C108">
        <v>2899</v>
      </c>
      <c r="D108">
        <v>474</v>
      </c>
      <c r="E108">
        <v>116</v>
      </c>
      <c r="F108" s="1" t="s">
        <v>467</v>
      </c>
      <c r="G108" s="1" t="s">
        <v>468</v>
      </c>
      <c r="H108" t="s">
        <v>214</v>
      </c>
      <c r="I108">
        <v>2</v>
      </c>
      <c r="J108" t="s">
        <v>33</v>
      </c>
      <c r="K108">
        <v>126</v>
      </c>
      <c r="L108">
        <v>1</v>
      </c>
      <c r="M108">
        <v>1755</v>
      </c>
      <c r="N108">
        <v>316</v>
      </c>
      <c r="O108">
        <v>76</v>
      </c>
      <c r="P108">
        <v>92</v>
      </c>
      <c r="Q108">
        <v>0</v>
      </c>
      <c r="R108">
        <v>9</v>
      </c>
      <c r="S108">
        <v>0</v>
      </c>
      <c r="T108" t="s">
        <v>469</v>
      </c>
      <c r="U108" t="s">
        <v>470</v>
      </c>
      <c r="V108" t="s">
        <v>115</v>
      </c>
      <c r="W108">
        <v>23</v>
      </c>
      <c r="X108" t="s">
        <v>469</v>
      </c>
      <c r="Y108" t="s">
        <v>188</v>
      </c>
      <c r="Z108" t="s">
        <v>188</v>
      </c>
      <c r="AA108" t="s">
        <v>447</v>
      </c>
      <c r="AB108" t="s">
        <v>471</v>
      </c>
      <c r="AC108" t="s">
        <v>469</v>
      </c>
      <c r="AD108">
        <v>3</v>
      </c>
      <c r="AE108" s="2">
        <v>0.11388888888888889</v>
      </c>
    </row>
    <row r="109" spans="1:31" x14ac:dyDescent="0.2">
      <c r="A109">
        <v>147</v>
      </c>
      <c r="B109">
        <v>573</v>
      </c>
      <c r="C109">
        <v>1735</v>
      </c>
      <c r="D109">
        <v>11</v>
      </c>
      <c r="E109">
        <v>168</v>
      </c>
      <c r="F109">
        <v>3.1</v>
      </c>
      <c r="G109">
        <v>0.8</v>
      </c>
      <c r="H109" t="s">
        <v>221</v>
      </c>
      <c r="I109">
        <v>2</v>
      </c>
      <c r="J109" t="s">
        <v>33</v>
      </c>
      <c r="K109" s="1" t="s">
        <v>472</v>
      </c>
      <c r="L109">
        <v>2</v>
      </c>
      <c r="M109">
        <v>944</v>
      </c>
      <c r="N109">
        <v>555</v>
      </c>
      <c r="O109">
        <v>185</v>
      </c>
      <c r="P109">
        <v>2</v>
      </c>
      <c r="Q109">
        <v>8</v>
      </c>
      <c r="R109">
        <v>3</v>
      </c>
      <c r="S109">
        <v>0</v>
      </c>
      <c r="T109" t="s">
        <v>473</v>
      </c>
      <c r="U109" t="s">
        <v>474</v>
      </c>
      <c r="V109" t="s">
        <v>155</v>
      </c>
      <c r="X109" t="s">
        <v>473</v>
      </c>
      <c r="Y109" t="s">
        <v>38</v>
      </c>
      <c r="Z109" t="s">
        <v>38</v>
      </c>
      <c r="AA109" t="s">
        <v>46</v>
      </c>
      <c r="AB109" t="s">
        <v>475</v>
      </c>
      <c r="AC109" t="s">
        <v>473</v>
      </c>
      <c r="AD109">
        <v>4</v>
      </c>
      <c r="AE109" s="2">
        <v>0.1125</v>
      </c>
    </row>
    <row r="110" spans="1:31" x14ac:dyDescent="0.2">
      <c r="A110">
        <v>150</v>
      </c>
      <c r="B110">
        <v>579</v>
      </c>
      <c r="C110">
        <v>1465</v>
      </c>
      <c r="D110">
        <v>0</v>
      </c>
      <c r="E110">
        <v>142</v>
      </c>
      <c r="H110" t="s">
        <v>214</v>
      </c>
      <c r="I110">
        <v>2</v>
      </c>
      <c r="J110" t="s">
        <v>436</v>
      </c>
      <c r="K110">
        <v>120</v>
      </c>
      <c r="L110">
        <v>15</v>
      </c>
      <c r="M110">
        <v>1045</v>
      </c>
      <c r="N110">
        <v>46</v>
      </c>
      <c r="O110">
        <v>0</v>
      </c>
      <c r="P110">
        <v>52</v>
      </c>
      <c r="Q110">
        <v>0</v>
      </c>
      <c r="R110">
        <v>1</v>
      </c>
      <c r="S110">
        <v>0</v>
      </c>
      <c r="T110" t="s">
        <v>437</v>
      </c>
      <c r="U110" t="s">
        <v>476</v>
      </c>
      <c r="V110" t="s">
        <v>115</v>
      </c>
      <c r="X110" t="s">
        <v>437</v>
      </c>
      <c r="Y110" t="s">
        <v>38</v>
      </c>
      <c r="Z110" t="s">
        <v>38</v>
      </c>
      <c r="AA110" t="s">
        <v>46</v>
      </c>
      <c r="AB110" t="s">
        <v>439</v>
      </c>
      <c r="AC110" t="s">
        <v>437</v>
      </c>
      <c r="AD110">
        <v>4</v>
      </c>
      <c r="AE110" s="2">
        <v>7.3611111111111113E-2</v>
      </c>
    </row>
    <row r="111" spans="1:31" x14ac:dyDescent="0.2">
      <c r="A111">
        <v>151</v>
      </c>
      <c r="B111">
        <v>581</v>
      </c>
      <c r="C111">
        <v>4155</v>
      </c>
      <c r="D111">
        <v>1080</v>
      </c>
      <c r="E111">
        <v>364</v>
      </c>
      <c r="F111" s="1" t="s">
        <v>477</v>
      </c>
      <c r="G111" s="1" t="s">
        <v>478</v>
      </c>
      <c r="H111" t="s">
        <v>140</v>
      </c>
      <c r="I111">
        <v>2</v>
      </c>
      <c r="J111" t="s">
        <v>33</v>
      </c>
      <c r="K111" s="1" t="s">
        <v>479</v>
      </c>
      <c r="L111">
        <v>9</v>
      </c>
      <c r="M111">
        <v>126</v>
      </c>
      <c r="N111">
        <v>319</v>
      </c>
      <c r="O111">
        <v>71</v>
      </c>
      <c r="P111">
        <v>8</v>
      </c>
      <c r="Q111">
        <v>2</v>
      </c>
      <c r="R111">
        <v>0</v>
      </c>
      <c r="S111">
        <v>0</v>
      </c>
      <c r="T111" t="s">
        <v>480</v>
      </c>
      <c r="U111" t="s">
        <v>476</v>
      </c>
      <c r="V111" t="s">
        <v>115</v>
      </c>
      <c r="X111" t="s">
        <v>480</v>
      </c>
      <c r="Y111" t="s">
        <v>38</v>
      </c>
      <c r="Z111" t="s">
        <v>38</v>
      </c>
      <c r="AA111" t="s">
        <v>70</v>
      </c>
      <c r="AB111" t="s">
        <v>481</v>
      </c>
      <c r="AC111" t="s">
        <v>480</v>
      </c>
      <c r="AD111">
        <v>4</v>
      </c>
      <c r="AE111" s="2">
        <v>0.17291666666666666</v>
      </c>
    </row>
    <row r="112" spans="1:31" x14ac:dyDescent="0.2">
      <c r="A112">
        <v>152</v>
      </c>
      <c r="B112">
        <v>582</v>
      </c>
      <c r="C112">
        <v>3418</v>
      </c>
      <c r="D112">
        <v>1458</v>
      </c>
      <c r="E112">
        <v>238</v>
      </c>
      <c r="F112" s="1" t="s">
        <v>390</v>
      </c>
      <c r="G112" s="1" t="s">
        <v>391</v>
      </c>
      <c r="H112" t="s">
        <v>94</v>
      </c>
      <c r="I112">
        <v>6</v>
      </c>
      <c r="J112" t="s">
        <v>33</v>
      </c>
      <c r="K112" s="1" t="s">
        <v>392</v>
      </c>
      <c r="L112">
        <v>8</v>
      </c>
      <c r="M112">
        <v>7</v>
      </c>
      <c r="N112">
        <v>529</v>
      </c>
      <c r="O112">
        <v>236</v>
      </c>
      <c r="P112">
        <v>5</v>
      </c>
      <c r="Q112">
        <v>95</v>
      </c>
      <c r="R112">
        <v>25</v>
      </c>
      <c r="S112">
        <v>2</v>
      </c>
      <c r="T112" t="s">
        <v>404</v>
      </c>
      <c r="U112" t="s">
        <v>476</v>
      </c>
      <c r="V112" t="s">
        <v>115</v>
      </c>
      <c r="X112" t="s">
        <v>404</v>
      </c>
      <c r="Y112" t="s">
        <v>38</v>
      </c>
      <c r="Z112" t="s">
        <v>38</v>
      </c>
      <c r="AA112" t="s">
        <v>57</v>
      </c>
      <c r="AB112" t="s">
        <v>407</v>
      </c>
      <c r="AC112" t="s">
        <v>404</v>
      </c>
      <c r="AD112">
        <v>4</v>
      </c>
      <c r="AE112" s="2">
        <v>5.7638888888888892E-2</v>
      </c>
    </row>
    <row r="113" spans="1:31" x14ac:dyDescent="0.2">
      <c r="A113">
        <v>154</v>
      </c>
      <c r="B113">
        <v>584</v>
      </c>
      <c r="C113">
        <v>251</v>
      </c>
      <c r="D113">
        <v>66</v>
      </c>
      <c r="E113">
        <v>22</v>
      </c>
      <c r="F113" s="1" t="s">
        <v>109</v>
      </c>
      <c r="G113" s="1" t="s">
        <v>110</v>
      </c>
      <c r="H113" t="s">
        <v>111</v>
      </c>
      <c r="I113">
        <v>4</v>
      </c>
      <c r="J113" t="s">
        <v>112</v>
      </c>
      <c r="K113">
        <v>0</v>
      </c>
      <c r="L113">
        <v>9</v>
      </c>
      <c r="M113">
        <v>67</v>
      </c>
      <c r="N113">
        <v>50</v>
      </c>
      <c r="O113">
        <v>5</v>
      </c>
      <c r="P113">
        <v>7</v>
      </c>
      <c r="Q113">
        <v>0</v>
      </c>
      <c r="R113">
        <v>0</v>
      </c>
      <c r="S113">
        <v>0</v>
      </c>
      <c r="T113" t="s">
        <v>113</v>
      </c>
      <c r="U113" t="s">
        <v>476</v>
      </c>
      <c r="V113" t="s">
        <v>115</v>
      </c>
      <c r="X113" t="s">
        <v>113</v>
      </c>
      <c r="Y113" t="s">
        <v>38</v>
      </c>
      <c r="Z113" t="s">
        <v>38</v>
      </c>
      <c r="AA113" t="s">
        <v>85</v>
      </c>
      <c r="AB113" t="s">
        <v>116</v>
      </c>
      <c r="AC113" t="s">
        <v>113</v>
      </c>
      <c r="AD113">
        <v>4</v>
      </c>
      <c r="AE113" s="2">
        <v>1.0416666666666666E-2</v>
      </c>
    </row>
    <row r="114" spans="1:31" x14ac:dyDescent="0.2">
      <c r="A114">
        <v>155</v>
      </c>
      <c r="B114">
        <v>588</v>
      </c>
      <c r="C114">
        <v>13440</v>
      </c>
      <c r="D114">
        <v>3380</v>
      </c>
      <c r="E114">
        <v>1491</v>
      </c>
      <c r="F114" s="1" t="s">
        <v>212</v>
      </c>
      <c r="G114" s="1" t="s">
        <v>213</v>
      </c>
      <c r="H114" t="s">
        <v>214</v>
      </c>
      <c r="I114">
        <v>39</v>
      </c>
      <c r="J114" t="s">
        <v>215</v>
      </c>
      <c r="K114" s="1" t="s">
        <v>216</v>
      </c>
      <c r="L114">
        <v>1884</v>
      </c>
      <c r="M114">
        <v>2015</v>
      </c>
      <c r="N114">
        <v>2046</v>
      </c>
      <c r="O114">
        <v>771</v>
      </c>
      <c r="P114">
        <v>63</v>
      </c>
      <c r="Q114">
        <v>241</v>
      </c>
      <c r="R114">
        <v>4</v>
      </c>
      <c r="S114">
        <v>25</v>
      </c>
      <c r="T114" t="s">
        <v>217</v>
      </c>
      <c r="U114" t="s">
        <v>474</v>
      </c>
      <c r="V114" t="s">
        <v>155</v>
      </c>
      <c r="X114" t="s">
        <v>217</v>
      </c>
      <c r="Y114" t="s">
        <v>188</v>
      </c>
      <c r="Z114" t="s">
        <v>188</v>
      </c>
      <c r="AA114" t="s">
        <v>182</v>
      </c>
      <c r="AB114" t="s">
        <v>218</v>
      </c>
      <c r="AC114" t="s">
        <v>217</v>
      </c>
      <c r="AD114">
        <v>4</v>
      </c>
      <c r="AE114" s="2">
        <v>0.92083333333333328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Detail1</vt:lpstr>
      <vt:lpstr>Detail2</vt:lpstr>
      <vt:lpstr>Sheet1</vt:lpstr>
      <vt:lpstr>414FINALDIFFSAMPLE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Melody Qian</dc:creator>
  <cp:lastModifiedBy>Melody Qian</cp:lastModifiedBy>
  <dcterms:created xsi:type="dcterms:W3CDTF">2025-04-28T21:56:06Z</dcterms:created>
  <dcterms:modified xsi:type="dcterms:W3CDTF">2025-04-29T01:59:04Z</dcterms:modified>
</cp:coreProperties>
</file>