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lifed\Downloads\"/>
    </mc:Choice>
  </mc:AlternateContent>
  <xr:revisionPtr revIDLastSave="0" documentId="8_{D7CFE599-6F82-4AFB-8909-C6A1AB181CB2}" xr6:coauthVersionLast="47" xr6:coauthVersionMax="47" xr10:uidLastSave="{00000000-0000-0000-0000-000000000000}"/>
  <bookViews>
    <workbookView xWindow="-120" yWindow="-120" windowWidth="29040" windowHeight="17640" activeTab="2" xr2:uid="{237E0055-E660-40DE-8392-9EAC060FF567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2" hidden="1">Fatture!$A$1:$E$80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3" l="1"/>
  <c r="I11" i="3"/>
  <c r="I12" i="3"/>
  <c r="I13" i="3"/>
  <c r="I14" i="3"/>
  <c r="I15" i="3"/>
  <c r="I9" i="3"/>
  <c r="I3" i="3"/>
  <c r="I4" i="3"/>
  <c r="I5" i="3"/>
  <c r="I2" i="3"/>
  <c r="H10" i="3"/>
  <c r="H11" i="3"/>
  <c r="H12" i="3"/>
  <c r="H13" i="3"/>
  <c r="H14" i="3"/>
  <c r="H15" i="3"/>
  <c r="H9" i="3"/>
  <c r="H3" i="3"/>
  <c r="H4" i="3"/>
  <c r="H5" i="3"/>
  <c r="H2" i="3"/>
  <c r="D3" i="2"/>
  <c r="D4" i="2"/>
  <c r="D5" i="2"/>
  <c r="D6" i="2"/>
  <c r="D7" i="2"/>
  <c r="D8" i="2"/>
  <c r="D2" i="2"/>
  <c r="C3" i="2" a="1"/>
  <c r="C3" i="2"/>
  <c r="C4" i="2" a="1"/>
  <c r="C4" i="2"/>
  <c r="C5" i="2" a="1"/>
  <c r="C5" i="2" s="1"/>
  <c r="C6" i="2" a="1"/>
  <c r="C6" i="2"/>
  <c r="C7" i="2" a="1"/>
  <c r="C7" i="2" s="1"/>
  <c r="C8" i="2" a="1"/>
  <c r="C8" i="2"/>
  <c r="C2" i="2" a="1"/>
  <c r="C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<sst xmlns="http://schemas.openxmlformats.org/spreadsheetml/2006/main" count="822" uniqueCount="579">
  <si>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</si>
  <si>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</si>
  <si>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</si>
  <si>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</si>
  <si>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</si>
  <si>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</si>
  <si>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</si>
  <si>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</si>
  <si>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</si>
  <si>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</si>
  <si>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</si>
  <si>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</si>
  <si>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</si>
  <si>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</si>
  <si>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</si>
  <si>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</si>
  <si>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</si>
  <si>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</si>
  <si>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</si>
  <si>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</si>
  <si>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</si>
  <si>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</si>
  <si>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</si>
  <si>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</si>
  <si>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</si>
  <si>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</si>
  <si>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</si>
  <si>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</si>
  <si>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</si>
  <si>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</si>
  <si>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</si>
  <si>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</si>
  <si>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</si>
  <si>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</si>
  <si>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</si>
  <si>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</si>
  <si>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</si>
  <si>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</si>
  <si>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</si>
  <si>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</si>
  <si>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</si>
  <si>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</si>
  <si>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</si>
  <si>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</si>
  <si>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</si>
  <si>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</si>
  <si>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</si>
  <si>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</si>
  <si>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</si>
  <si>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</si>
  <si>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</si>
  <si>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</si>
  <si>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</si>
  <si>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</si>
  <si>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</si>
  <si>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</si>
  <si>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</si>
  <si>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</si>
  <si>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</si>
  <si>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</si>
  <si>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</si>
  <si>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</si>
  <si>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</si>
  <si>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</si>
  <si>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</si>
  <si>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</si>
  <si>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</si>
  <si>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</si>
  <si>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</si>
  <si>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</si>
  <si>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</si>
  <si>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</si>
  <si>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</si>
  <si>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</si>
  <si>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</si>
  <si>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</si>
  <si>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</si>
  <si>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</si>
  <si>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</si>
  <si>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</si>
  <si>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</si>
  <si>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</si>
  <si>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</si>
  <si>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</si>
  <si>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</si>
  <si>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</si>
  <si>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</si>
  <si>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</si>
  <si>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</si>
  <si>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</si>
  <si>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</si>
  <si>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</si>
  <si>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</si>
  <si>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</si>
  <si>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</si>
  <si>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</si>
  <si>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</si>
  <si>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</si>
  <si>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</si>
  <si>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</si>
  <si>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</si>
  <si>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</si>
  <si>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</si>
  <si>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</si>
  <si>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</si>
  <si>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</si>
  <si>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</si>
  <si>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</si>
  <si>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</si>
  <si>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</si>
  <si>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</si>
  <si>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</si>
  <si>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</si>
  <si>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</si>
  <si>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</si>
  <si>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</si>
  <si>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</si>
  <si>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</si>
  <si>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</si>
  <si>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</si>
  <si>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</si>
  <si>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</si>
  <si>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</si>
  <si>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</si>
  <si>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</si>
  <si>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</si>
  <si>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</si>
  <si>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</si>
  <si>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</si>
  <si>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</si>
  <si>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</si>
  <si>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</si>
  <si>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</si>
  <si>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</si>
  <si>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</si>
  <si>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</si>
  <si>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</si>
  <si>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</si>
  <si>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</si>
  <si>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</si>
  <si>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</si>
  <si>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</si>
  <si>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</si>
  <si>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</si>
  <si>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</si>
  <si>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</si>
  <si>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</si>
  <si>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</si>
  <si>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</si>
  <si>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</si>
  <si>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</si>
  <si>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</si>
  <si>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</si>
  <si>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</si>
  <si>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</si>
  <si>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</si>
  <si>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</si>
  <si>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</si>
  <si>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</si>
  <si>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</si>
  <si>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</si>
  <si>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</si>
  <si>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</si>
  <si>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</si>
  <si>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</si>
  <si>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</si>
  <si>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</si>
  <si>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</si>
  <si>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</si>
  <si>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</si>
  <si>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</si>
  <si>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</si>
  <si>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</si>
  <si>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</si>
  <si>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</si>
  <si>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</si>
  <si>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</si>
  <si>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</si>
  <si>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</si>
  <si>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</si>
  <si>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</si>
  <si>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</si>
  <si>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</si>
  <si>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</si>
  <si>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</si>
  <si>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</si>
  <si>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</si>
  <si>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</si>
  <si>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</si>
  <si>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</si>
  <si>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</si>
  <si>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</si>
  <si>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</si>
  <si>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</si>
  <si>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</si>
  <si>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</si>
  <si>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</si>
  <si>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</si>
  <si>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</si>
  <si>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</si>
  <si>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</si>
  <si>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</si>
  <si>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</si>
  <si>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</si>
  <si>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</si>
  <si>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</si>
  <si>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</si>
  <si>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</si>
  <si>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</si>
  <si>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</si>
  <si>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</si>
  <si>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</si>
  <si>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</si>
  <si>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</si>
  <si>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</si>
  <si>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</si>
  <si>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</si>
  <si>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</si>
  <si>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</si>
  <si>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</si>
  <si>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</si>
  <si>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</si>
  <si>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</si>
  <si>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</si>
  <si>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</si>
  <si>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</si>
  <si>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</si>
  <si>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</si>
  <si>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</si>
  <si>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</si>
  <si>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</si>
  <si>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</si>
  <si>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</si>
  <si>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</si>
  <si>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</si>
  <si>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</si>
  <si>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</si>
  <si>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</si>
  <si>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</si>
  <si>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</si>
  <si>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</si>
  <si>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</si>
  <si>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</si>
  <si>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</si>
  <si>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</si>
  <si>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</si>
  <si>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</si>
  <si>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</si>
  <si>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</si>
  <si>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</si>
  <si>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</si>
  <si>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</si>
  <si>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</si>
  <si>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</si>
  <si>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</si>
  <si>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</si>
  <si>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</si>
  <si>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</si>
  <si>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</si>
  <si>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</si>
  <si>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</si>
  <si>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</si>
  <si>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</si>
  <si>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</si>
  <si>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</si>
  <si>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</si>
  <si>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</si>
  <si>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</si>
  <si>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</si>
  <si>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</si>
  <si>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</si>
  <si>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</si>
  <si>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</si>
  <si>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</si>
  <si>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</si>
  <si>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</si>
  <si>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</si>
  <si>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</si>
  <si>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</si>
  <si>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</si>
  <si>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</si>
  <si>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</si>
  <si>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</si>
  <si>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</si>
  <si>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</si>
  <si>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</si>
  <si>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</si>
  <si>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</si>
  <si>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</si>
  <si>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</si>
  <si>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</si>
  <si>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</si>
  <si>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</si>
  <si>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</si>
  <si>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</si>
  <si>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</si>
  <si>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</si>
  <si>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</si>
  <si>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</si>
  <si>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</si>
  <si>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</si>
  <si>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</si>
  <si>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</si>
  <si>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</si>
  <si>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</si>
  <si>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</si>
  <si>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</si>
  <si>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</si>
  <si>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</si>
  <si>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</si>
  <si>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</si>
  <si>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</si>
  <si>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</si>
  <si>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</si>
  <si>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</si>
  <si>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</si>
  <si>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</si>
  <si>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</si>
  <si>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</si>
  <si>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</si>
  <si>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</si>
  <si>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</si>
  <si>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</si>
  <si>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</si>
  <si>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</si>
  <si>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</si>
  <si>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</si>
  <si>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</si>
  <si>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</si>
  <si>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</si>
  <si>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</si>
  <si>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</si>
  <si>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</si>
  <si>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</si>
  <si>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</si>
  <si>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</si>
  <si>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</si>
  <si>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</si>
  <si>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</si>
  <si>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</si>
  <si>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</si>
  <si>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</si>
  <si>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</si>
  <si>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</si>
  <si>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</si>
  <si>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</si>
  <si>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</si>
  <si>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</si>
  <si>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</si>
  <si>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</si>
  <si>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</si>
  <si>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</si>
  <si>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</si>
  <si>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</si>
  <si>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</si>
  <si>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</si>
  <si>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</si>
  <si>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</si>
  <si>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</si>
  <si>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</si>
  <si>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</si>
  <si>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</si>
  <si>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</si>
  <si>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</si>
  <si>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</si>
  <si>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</si>
  <si>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</si>
  <si>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</si>
  <si>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</si>
  <si>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</si>
  <si>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</si>
  <si>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</si>
  <si>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</si>
  <si>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</si>
  <si>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</si>
  <si>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</si>
  <si>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</si>
  <si>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</si>
  <si>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</si>
  <si>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</si>
  <si>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</si>
  <si>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</si>
  <si>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</si>
  <si>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</si>
  <si>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</si>
  <si>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</si>
  <si>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</si>
  <si>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</si>
  <si>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</si>
  <si>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</si>
  <si>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</si>
  <si>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</si>
  <si>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</si>
  <si>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</si>
  <si>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</si>
  <si>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</si>
  <si>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</si>
  <si>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</si>
  <si>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</si>
  <si>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</si>
  <si>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</si>
  <si>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</si>
  <si>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</si>
  <si>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</si>
  <si>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</si>
  <si>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</si>
  <si>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</si>
  <si>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</si>
  <si>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</si>
  <si>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</si>
  <si>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</si>
  <si>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</si>
  <si>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</si>
  <si>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</si>
  <si>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</si>
  <si>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</si>
  <si>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</si>
  <si>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</si>
  <si>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</si>
  <si>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</si>
  <si>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</si>
  <si>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</si>
  <si>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</si>
  <si>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</si>
  <si>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</si>
  <si>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</si>
  <si>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</si>
  <si>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</si>
  <si>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</si>
  <si>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</si>
  <si>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</si>
  <si>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</si>
  <si>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</si>
  <si>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</si>
  <si>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</si>
  <si>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</si>
  <si>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</si>
  <si>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</si>
  <si>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</si>
  <si>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</si>
  <si>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</si>
  <si>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</si>
  <si>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</si>
  <si>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</si>
  <si>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</si>
  <si>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</si>
  <si>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</si>
  <si>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</si>
  <si>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</si>
  <si>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</si>
  <si>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</si>
  <si>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</si>
  <si>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</si>
  <si>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</si>
  <si>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</si>
  <si>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</si>
  <si>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</si>
  <si>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</si>
  <si>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</si>
  <si>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</si>
  <si>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</si>
  <si>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</si>
  <si>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</si>
  <si>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</si>
  <si>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</si>
  <si>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</si>
  <si>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</si>
  <si>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</si>
  <si>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</si>
  <si>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</si>
  <si>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</si>
  <si>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</si>
  <si>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</si>
  <si>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</si>
  <si>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</si>
  <si>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</si>
  <si>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</si>
  <si>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</si>
  <si>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</si>
  <si>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</si>
  <si>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</si>
  <si>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</si>
  <si>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</si>
  <si>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</si>
  <si>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IVA</t>
  </si>
  <si>
    <t>MONTITOR DESC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</si>
  <si>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</si>
  <si>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</si>
  <si>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</si>
  <si>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</si>
  <si>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</si>
  <si>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</si>
  <si>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</si>
  <si>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</si>
  <si>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</si>
  <si>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Esito</t>
  </si>
  <si>
    <t>Esito CERCAVERT</t>
  </si>
  <si>
    <t>respinto</t>
  </si>
  <si>
    <t>sufficiente</t>
  </si>
  <si>
    <t>discreto</t>
  </si>
  <si>
    <t>buono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</si>
  <si>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</si>
  <si>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</si>
  <si>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</si>
  <si>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</si>
  <si>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</si>
  <si>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</si>
  <si>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</si>
  <si>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</si>
  <si>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</si>
  <si>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</si>
  <si>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</si>
  <si>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</si>
  <si>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</si>
  <si>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</si>
  <si>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</si>
  <si>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</si>
  <si>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</si>
  <si>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</si>
  <si>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</si>
  <si>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</si>
  <si>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</si>
  <si>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</si>
  <si>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</si>
  <si>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</si>
  <si>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</si>
  <si>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</si>
  <si>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</si>
  <si>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</si>
  <si>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</si>
  <si>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</si>
  <si>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</si>
  <si>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</si>
  <si>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</si>
  <si>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</si>
  <si>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</si>
  <si>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</si>
  <si>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</si>
  <si>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</si>
  <si>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</si>
  <si>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</si>
  <si>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</si>
  <si>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</si>
  <si>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</si>
  <si>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</si>
  <si>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</si>
  <si>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</si>
  <si>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</si>
  <si>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</si>
  <si>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</si>
  <si>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</si>
  <si>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</si>
  <si>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</si>
  <si>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</si>
  <si>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</si>
  <si>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</si>
  <si>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</si>
  <si>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</si>
  <si>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</si>
  <si>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</si>
  <si>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</si>
  <si>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</si>
  <si>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</si>
  <si>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</si>
  <si>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</si>
  <si>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</si>
  <si>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</si>
  <si>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</si>
  <si>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</si>
  <si>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</si>
  <si>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</si>
  <si>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</si>
  <si>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</si>
  <si>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</si>
  <si>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</si>
  <si>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</si>
  <si>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</si>
  <si>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Numero Fatture</t>
  </si>
  <si>
    <t>Tot 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</si>
</sst>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  <scheme val="minor"/>
    </font>
    <font>
      <b/>
      <sz val="13"/>
      <color rgb="FF1F497D"/>
      <name val="Calibri"/>
      <scheme val="minor"/>
    </font>
    <font>
      <b/>
      <sz val="12"/>
      <color rgb="FF000000"/>
      <name val="Arial"/>
    </font>
    <font>
      <sz val="10"/>
      <color rgb="FF000000"/>
      <name val="Arial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168" fontId="3" fillId="0" borderId="0" xfId="0" applyNumberFormat="1" applyFont="1"/>
    <xf numFmtId="0" fontId="2" fillId="0" borderId="0" xfId="0" applyFont="1"/>
    <xf numFmtId="0" fontId="3" fillId="0" borderId="0" xfId="0" applyFont="1"/>
    <xf numFmtId="9" fontId="3" fillId="0" borderId="0" xfId="1" applyFont="1"/>
    <xf numFmtId="0" fontId="4" fillId="2" borderId="0" xfId="0" applyFont="1" applyFill="1"/>
    <xf numFmtId="0" fontId="5" fillId="3" borderId="0" xfId="0" applyFont="1" applyFill="1"/>
    <xf numFmtId="0" fontId="5" fillId="0" borderId="0" xfId="0" applyFont="1"/>
    <xf numFmtId="0" fontId="6" fillId="0" borderId="1" xfId="0" applyFont="1" applyBorder="1"/>
    <xf numFmtId="0" fontId="7" fillId="0" borderId="0" xfId="0" applyFont="1"/>
    <xf numFmtId="14" fontId="8" fillId="0" borderId="0" xfId="0" applyNumberFormat="1" applyFont="1"/>
    <xf numFmtId="0" fontId="9" fillId="0" borderId="0" xfId="0" applyFont="1"/>
    <xf numFmtId="168" fontId="8" fillId="0" borderId="0" xfId="0" applyNumberFormat="1" applyFont="1"/>
    <xf numFmtId="0" fontId="8" fillId="0" borderId="0" xfId="0" applyFont="1"/>
    <xf numFmtId="0" fontId="9" fillId="0" borderId="0" xfId="0" applyFont="1"/>
    <xf numFmtId="0" fontId="7" fillId="0" borderId="0" xfId="0" applyFont="1" applyAlignment="1"/>
    <xf numFmtId="0" fontId="9" fillId="0" borderId="0" xfId="0" applyFont="1" applyAlignment="1"/>
  </cellXfs>
  <cellStyles count="2"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03F76-56BC-4058-BEEF-9DD04918502A}" name="Table1" displayName="Table1" ref="I1:J5" totalsRowShown="0" headerRowDxfId="0" dataDxfId="1">
  <autoFilter ref="I1:J5" xr:uid="{DC003F76-56BC-4058-BEEF-9DD04918502A}"/>
  <tableColumns count="2">
    <tableColumn id="1" xr3:uid="{FE77797D-42DD-4999-AE8E-2EC2F56E7B4F}" name="Punteggio" dataDxfId="3"/>
    <tableColumn id="2" xr3:uid="{A62A9EFF-9F71-4FAD-8611-9DAC34C6CAB0}" name="Esi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1227-7027-4609-8A06-140A87258BAA}">
  <dimension ref="A1:Z997"/>
  <sheetViews>
    <sheetView workbookViewId="0">
      <selection activeCell="E1" sqref="E1"/>
    </sheetView>
  </sheetViews>
  <sheetFormatPr defaultRowHeight="15" x14ac:dyDescent="0.25"/>
  <cols>
    <col min="1" max="1" width="42.140625" bestFit="1" customWidth="1"/>
    <col min="2" max="2" width="57.140625" bestFit="1" customWidth="1"/>
    <col min="3" max="3" width="24.7109375" bestFit="1" customWidth="1"/>
    <col min="4" max="4" width="13.42578125" bestFit="1" customWidth="1"/>
    <col min="5" max="5" width="92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484</v>
      </c>
      <c r="E1" s="1" t="s">
        <v>485</v>
      </c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3</v>
      </c>
      <c r="B2" s="2" t="s">
        <v>4</v>
      </c>
      <c r="C2" s="3">
        <v>281000</v>
      </c>
      <c r="D2" s="3">
        <f>IF(ISNUMBER(C2),C2*$F$2,"")</f>
        <v>56200</v>
      </c>
      <c r="E2" s="2" t="str">
        <f>IF(B2&lt;&gt;"", _xlfn.CONCAT(A2," ",B2),"")</f>
        <v>MON.SVGA 0,28 14" AOC 4VLR 1024 x 768, MPR II, N.I.,  Energy Star Digital</v>
      </c>
      <c r="F2" s="6">
        <v>0.2</v>
      </c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5</v>
      </c>
      <c r="B3" s="2" t="s">
        <v>6</v>
      </c>
      <c r="C3" s="3">
        <v>323000</v>
      </c>
      <c r="D3" s="3">
        <f t="shared" ref="D3:D66" si="0">IF(ISNUMBER(C3),C3*$F$2,"")</f>
        <v>64600</v>
      </c>
      <c r="E3" s="2" t="str">
        <f t="shared" ref="E3:E66" si="1">IF(B3&lt;&gt;"", _xlfn.CONCAT(A3," ",B3),"")</f>
        <v>MON.SVGA 0,28 15" AOC 5VLR 1280 x 1024, MPR II, N.I., Energy Star Digital</v>
      </c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7</v>
      </c>
      <c r="B4" s="2" t="s">
        <v>8</v>
      </c>
      <c r="C4" s="3">
        <v>344000</v>
      </c>
      <c r="D4" s="3">
        <f t="shared" si="0"/>
        <v>68800</v>
      </c>
      <c r="E4" s="2" t="str">
        <f t="shared" si="1"/>
        <v>MON.SVGA 0,28 15" AOC 5NLR OSD 1280 x 1024, MPR II, N.I., Energy Star Digital, 69KHz</v>
      </c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 t="s">
        <v>9</v>
      </c>
      <c r="B5" s="2" t="s">
        <v>10</v>
      </c>
      <c r="C5" s="3">
        <v>361000</v>
      </c>
      <c r="D5" s="3">
        <f t="shared" si="0"/>
        <v>72200</v>
      </c>
      <c r="E5" s="2" t="str">
        <f t="shared" si="1"/>
        <v>MON.SVGA 0,28 15" AOC 5GLR+ OSD 1280 x 1024, MPR II,TCO'92 N.I., Energy Star Digit 69KHz</v>
      </c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11</v>
      </c>
      <c r="B6" s="2" t="s">
        <v>12</v>
      </c>
      <c r="C6" s="3">
        <v>521000</v>
      </c>
      <c r="D6" s="3">
        <f t="shared" si="0"/>
        <v>104200</v>
      </c>
      <c r="E6" s="2" t="str">
        <f t="shared" si="1"/>
        <v>MON. 15" 0.23 CM500ET HITACHI 1152x870, 75 Hz, MPR II,TCO'92, N.I.,Energy Star, P&amp;P</v>
      </c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13</v>
      </c>
      <c r="B7" s="2" t="s">
        <v>14</v>
      </c>
      <c r="C7" s="3">
        <v>527000</v>
      </c>
      <c r="D7" s="3">
        <f t="shared" si="0"/>
        <v>105400</v>
      </c>
      <c r="E7" s="2" t="str">
        <f t="shared" si="1"/>
        <v>MON. 15" 0.28 A500 NEC 1280x1024, 60Hz, MPR II, Energy Star, P&amp;P</v>
      </c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15</v>
      </c>
      <c r="B8" s="2" t="s">
        <v>16</v>
      </c>
      <c r="C8" s="3">
        <v>626000</v>
      </c>
      <c r="D8" s="3">
        <f t="shared" si="0"/>
        <v>125200</v>
      </c>
      <c r="E8" s="2" t="str">
        <f t="shared" si="1"/>
        <v>MON.SVGA 0,28 17" AOC 7VLR 1280 x 1024, MPR II, N.I., Energy Star Digital  70KHz</v>
      </c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17</v>
      </c>
      <c r="B9" s="2" t="s">
        <v>18</v>
      </c>
      <c r="C9" s="3">
        <v>656000</v>
      </c>
      <c r="D9" s="3">
        <f t="shared" si="0"/>
        <v>131200</v>
      </c>
      <c r="E9" s="2" t="str">
        <f t="shared" si="1"/>
        <v>MON. 15" 0.25 E500 NEC, Croma Clear 1280x1024, 65Hz,TCO'95, MPR II, Energy Star, P&amp;P</v>
      </c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19</v>
      </c>
      <c r="B10" s="2" t="s">
        <v>20</v>
      </c>
      <c r="C10" s="3">
        <v>666000</v>
      </c>
      <c r="D10" s="3">
        <f t="shared" si="0"/>
        <v>133200</v>
      </c>
      <c r="E10" s="2" t="str">
        <f t="shared" si="1"/>
        <v>MON.SVGA 0,26 17" AOC 7GLR OSD 1280 x 1024,TCO '92, Energy Star Digital, 85KHz</v>
      </c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21</v>
      </c>
      <c r="B11" s="2" t="s">
        <v>22</v>
      </c>
      <c r="C11" s="3">
        <v>882000</v>
      </c>
      <c r="D11" s="3">
        <f t="shared" si="0"/>
        <v>176400</v>
      </c>
      <c r="E11" s="2" t="str">
        <f t="shared" si="1"/>
        <v>MON. 17" 0.28 A700 NEC 1280x1024, 65Hz, MPR II, Energy Star, P&amp;P</v>
      </c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 t="s">
        <v>23</v>
      </c>
      <c r="B12" s="2" t="s">
        <v>24</v>
      </c>
      <c r="C12" s="3">
        <v>1108000</v>
      </c>
      <c r="D12" s="3">
        <f t="shared" si="0"/>
        <v>221600</v>
      </c>
      <c r="E12" s="2" t="str">
        <f t="shared" si="1"/>
        <v xml:space="preserve">MON. 17" 0.21 CM630ET HITACHI 1280x1024,80 Hz,TCO '95 N.I.,Energy Star, P&amp;P </v>
      </c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 t="s">
        <v>25</v>
      </c>
      <c r="B13" s="2" t="s">
        <v>26</v>
      </c>
      <c r="C13" s="3">
        <v>1316000</v>
      </c>
      <c r="D13" s="3">
        <f t="shared" si="0"/>
        <v>263200</v>
      </c>
      <c r="E13" s="2" t="str">
        <f t="shared" si="1"/>
        <v>MON. 17" 0.25 P750 NEC, Croma Clear 1600x1280, 75Hz, TCO'92, MPR II, Energy Star, P&amp;P</v>
      </c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 t="s">
        <v>27</v>
      </c>
      <c r="B14" s="2" t="s">
        <v>28</v>
      </c>
      <c r="C14" s="3">
        <v>1594000</v>
      </c>
      <c r="D14" s="3">
        <f t="shared" si="0"/>
        <v>318800</v>
      </c>
      <c r="E14" s="2" t="str">
        <f t="shared" si="1"/>
        <v xml:space="preserve">MON. 19" 0.22 CM751ET HITACHI 1600x1200,75 Hz,TCO '95 N.I.,Energy Star, P&amp;P </v>
      </c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 t="s">
        <v>29</v>
      </c>
      <c r="B15" s="2" t="s">
        <v>30</v>
      </c>
      <c r="C15" s="3">
        <v>2719000</v>
      </c>
      <c r="D15" s="3">
        <f t="shared" si="0"/>
        <v>543800</v>
      </c>
      <c r="E15" s="2" t="str">
        <f t="shared" si="1"/>
        <v xml:space="preserve">MON. 21" 0.21 CM802ETM HITACHI 1600x1280,75 Hz,TCO '95 N.I.,Energy Star, P&amp;P </v>
      </c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 t="s">
        <v>31</v>
      </c>
      <c r="B16" s="2"/>
      <c r="C16" s="2"/>
      <c r="D16" s="3" t="str">
        <f t="shared" si="0"/>
        <v/>
      </c>
      <c r="E16" s="2" t="str">
        <f t="shared" si="1"/>
        <v/>
      </c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 t="s">
        <v>32</v>
      </c>
      <c r="B17" s="2" t="s">
        <v>33</v>
      </c>
      <c r="C17" s="3">
        <v>4092000</v>
      </c>
      <c r="D17" s="3">
        <f t="shared" si="0"/>
        <v>818400</v>
      </c>
      <c r="E17" s="2" t="str">
        <f t="shared" si="1"/>
        <v>MON. 14" LCD 0.28 LCD400V NEC 1024x768 75Hz, TFT, Energy Star, P&amp;P</v>
      </c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 t="s">
        <v>34</v>
      </c>
      <c r="B18" s="2" t="s">
        <v>35</v>
      </c>
      <c r="C18" s="3">
        <v>13859000</v>
      </c>
      <c r="D18" s="3">
        <f t="shared" si="0"/>
        <v>2771800</v>
      </c>
      <c r="E18" s="2" t="str">
        <f t="shared" si="1"/>
        <v>MON. 20" LCD 0.31 LCD2000sf NEC 1280X1024 75Hz, TFT, Energy Star, P&amp;P</v>
      </c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 t="s">
        <v>36</v>
      </c>
      <c r="B19" s="2"/>
      <c r="C19" s="2"/>
      <c r="D19" s="3" t="str">
        <f t="shared" si="0"/>
        <v/>
      </c>
      <c r="E19" s="2" t="str">
        <f t="shared" si="1"/>
        <v/>
      </c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 t="s">
        <v>37</v>
      </c>
      <c r="B20" s="2" t="s">
        <v>38</v>
      </c>
      <c r="C20" s="3">
        <v>167000</v>
      </c>
      <c r="D20" s="3">
        <f t="shared" si="0"/>
        <v>33400</v>
      </c>
      <c r="E20" s="2" t="str">
        <f t="shared" si="1"/>
        <v>M/B ASUS SP97-V SVGA SHARE MEMORY PCI/ISA/Media Bus. SIS 5598 Share Memory, 4XPCI, 3XISA</v>
      </c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 t="s">
        <v>39</v>
      </c>
      <c r="B21" s="2" t="s">
        <v>40</v>
      </c>
      <c r="C21" s="3">
        <v>202000</v>
      </c>
      <c r="D21" s="3">
        <f t="shared" si="0"/>
        <v>40400</v>
      </c>
      <c r="E21" s="2" t="str">
        <f t="shared" si="1"/>
        <v>M/B ASUS TXP4 PCI/ISA/Media Bus.TX/ 2 x 168 Pin DIMM, 4 x 72 Pin</v>
      </c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 t="s">
        <v>41</v>
      </c>
      <c r="B22" s="2" t="s">
        <v>42</v>
      </c>
      <c r="C22" s="3">
        <v>203000</v>
      </c>
      <c r="D22" s="3">
        <f t="shared" si="0"/>
        <v>40600</v>
      </c>
      <c r="E22" s="2" t="str">
        <f t="shared" si="1"/>
        <v>M/B ASUS SP98AGP-X ATX PCI/ISA/Media Bus. SIS 5591 Share Memory, 3XPCI, 3XISA</v>
      </c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 t="s">
        <v>43</v>
      </c>
      <c r="B23" s="2" t="s">
        <v>40</v>
      </c>
      <c r="C23" s="3">
        <v>234000</v>
      </c>
      <c r="D23" s="3">
        <f t="shared" si="0"/>
        <v>46800</v>
      </c>
      <c r="E23" s="2" t="str">
        <f t="shared" si="1"/>
        <v>M/B ASUS TX-97 - E  PCI/ISA/Media Bus.TX/ 2 x 168 Pin DIMM, 4 x 72 Pin</v>
      </c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 t="s">
        <v>44</v>
      </c>
      <c r="B24" s="2" t="s">
        <v>45</v>
      </c>
      <c r="C24" s="3">
        <v>252000</v>
      </c>
      <c r="D24" s="3">
        <f t="shared" si="0"/>
        <v>50400</v>
      </c>
      <c r="E24" s="2" t="str">
        <f t="shared" si="1"/>
        <v>M/B ASUS TX-97  PCI/ISA/Media Bus.TX/ 3 x 168 Pin DIMM</v>
      </c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 t="s">
        <v>46</v>
      </c>
      <c r="B25" s="2" t="s">
        <v>40</v>
      </c>
      <c r="C25" s="3">
        <v>259000</v>
      </c>
      <c r="D25" s="3">
        <f t="shared" si="0"/>
        <v>51800</v>
      </c>
      <c r="E25" s="2" t="str">
        <f t="shared" si="1"/>
        <v>M/B ASUS TX-97 - XE ATX NO AUDIO PCI/ISA/Media Bus.TX/ 2 x 168 Pin DIMM, 4 x 72 Pin</v>
      </c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 t="s">
        <v>47</v>
      </c>
      <c r="B26" s="2" t="s">
        <v>48</v>
      </c>
      <c r="C26" s="3">
        <v>269000</v>
      </c>
      <c r="D26" s="3">
        <f t="shared" si="0"/>
        <v>53800</v>
      </c>
      <c r="E26" s="2" t="str">
        <f t="shared" si="1"/>
        <v>M/B ASUS P2L97-B PCI/ISA/Intel 440LX/233-333 Mhz AT BABY</v>
      </c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 t="s">
        <v>49</v>
      </c>
      <c r="B27" s="2" t="s">
        <v>50</v>
      </c>
      <c r="C27" s="3">
        <v>271000</v>
      </c>
      <c r="D27" s="3">
        <f t="shared" si="0"/>
        <v>54200</v>
      </c>
      <c r="E27" s="2" t="str">
        <f t="shared" si="1"/>
        <v>M/B ASUS  P55T2P4 430HX 512K P5 PCI/ISA/Media Bus.Triton II/ZIF7/75-200 MHz</v>
      </c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 t="s">
        <v>51</v>
      </c>
      <c r="B28" s="2" t="s">
        <v>52</v>
      </c>
      <c r="C28" s="3">
        <v>292000</v>
      </c>
      <c r="D28" s="3">
        <f t="shared" si="0"/>
        <v>58400</v>
      </c>
      <c r="E28" s="2" t="str">
        <f t="shared" si="1"/>
        <v>M/B ASUS P2L97 ATX PCI/ISA/Intel 440LX/233-333 Mhz</v>
      </c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 t="s">
        <v>53</v>
      </c>
      <c r="B29" s="2" t="s">
        <v>54</v>
      </c>
      <c r="C29" s="3">
        <v>293000</v>
      </c>
      <c r="D29" s="3">
        <f t="shared" si="0"/>
        <v>58600</v>
      </c>
      <c r="E29" s="2" t="str">
        <f t="shared" si="1"/>
        <v>M/B ASUS XP55T2P4 512K ATX P5 PCI/ISA/Media Bus.Triton II/ZIF7/ 75-200 MHz</v>
      </c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 t="s">
        <v>55</v>
      </c>
      <c r="B30" s="2" t="s">
        <v>40</v>
      </c>
      <c r="C30" s="3">
        <v>307000</v>
      </c>
      <c r="D30" s="3">
        <f t="shared" si="0"/>
        <v>61400</v>
      </c>
      <c r="E30" s="2" t="str">
        <f t="shared" si="1"/>
        <v>M/B ASUS TX-97 -XE ATX -CREATIVE VIBRA16 PCI/ISA/Media Bus.TX/ 2 x 168 Pin DIMM, 4 x 72 Pin</v>
      </c>
      <c r="F30" s="5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 t="s">
        <v>56</v>
      </c>
      <c r="B31" s="2" t="s">
        <v>57</v>
      </c>
      <c r="C31" s="3">
        <v>440000</v>
      </c>
      <c r="D31" s="3">
        <f t="shared" si="0"/>
        <v>88000</v>
      </c>
      <c r="E31" s="2" t="str">
        <f t="shared" si="1"/>
        <v>M/B ASUS P2L97-A ATX+VGA AGP 4MB PCI/ISA/Intel 440LX/233-333 Mhz ATI 3D Rage Pro AGP</v>
      </c>
      <c r="F31" s="5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 t="s">
        <v>58</v>
      </c>
      <c r="B32" s="2" t="s">
        <v>59</v>
      </c>
      <c r="C32" s="3">
        <v>487000</v>
      </c>
      <c r="D32" s="3">
        <f t="shared" si="0"/>
        <v>97400</v>
      </c>
      <c r="E32" s="2" t="str">
        <f t="shared" si="1"/>
        <v>M/B ASUS P2L97-S ADAPTEC ATX PCI/ISA/Intel 440LX/233-333 Mhz/Adaptec 7880</v>
      </c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 t="s">
        <v>60</v>
      </c>
      <c r="B33" s="2" t="s">
        <v>61</v>
      </c>
      <c r="C33" s="3">
        <v>566000</v>
      </c>
      <c r="D33" s="3">
        <f t="shared" si="0"/>
        <v>113200</v>
      </c>
      <c r="E33" s="2" t="str">
        <f t="shared" si="1"/>
        <v>M/B ASUS P65UP5+P55T2D 512K DUAL P5 PCI/ISA/Media Bus/Intel 430HX/75-200 Mhz</v>
      </c>
      <c r="F33" s="5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 t="s">
        <v>62</v>
      </c>
      <c r="B34" s="2" t="s">
        <v>59</v>
      </c>
      <c r="C34" s="3">
        <v>802000</v>
      </c>
      <c r="D34" s="3">
        <f t="shared" si="0"/>
        <v>160400</v>
      </c>
      <c r="E34" s="2" t="str">
        <f t="shared" si="1"/>
        <v>M/B ASUS P2L97-DS DUAL P II PCI/ISA/Intel 440LX/233-333 Mhz/Adaptec 7880</v>
      </c>
      <c r="F34" s="5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 t="s">
        <v>63</v>
      </c>
      <c r="B35" s="2" t="s">
        <v>64</v>
      </c>
      <c r="C35" s="3">
        <v>1579000</v>
      </c>
      <c r="D35" s="3">
        <f t="shared" si="0"/>
        <v>315800</v>
      </c>
      <c r="E35" s="2" t="str">
        <f t="shared" si="1"/>
        <v>M/B ASUS P65UP8+PKND DUAL PII Intel 440FX CPU INTEL RISC i960, SCSI I20 RAID, EXP 1GB</v>
      </c>
      <c r="F35" s="5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 t="s">
        <v>65</v>
      </c>
      <c r="B36" s="2"/>
      <c r="C36" s="2"/>
      <c r="D36" s="3" t="str">
        <f t="shared" si="0"/>
        <v/>
      </c>
      <c r="E36" s="2" t="str">
        <f t="shared" si="1"/>
        <v/>
      </c>
      <c r="F36" s="5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 t="s">
        <v>66</v>
      </c>
      <c r="B37" s="2" t="s">
        <v>67</v>
      </c>
      <c r="C37" s="3">
        <v>70000</v>
      </c>
      <c r="D37" s="3">
        <f t="shared" si="0"/>
        <v>14000</v>
      </c>
      <c r="E37" s="2" t="str">
        <f t="shared" si="1"/>
        <v>SVGA S3 3D PRO VIRGE 2MB S3 PRO VIRGE DX 2MB Edo exp. 4MB 3D Acc.</v>
      </c>
      <c r="F37" s="5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 t="s">
        <v>68</v>
      </c>
      <c r="B38" s="2" t="s">
        <v>69</v>
      </c>
      <c r="C38" s="3">
        <v>104000</v>
      </c>
      <c r="D38" s="3">
        <f t="shared" si="0"/>
        <v>20800</v>
      </c>
      <c r="E38" s="2" t="str">
        <f t="shared" si="1"/>
        <v>CREATIVE ECLIPSE 4MB ACC. 2D/3D 4MB LAGUNA 3D max 1600x1200</v>
      </c>
      <c r="F38" s="5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 t="s">
        <v>70</v>
      </c>
      <c r="B39" s="2" t="s">
        <v>71</v>
      </c>
      <c r="C39" s="3">
        <v>127000</v>
      </c>
      <c r="D39" s="3">
        <f t="shared" si="0"/>
        <v>25400</v>
      </c>
      <c r="E39" s="2" t="str">
        <f t="shared" si="1"/>
        <v>ADD-ON MATROX m3D 4MB MATROX - NEC Power VR PCX2</v>
      </c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 t="s">
        <v>72</v>
      </c>
      <c r="B40" s="2" t="s">
        <v>73</v>
      </c>
      <c r="C40" s="3">
        <v>162000</v>
      </c>
      <c r="D40" s="3">
        <f t="shared" si="0"/>
        <v>32400</v>
      </c>
      <c r="E40" s="2" t="str">
        <f t="shared" si="1"/>
        <v>ASUS 3DP-V264GT2 4MB TV-OUT ATI Rage II+ , 2D/3D, DVD Acc.,TV OUT</v>
      </c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 t="s">
        <v>74</v>
      </c>
      <c r="B41" s="2" t="s">
        <v>75</v>
      </c>
      <c r="C41" s="3">
        <v>179000</v>
      </c>
      <c r="D41" s="3">
        <f t="shared" si="0"/>
        <v>35800</v>
      </c>
      <c r="E41" s="2" t="str">
        <f t="shared" si="1"/>
        <v>SVGA MYSTIQUE 220 "BULK" 4MB MATROX,MGA 1064SG SGRAM</v>
      </c>
      <c r="F41" s="5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 t="s">
        <v>76</v>
      </c>
      <c r="B42" s="2" t="s">
        <v>77</v>
      </c>
      <c r="C42" s="3">
        <v>186000</v>
      </c>
      <c r="D42" s="3">
        <f t="shared" si="0"/>
        <v>37200</v>
      </c>
      <c r="E42" s="2" t="str">
        <f t="shared" si="1"/>
        <v>ASUS 3DP-V385GX2 4MB TV-OUT  S3 VIRGE/GX2,2D/3D DVD Acc. VIDEO-IN&amp;TV OUT</v>
      </c>
      <c r="F42" s="5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 t="s">
        <v>78</v>
      </c>
      <c r="B43" s="2" t="s">
        <v>77</v>
      </c>
      <c r="C43" s="3">
        <v>186000</v>
      </c>
      <c r="D43" s="3">
        <f t="shared" si="0"/>
        <v>37200</v>
      </c>
      <c r="E43" s="2" t="str">
        <f t="shared" si="1"/>
        <v>ASUS V385GX2 AGP 4MB TV-OUT S3 VIRGE/GX2,2D/3D DVD Acc. VIDEO-IN&amp;TV OUT</v>
      </c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 t="s">
        <v>79</v>
      </c>
      <c r="B44" s="2" t="s">
        <v>80</v>
      </c>
      <c r="C44" s="3">
        <v>203000</v>
      </c>
      <c r="D44" s="3">
        <f t="shared" si="0"/>
        <v>40600</v>
      </c>
      <c r="E44" s="2" t="str">
        <f t="shared" si="1"/>
        <v>CREATIVE GRAPHIC EXXTREME 4MB ACC. 2D/3D 4MB SGRAM T.I.9735AC</v>
      </c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 t="s">
        <v>81</v>
      </c>
      <c r="B45" s="2" t="s">
        <v>75</v>
      </c>
      <c r="C45" s="3">
        <v>212000</v>
      </c>
      <c r="D45" s="3">
        <f t="shared" si="0"/>
        <v>42400</v>
      </c>
      <c r="E45" s="2" t="str">
        <f t="shared" si="1"/>
        <v>SVGA MYSTIQUE 220  4MB MATROX,MGA 1064SG SGRAM</v>
      </c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 t="s">
        <v>82</v>
      </c>
      <c r="B46" s="2" t="s">
        <v>83</v>
      </c>
      <c r="C46" s="3">
        <v>222000</v>
      </c>
      <c r="D46" s="3">
        <f t="shared" si="0"/>
        <v>44400</v>
      </c>
      <c r="E46" s="2" t="str">
        <f t="shared" si="1"/>
        <v>SVGA ACC. 3D/FX VOODO RUSH 4MB ACC.2D/3D 3D/FX Voodo Rush+AT25 Game+Giochi</v>
      </c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 t="s">
        <v>84</v>
      </c>
      <c r="B47" s="2" t="s">
        <v>85</v>
      </c>
      <c r="C47" s="3">
        <v>245000</v>
      </c>
      <c r="D47" s="3">
        <f t="shared" si="0"/>
        <v>49000</v>
      </c>
      <c r="E47" s="2" t="str">
        <f t="shared" si="1"/>
        <v>SVGA ACC. 3D/FX VOODO RUSH 6MB ACC.2D/3D 3D/FX Voodoo Rush+AT25 Game+Giochi</v>
      </c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 t="s">
        <v>86</v>
      </c>
      <c r="B48" s="2" t="s">
        <v>87</v>
      </c>
      <c r="C48" s="3">
        <v>251000</v>
      </c>
      <c r="D48" s="3">
        <f t="shared" si="0"/>
        <v>50200</v>
      </c>
      <c r="E48" s="2" t="str">
        <f t="shared" si="1"/>
        <v>RAINBOW R. TV MATROX</v>
      </c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 t="s">
        <v>88</v>
      </c>
      <c r="B49" s="2" t="s">
        <v>89</v>
      </c>
      <c r="C49" s="3">
        <v>257000</v>
      </c>
      <c r="D49" s="3">
        <f t="shared" si="0"/>
        <v>51400</v>
      </c>
      <c r="E49" s="2" t="str">
        <f t="shared" si="1"/>
        <v>ASUS 3D EXPLORER AGP 4MB TV-OUT ASUS, 2D/3D, 4MB SGRAM SGS T. RIVA128</v>
      </c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 t="s">
        <v>90</v>
      </c>
      <c r="B50" s="2" t="s">
        <v>89</v>
      </c>
      <c r="C50" s="3">
        <v>269000</v>
      </c>
      <c r="D50" s="3">
        <f t="shared" si="0"/>
        <v>53800</v>
      </c>
      <c r="E50" s="2" t="str">
        <f t="shared" si="1"/>
        <v>ASUS 3D EXPLORER PCI 4MB TV-OUT ASUS, 2D/3D, 4MB SGRAM SGS T. RIVA128</v>
      </c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 t="s">
        <v>91</v>
      </c>
      <c r="B51" s="2" t="s">
        <v>92</v>
      </c>
      <c r="C51" s="3">
        <v>314000</v>
      </c>
      <c r="D51" s="3">
        <f t="shared" si="0"/>
        <v>62800</v>
      </c>
      <c r="E51" s="2" t="str">
        <f t="shared" si="1"/>
        <v xml:space="preserve">SVGA MILLENNIUM II 4MB "BULK" MATROX,MGA MILLENNIUM II WRAM </v>
      </c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 t="s">
        <v>93</v>
      </c>
      <c r="B52" s="2" t="s">
        <v>94</v>
      </c>
      <c r="C52" s="3">
        <v>325000</v>
      </c>
      <c r="D52" s="3">
        <f t="shared" si="0"/>
        <v>65000</v>
      </c>
      <c r="E52" s="2" t="str">
        <f t="shared" si="1"/>
        <v>SVGA MILLENNIUM II 4MB AGP MATROX,MGA MILLENNIUM II WRAM  AGP</v>
      </c>
      <c r="F52" s="5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 t="s">
        <v>95</v>
      </c>
      <c r="B53" s="2" t="s">
        <v>96</v>
      </c>
      <c r="C53" s="3">
        <v>347000</v>
      </c>
      <c r="D53" s="3">
        <f t="shared" si="0"/>
        <v>69400</v>
      </c>
      <c r="E53" s="2" t="str">
        <f t="shared" si="1"/>
        <v>RAINBOW R. STUDIO per MATROX MYSTIQUE</v>
      </c>
      <c r="F53" s="5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 t="s">
        <v>97</v>
      </c>
      <c r="B54" s="2" t="s">
        <v>92</v>
      </c>
      <c r="C54" s="3">
        <v>369000</v>
      </c>
      <c r="D54" s="3">
        <f t="shared" si="0"/>
        <v>73800</v>
      </c>
      <c r="E54" s="2" t="str">
        <f t="shared" si="1"/>
        <v xml:space="preserve">SVGA MILLENNIUM II 4MB MATROX,MGA MILLENNIUM II WRAM </v>
      </c>
      <c r="F54" s="5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 t="s">
        <v>98</v>
      </c>
      <c r="B55" s="2" t="s">
        <v>99</v>
      </c>
      <c r="C55" s="3">
        <v>402000</v>
      </c>
      <c r="D55" s="3">
        <f t="shared" si="0"/>
        <v>80400</v>
      </c>
      <c r="E55" s="2" t="str">
        <f t="shared" si="1"/>
        <v>CREATIVE VOODO-2 8MB Add-on ACC.3D Voodo 3Dfx + Pixelfx PQFP 256pin+Texelfx PQFP208pin</v>
      </c>
      <c r="F55" s="5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 t="s">
        <v>100</v>
      </c>
      <c r="B56" s="2" t="s">
        <v>92</v>
      </c>
      <c r="C56" s="3">
        <v>471000</v>
      </c>
      <c r="D56" s="3">
        <f t="shared" si="0"/>
        <v>94200</v>
      </c>
      <c r="E56" s="2" t="str">
        <f t="shared" si="1"/>
        <v xml:space="preserve">SVGA MILLENNIUM II 8MB "BULK" MATROX,MGA MILLENNIUM II WRAM </v>
      </c>
      <c r="F56" s="5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 t="s">
        <v>101</v>
      </c>
      <c r="B57" s="2" t="s">
        <v>94</v>
      </c>
      <c r="C57" s="3">
        <v>476000</v>
      </c>
      <c r="D57" s="3">
        <f t="shared" si="0"/>
        <v>95200</v>
      </c>
      <c r="E57" s="2" t="str">
        <f t="shared" si="1"/>
        <v>SVGA MILLENNIUM II 8MB AGP MATROX,MGA MILLENNIUM II WRAM  AGP</v>
      </c>
      <c r="F57" s="5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 t="s">
        <v>102</v>
      </c>
      <c r="B58" s="2" t="s">
        <v>99</v>
      </c>
      <c r="C58" s="3">
        <v>492000</v>
      </c>
      <c r="D58" s="3">
        <f t="shared" si="0"/>
        <v>98400</v>
      </c>
      <c r="E58" s="2" t="str">
        <f t="shared" si="1"/>
        <v>CREATIVE VOODO-2 12MB Add-on ACC.3D Voodo 3Dfx + Pixelfx PQFP 256pin+Texelfx PQFP208pin</v>
      </c>
      <c r="F58" s="5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 t="s">
        <v>103</v>
      </c>
      <c r="B59" s="2" t="s">
        <v>104</v>
      </c>
      <c r="C59" s="3">
        <v>531000</v>
      </c>
      <c r="D59" s="3">
        <f t="shared" si="0"/>
        <v>106200</v>
      </c>
      <c r="E59" s="2" t="str">
        <f t="shared" si="1"/>
        <v>VIDEO &amp; GRAPHIC KIT MATROX MISTIQUE 4MB+ RAINBOW RUNNER</v>
      </c>
      <c r="F59" s="5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 t="s">
        <v>105</v>
      </c>
      <c r="B60" s="2" t="s">
        <v>92</v>
      </c>
      <c r="C60" s="3">
        <v>552000</v>
      </c>
      <c r="D60" s="3">
        <f t="shared" si="0"/>
        <v>110400</v>
      </c>
      <c r="E60" s="2" t="str">
        <f t="shared" si="1"/>
        <v xml:space="preserve">SVGA MILLENNIUM II 8MB MATROX,MGA MILLENNIUM II WRAM </v>
      </c>
      <c r="F60" s="5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 t="s">
        <v>106</v>
      </c>
      <c r="B61" s="2" t="s">
        <v>107</v>
      </c>
      <c r="C61" s="3">
        <v>1487000</v>
      </c>
      <c r="D61" s="3">
        <f t="shared" si="0"/>
        <v>297400</v>
      </c>
      <c r="E61" s="2" t="str">
        <f t="shared" si="1"/>
        <v>ASUS 3DP- V500TX 16MB Work.Prof.3d 3D LABS GLINT500TX,8MB VRAM Frame Buffer,8MB DRAM</v>
      </c>
      <c r="F61" s="5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 t="s">
        <v>108</v>
      </c>
      <c r="B62" s="2"/>
      <c r="C62" s="2"/>
      <c r="D62" s="3" t="str">
        <f t="shared" si="0"/>
        <v/>
      </c>
      <c r="E62" s="2" t="str">
        <f t="shared" si="1"/>
        <v/>
      </c>
      <c r="F62" s="5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 t="s">
        <v>109</v>
      </c>
      <c r="B63" s="2" t="s">
        <v>110</v>
      </c>
      <c r="C63" s="3">
        <v>101000</v>
      </c>
      <c r="D63" s="3">
        <f t="shared" si="0"/>
        <v>20200</v>
      </c>
      <c r="E63" s="2" t="str">
        <f t="shared" si="1"/>
        <v>Contr. PCI SCSI Fast SCSI-2</v>
      </c>
      <c r="F63" s="5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 t="s">
        <v>111</v>
      </c>
      <c r="B64" s="2" t="s">
        <v>112</v>
      </c>
      <c r="C64" s="3">
        <v>38000</v>
      </c>
      <c r="D64" s="3">
        <f t="shared" si="0"/>
        <v>7600</v>
      </c>
      <c r="E64" s="2" t="str">
        <f t="shared" si="1"/>
        <v>Contr. PCI EIDE Tekram 690B, 4 canali EIDE</v>
      </c>
      <c r="F64" s="5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 t="s">
        <v>113</v>
      </c>
      <c r="B65" s="2" t="s">
        <v>114</v>
      </c>
      <c r="C65" s="3">
        <v>137000</v>
      </c>
      <c r="D65" s="3">
        <f t="shared" si="0"/>
        <v>27400</v>
      </c>
      <c r="E65" s="2" t="str">
        <f t="shared" si="1"/>
        <v>Contr. PCI SC200 SCSI-2 ASUS NCR-53C810 Ultra Fast, SCSI-2</v>
      </c>
      <c r="F65" s="5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 t="s">
        <v>115</v>
      </c>
      <c r="B66" s="2" t="s">
        <v>116</v>
      </c>
      <c r="C66" s="3">
        <v>222000</v>
      </c>
      <c r="D66" s="3">
        <f t="shared" si="0"/>
        <v>44400</v>
      </c>
      <c r="E66" s="2" t="str">
        <f t="shared" si="1"/>
        <v>Contr. PCI SC875 Wide SCSI, SCSI-2 ASUS NCR-53C875 Ultra Fast, Wide SCSI e SCSI-2</v>
      </c>
      <c r="F66" s="5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 t="s">
        <v>117</v>
      </c>
      <c r="B67" s="2" t="s">
        <v>118</v>
      </c>
      <c r="C67" s="3">
        <v>501000</v>
      </c>
      <c r="D67" s="3">
        <f t="shared" ref="D67:D130" si="2">IF(ISNUMBER(C67),C67*$F$2,"")</f>
        <v>100200</v>
      </c>
      <c r="E67" s="2" t="str">
        <f t="shared" ref="E67:E130" si="3">IF(B67&lt;&gt;"", _xlfn.CONCAT(A67," ",B67),"")</f>
        <v>Contr. PCI AHA 2940AU SCSI-2 Adaptec 2940 Ultra Fast, SCSI-2, sw EZ SCSI 4.0</v>
      </c>
      <c r="F67" s="5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 t="s">
        <v>119</v>
      </c>
      <c r="B68" s="2" t="s">
        <v>120</v>
      </c>
      <c r="C68" s="3">
        <v>428000</v>
      </c>
      <c r="D68" s="3">
        <f t="shared" si="2"/>
        <v>85600</v>
      </c>
      <c r="E68" s="2" t="str">
        <f t="shared" si="3"/>
        <v>Contr. PCI AHA 2940UW Wide SCSI OEM Adaptec 2940 Ultra Fast, Wide SCSI e SCSI-2</v>
      </c>
      <c r="F68" s="5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 t="s">
        <v>121</v>
      </c>
      <c r="B69" s="2" t="s">
        <v>122</v>
      </c>
      <c r="C69" s="3">
        <v>561000</v>
      </c>
      <c r="D69" s="3">
        <f t="shared" si="2"/>
        <v>112200</v>
      </c>
      <c r="E69" s="2" t="str">
        <f t="shared" si="3"/>
        <v>Contr. PCI AHA 2940UW Wide SCSI Adaptec 2940 Ultra Fast, Wide SCSI e SCSI-2, sw EZ SCSI</v>
      </c>
      <c r="F69" s="5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 t="s">
        <v>123</v>
      </c>
      <c r="B70" s="2" t="s">
        <v>124</v>
      </c>
      <c r="C70" s="3">
        <v>1578000</v>
      </c>
      <c r="D70" s="3">
        <f t="shared" si="2"/>
        <v>315600</v>
      </c>
      <c r="E70" s="2" t="str">
        <f t="shared" si="3"/>
        <v>Contr.PCI DA2100 Dual Wide SCSI ASUS Infotrend-500127 dual Ultra Fast, Wide SCSI, RAID</v>
      </c>
      <c r="F70" s="5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 t="s">
        <v>125</v>
      </c>
      <c r="B71" s="2" t="s">
        <v>126</v>
      </c>
      <c r="C71" s="3">
        <v>34000</v>
      </c>
      <c r="D71" s="3">
        <f t="shared" si="2"/>
        <v>6800</v>
      </c>
      <c r="E71" s="2" t="str">
        <f t="shared" si="3"/>
        <v>Scheda 2 porte seriali, 1 porta parallela 16550 Fast UART</v>
      </c>
      <c r="F71" s="5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 t="s">
        <v>127</v>
      </c>
      <c r="B72" s="2" t="s">
        <v>128</v>
      </c>
      <c r="C72" s="3">
        <v>20000</v>
      </c>
      <c r="D72" s="3">
        <f t="shared" si="2"/>
        <v>4000</v>
      </c>
      <c r="E72" s="2" t="str">
        <f t="shared" si="3"/>
        <v xml:space="preserve">Scheda singola seriale  </v>
      </c>
      <c r="F72" s="5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 t="s">
        <v>129</v>
      </c>
      <c r="B73" s="2" t="s">
        <v>128</v>
      </c>
      <c r="C73" s="3">
        <v>23000</v>
      </c>
      <c r="D73" s="3">
        <f t="shared" si="2"/>
        <v>4600</v>
      </c>
      <c r="E73" s="2" t="str">
        <f t="shared" si="3"/>
        <v xml:space="preserve">Scheda doppia seriale  </v>
      </c>
      <c r="F73" s="5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 t="s">
        <v>130</v>
      </c>
      <c r="B74" s="2"/>
      <c r="C74" s="3">
        <v>98000</v>
      </c>
      <c r="D74" s="3">
        <f t="shared" si="2"/>
        <v>19600</v>
      </c>
      <c r="E74" s="2" t="str">
        <f t="shared" si="3"/>
        <v/>
      </c>
      <c r="F74" s="5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 t="s">
        <v>131</v>
      </c>
      <c r="B75" s="2"/>
      <c r="C75" s="3">
        <v>251000</v>
      </c>
      <c r="D75" s="3">
        <f t="shared" si="2"/>
        <v>50200</v>
      </c>
      <c r="E75" s="2" t="str">
        <f t="shared" si="3"/>
        <v/>
      </c>
      <c r="F75" s="5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 t="s">
        <v>132</v>
      </c>
      <c r="B76" s="2"/>
      <c r="C76" s="3">
        <v>15000</v>
      </c>
      <c r="D76" s="3">
        <f t="shared" si="2"/>
        <v>3000</v>
      </c>
      <c r="E76" s="2" t="str">
        <f t="shared" si="3"/>
        <v/>
      </c>
      <c r="F76" s="5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 t="s">
        <v>133</v>
      </c>
      <c r="B77" s="2"/>
      <c r="C77" s="3">
        <v>14000</v>
      </c>
      <c r="D77" s="3">
        <f t="shared" si="2"/>
        <v>2800</v>
      </c>
      <c r="E77" s="2" t="str">
        <f t="shared" si="3"/>
        <v/>
      </c>
      <c r="F77" s="5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 t="s">
        <v>134</v>
      </c>
      <c r="B78" s="2"/>
      <c r="C78" s="2"/>
      <c r="D78" s="3" t="str">
        <f t="shared" si="2"/>
        <v/>
      </c>
      <c r="E78" s="2" t="str">
        <f t="shared" si="3"/>
        <v/>
      </c>
      <c r="F78" s="5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 t="s">
        <v>135</v>
      </c>
      <c r="B79" s="2" t="s">
        <v>136</v>
      </c>
      <c r="C79" s="3">
        <v>399000</v>
      </c>
      <c r="D79" s="3">
        <f t="shared" si="2"/>
        <v>79800</v>
      </c>
      <c r="E79" s="2" t="str">
        <f t="shared" si="3"/>
        <v>HARD DISK 2.5"  2,1GB U.Dma 2,5" 12mm HITACHI - DK226A-21</v>
      </c>
      <c r="F79" s="5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 t="s">
        <v>137</v>
      </c>
      <c r="B80" s="2" t="s">
        <v>138</v>
      </c>
      <c r="C80" s="3">
        <v>259000</v>
      </c>
      <c r="D80" s="3">
        <f t="shared" si="2"/>
        <v>51800</v>
      </c>
      <c r="E80" s="2" t="str">
        <f t="shared" si="3"/>
        <v xml:space="preserve">HD 2,1 GB Ultra DMA 5400rpm 3,5" ULTRA DMA FUJITSU </v>
      </c>
      <c r="F80" s="5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 t="s">
        <v>139</v>
      </c>
      <c r="B81" s="2" t="s">
        <v>138</v>
      </c>
      <c r="C81" s="3">
        <v>324000</v>
      </c>
      <c r="D81" s="3">
        <f t="shared" si="2"/>
        <v>64800</v>
      </c>
      <c r="E81" s="2" t="str">
        <f t="shared" si="3"/>
        <v xml:space="preserve">HD 3,2 GB Ultra DMA 5400rpm 3,5" ULTRA DMA FUJITSU </v>
      </c>
      <c r="F81" s="5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 t="s">
        <v>140</v>
      </c>
      <c r="B82" s="2" t="s">
        <v>138</v>
      </c>
      <c r="C82" s="3">
        <v>378000</v>
      </c>
      <c r="D82" s="3">
        <f t="shared" si="2"/>
        <v>75600</v>
      </c>
      <c r="E82" s="2" t="str">
        <f t="shared" si="3"/>
        <v xml:space="preserve">HD 4,3 GB Ultra DMA 5400rpm 3,5" ULTRA DMA FUJITSU </v>
      </c>
      <c r="F82" s="5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 t="s">
        <v>141</v>
      </c>
      <c r="B83" s="2" t="s">
        <v>138</v>
      </c>
      <c r="C83" s="3">
        <v>469000</v>
      </c>
      <c r="D83" s="3">
        <f t="shared" si="2"/>
        <v>93800</v>
      </c>
      <c r="E83" s="2" t="str">
        <f t="shared" si="3"/>
        <v xml:space="preserve">HD 5,2 GB Ultra DMA 5400rpm 3,5" ULTRA DMA FUJITSU </v>
      </c>
      <c r="F83" s="5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 t="s">
        <v>142</v>
      </c>
      <c r="B84" s="2" t="s">
        <v>138</v>
      </c>
      <c r="C84" s="3">
        <v>556000</v>
      </c>
      <c r="D84" s="3">
        <f t="shared" si="2"/>
        <v>111200</v>
      </c>
      <c r="E84" s="2" t="str">
        <f t="shared" si="3"/>
        <v xml:space="preserve">HD 6,4 GB Ultra DMA 5400rpm 3,5" ULTRA DMA FUJITSU </v>
      </c>
      <c r="F84" s="5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 t="s">
        <v>143</v>
      </c>
      <c r="B85" s="2" t="s">
        <v>144</v>
      </c>
      <c r="C85" s="3">
        <v>476000</v>
      </c>
      <c r="D85" s="3">
        <f t="shared" si="2"/>
        <v>95200</v>
      </c>
      <c r="E85" s="2" t="str">
        <f t="shared" si="3"/>
        <v>HD 2 GB SCSI III 5400 rpm 3,5" SCSI QUANTUM FIREBALL ST</v>
      </c>
      <c r="F85" s="5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 t="s">
        <v>145</v>
      </c>
      <c r="B86" s="2" t="s">
        <v>144</v>
      </c>
      <c r="C86" s="3">
        <v>477000</v>
      </c>
      <c r="D86" s="3">
        <f t="shared" si="2"/>
        <v>95400</v>
      </c>
      <c r="E86" s="2" t="str">
        <f t="shared" si="3"/>
        <v>HD 3,2 GB SCSI III 5400rpm 3,5" SCSI QUANTUM FIREBALL ST</v>
      </c>
      <c r="F86" s="5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 t="s">
        <v>146</v>
      </c>
      <c r="B87" s="2" t="s">
        <v>144</v>
      </c>
      <c r="C87" s="3">
        <v>556000</v>
      </c>
      <c r="D87" s="3">
        <f t="shared" si="2"/>
        <v>111200</v>
      </c>
      <c r="E87" s="2" t="str">
        <f t="shared" si="3"/>
        <v>HD 4,3 GB SCSI 5400 rpm 3,5" SCSI QUANTUM FIREBALL ST</v>
      </c>
      <c r="F87" s="5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 t="s">
        <v>147</v>
      </c>
      <c r="B88" s="2" t="s">
        <v>148</v>
      </c>
      <c r="C88" s="3">
        <v>695000</v>
      </c>
      <c r="D88" s="3">
        <f t="shared" si="2"/>
        <v>139000</v>
      </c>
      <c r="E88" s="2" t="str">
        <f t="shared" si="3"/>
        <v>HD 4,5 GB SCSI ULTRA WIDE 7200rpm 3,5" SCSI III, QUANTUM VIKING</v>
      </c>
      <c r="F88" s="5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 t="s">
        <v>149</v>
      </c>
      <c r="B89" s="2" t="s">
        <v>150</v>
      </c>
      <c r="C89" s="3">
        <v>1279000</v>
      </c>
      <c r="D89" s="3">
        <f t="shared" si="2"/>
        <v>255800</v>
      </c>
      <c r="E89" s="2" t="str">
        <f t="shared" si="3"/>
        <v>HD 4,5 GB SCSI ULTRA WIDE 10.000rpm 3,5" SCSI U.W. SEAGATE CHEETAH</v>
      </c>
      <c r="F89" s="5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 t="s">
        <v>151</v>
      </c>
      <c r="B90" s="2" t="s">
        <v>152</v>
      </c>
      <c r="C90" s="3">
        <v>35000</v>
      </c>
      <c r="D90" s="3">
        <f t="shared" si="2"/>
        <v>7000</v>
      </c>
      <c r="E90" s="2" t="str">
        <f t="shared" si="3"/>
        <v>FDD 1,44MB PANASONIC</v>
      </c>
      <c r="F90" s="5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 t="s">
        <v>153</v>
      </c>
      <c r="B91" s="2" t="s">
        <v>154</v>
      </c>
      <c r="C91" s="3">
        <v>175000</v>
      </c>
      <c r="D91" s="3">
        <f t="shared" si="2"/>
        <v>35000</v>
      </c>
      <c r="E91" s="2" t="str">
        <f t="shared" si="3"/>
        <v>FLOPPY DRIVE 120MB PANASONIC LS-120</v>
      </c>
      <c r="F91" s="5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 t="s">
        <v>155</v>
      </c>
      <c r="B92" s="2" t="s">
        <v>156</v>
      </c>
      <c r="C92" s="3">
        <v>272000</v>
      </c>
      <c r="D92" s="3">
        <f t="shared" si="2"/>
        <v>54400</v>
      </c>
      <c r="E92" s="2" t="str">
        <f t="shared" si="3"/>
        <v>ZIP DRIVE 100MB PARALL. IOMEGA</v>
      </c>
      <c r="F92" s="5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 t="s">
        <v>157</v>
      </c>
      <c r="B93" s="2" t="s">
        <v>156</v>
      </c>
      <c r="C93" s="3">
        <v>198000</v>
      </c>
      <c r="D93" s="3">
        <f t="shared" si="2"/>
        <v>39600</v>
      </c>
      <c r="E93" s="2" t="str">
        <f t="shared" si="3"/>
        <v>ZIP ATAPI 100MB INTERNO IOMEGA</v>
      </c>
      <c r="F93" s="5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 t="s">
        <v>158</v>
      </c>
      <c r="B94" s="2" t="s">
        <v>156</v>
      </c>
      <c r="C94" s="3">
        <v>290000</v>
      </c>
      <c r="D94" s="3">
        <f t="shared" si="2"/>
        <v>58000</v>
      </c>
      <c r="E94" s="2" t="str">
        <f t="shared" si="3"/>
        <v>ZIP DRIVE 100MB SCSI IOMEGA</v>
      </c>
      <c r="F94" s="5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 t="s">
        <v>159</v>
      </c>
      <c r="B95" s="2" t="s">
        <v>156</v>
      </c>
      <c r="C95" s="3">
        <v>589000</v>
      </c>
      <c r="D95" s="3">
        <f t="shared" si="2"/>
        <v>117800</v>
      </c>
      <c r="E95" s="2" t="str">
        <f t="shared" si="3"/>
        <v>JAZ DRIVE 1GB INT. IOMEGA</v>
      </c>
      <c r="F95" s="5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 t="s">
        <v>160</v>
      </c>
      <c r="B96" s="2" t="s">
        <v>156</v>
      </c>
      <c r="C96" s="3">
        <v>743000</v>
      </c>
      <c r="D96" s="3">
        <f t="shared" si="2"/>
        <v>148600</v>
      </c>
      <c r="E96" s="2" t="str">
        <f t="shared" si="3"/>
        <v>JAZ DRIVE 1GB EXT. IOMEGA</v>
      </c>
      <c r="F96" s="5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 t="s">
        <v>161</v>
      </c>
      <c r="B97" s="2" t="s">
        <v>128</v>
      </c>
      <c r="C97" s="3">
        <v>271000</v>
      </c>
      <c r="D97" s="3">
        <f t="shared" si="2"/>
        <v>54200</v>
      </c>
      <c r="E97" s="2" t="str">
        <f t="shared" si="3"/>
        <v xml:space="preserve">KIT 10  CARTUCCE ZIP DRIVE  </v>
      </c>
      <c r="F97" s="5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 t="s">
        <v>162</v>
      </c>
      <c r="B98" s="2" t="s">
        <v>128</v>
      </c>
      <c r="C98" s="3">
        <v>632000</v>
      </c>
      <c r="D98" s="3">
        <f t="shared" si="2"/>
        <v>126400</v>
      </c>
      <c r="E98" s="2" t="str">
        <f t="shared" si="3"/>
        <v xml:space="preserve">KIT 3 CARTUCCE JAZ DRIVE  </v>
      </c>
      <c r="F98" s="5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 t="s">
        <v>163</v>
      </c>
      <c r="B99" s="2" t="s">
        <v>164</v>
      </c>
      <c r="C99" s="3">
        <v>90000</v>
      </c>
      <c r="D99" s="3">
        <f t="shared" si="2"/>
        <v>18000</v>
      </c>
      <c r="E99" s="2" t="str">
        <f t="shared" si="3"/>
        <v>KIT 3 CARTUCCE 120MB 3M per LS-120</v>
      </c>
      <c r="F99" s="5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 t="s">
        <v>165</v>
      </c>
      <c r="B100" s="2" t="s">
        <v>166</v>
      </c>
      <c r="C100" s="3">
        <v>4000</v>
      </c>
      <c r="D100" s="3">
        <f t="shared" si="2"/>
        <v>800</v>
      </c>
      <c r="E100" s="2" t="str">
        <f t="shared" si="3"/>
        <v>FRAME HDD  Kit montaggio Hard Disk 3,5"</v>
      </c>
      <c r="F100" s="5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 t="s">
        <v>167</v>
      </c>
      <c r="B101" s="2" t="s">
        <v>168</v>
      </c>
      <c r="C101" s="3">
        <v>5000</v>
      </c>
      <c r="D101" s="3">
        <f t="shared" si="2"/>
        <v>1000</v>
      </c>
      <c r="E101" s="2" t="str">
        <f t="shared" si="3"/>
        <v>FRAME FDD  Kit montaggio Floppy Disk Drive 3,5"</v>
      </c>
      <c r="F101" s="5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 t="s">
        <v>169</v>
      </c>
      <c r="B102" s="2" t="s">
        <v>170</v>
      </c>
      <c r="C102" s="3">
        <v>41000</v>
      </c>
      <c r="D102" s="3">
        <f t="shared" si="2"/>
        <v>8200</v>
      </c>
      <c r="E102" s="2" t="str">
        <f t="shared" si="3"/>
        <v>FRAME REMOVIBILE 3.5" Kit FRAME REMOVIBILE per HDD 3,5"</v>
      </c>
      <c r="F102" s="5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 t="s">
        <v>171</v>
      </c>
      <c r="B103" s="2"/>
      <c r="C103" s="2"/>
      <c r="D103" s="3" t="str">
        <f t="shared" si="2"/>
        <v/>
      </c>
      <c r="E103" s="2" t="str">
        <f t="shared" si="3"/>
        <v/>
      </c>
      <c r="F103" s="5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 t="s">
        <v>172</v>
      </c>
      <c r="B104" s="2" t="s">
        <v>173</v>
      </c>
      <c r="C104" s="3">
        <v>737000</v>
      </c>
      <c r="D104" s="3">
        <f t="shared" si="2"/>
        <v>147400</v>
      </c>
      <c r="E104" s="2" t="str">
        <f t="shared" si="3"/>
        <v>M.O. + CD 4X,  PD 2000 INT. 650 MB PLASMON PD2000I</v>
      </c>
      <c r="F104" s="5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 t="s">
        <v>174</v>
      </c>
      <c r="B105" s="2" t="s">
        <v>175</v>
      </c>
      <c r="C105" s="3">
        <v>910000</v>
      </c>
      <c r="D105" s="3">
        <f t="shared" si="2"/>
        <v>182000</v>
      </c>
      <c r="E105" s="2" t="str">
        <f t="shared" si="3"/>
        <v>M.O. + CD 4X,  PD 2000 EXT. 650 MB PLASMON PD2000E</v>
      </c>
      <c r="F105" s="5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 t="s">
        <v>176</v>
      </c>
      <c r="B106" s="2"/>
      <c r="C106" s="3">
        <v>241000</v>
      </c>
      <c r="D106" s="3">
        <f t="shared" si="2"/>
        <v>48200</v>
      </c>
      <c r="E106" s="2" t="str">
        <f t="shared" si="3"/>
        <v/>
      </c>
      <c r="F106" s="5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 t="s">
        <v>177</v>
      </c>
      <c r="B107" s="2"/>
      <c r="C107" s="2"/>
      <c r="D107" s="3" t="str">
        <f t="shared" si="2"/>
        <v/>
      </c>
      <c r="E107" s="2" t="str">
        <f t="shared" si="3"/>
        <v/>
      </c>
      <c r="F107" s="5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 t="s">
        <v>178</v>
      </c>
      <c r="B108" s="2" t="s">
        <v>179</v>
      </c>
      <c r="C108" s="3">
        <v>112000</v>
      </c>
      <c r="D108" s="3">
        <f t="shared" si="2"/>
        <v>22400</v>
      </c>
      <c r="E108" s="2" t="str">
        <f t="shared" si="3"/>
        <v>CD ROM 24X HITACHI CDR 8330 24 velocita',EIDE</v>
      </c>
      <c r="F108" s="5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 t="s">
        <v>180</v>
      </c>
      <c r="B109" s="2" t="s">
        <v>179</v>
      </c>
      <c r="C109" s="3">
        <v>113000</v>
      </c>
      <c r="D109" s="3">
        <f t="shared" si="2"/>
        <v>22600</v>
      </c>
      <c r="E109" s="2" t="str">
        <f t="shared" si="3"/>
        <v>CD ROM 24X CREATIVE 24 velocita',EIDE</v>
      </c>
      <c r="F109" s="5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 t="s">
        <v>181</v>
      </c>
      <c r="B110" s="2" t="s">
        <v>182</v>
      </c>
      <c r="C110" s="3">
        <v>121000</v>
      </c>
      <c r="D110" s="3">
        <f t="shared" si="2"/>
        <v>24200</v>
      </c>
      <c r="E110" s="2" t="str">
        <f t="shared" si="3"/>
        <v>CD ROM 24X PIONEER 502-S Bulk 24 velocita',EIDE,SLOT-IN</v>
      </c>
      <c r="F110" s="5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 t="s">
        <v>183</v>
      </c>
      <c r="B111" s="2" t="s">
        <v>184</v>
      </c>
      <c r="C111" s="3">
        <v>160000</v>
      </c>
      <c r="D111" s="3">
        <f t="shared" si="2"/>
        <v>32000</v>
      </c>
      <c r="E111" s="2" t="str">
        <f t="shared" si="3"/>
        <v>CD ROM 34X ASUS 34 velocita',EIDE</v>
      </c>
      <c r="F111" s="5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 t="s">
        <v>185</v>
      </c>
      <c r="B112" s="2" t="s">
        <v>186</v>
      </c>
      <c r="C112" s="3">
        <v>195000</v>
      </c>
      <c r="D112" s="3">
        <f t="shared" si="2"/>
        <v>39000</v>
      </c>
      <c r="E112" s="2" t="str">
        <f t="shared" si="3"/>
        <v>CD ROM 24X SCSI NEC 24 velocita',SCSI</v>
      </c>
      <c r="F112" s="5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 t="s">
        <v>187</v>
      </c>
      <c r="B113" s="2" t="s">
        <v>188</v>
      </c>
      <c r="C113" s="3">
        <v>215000</v>
      </c>
      <c r="D113" s="3">
        <f t="shared" si="2"/>
        <v>43000</v>
      </c>
      <c r="E113" s="2" t="str">
        <f t="shared" si="3"/>
        <v>CD ROM 32X SCSI WAITEC 32 velocita',SCSI</v>
      </c>
      <c r="F113" s="5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 t="s">
        <v>189</v>
      </c>
      <c r="B114" s="2" t="s">
        <v>188</v>
      </c>
      <c r="C114" s="3">
        <v>321000</v>
      </c>
      <c r="D114" s="3">
        <f t="shared" si="2"/>
        <v>64200</v>
      </c>
      <c r="E114" s="2" t="str">
        <f t="shared" si="3"/>
        <v>CD ROM PLEXTOR PX-32TSI 32 velocita',SCSI</v>
      </c>
      <c r="F114" s="5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 t="s">
        <v>190</v>
      </c>
      <c r="B115" s="2" t="s">
        <v>191</v>
      </c>
      <c r="C115" s="3">
        <v>614000</v>
      </c>
      <c r="D115" s="3">
        <f t="shared" si="2"/>
        <v>122800</v>
      </c>
      <c r="E115" s="2" t="str">
        <f t="shared" si="3"/>
        <v>DVD CREATIVE KIT ENCORE DXR2 CREATIVE</v>
      </c>
      <c r="F115" s="5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 t="s">
        <v>192</v>
      </c>
      <c r="B116" s="2"/>
      <c r="C116" s="2"/>
      <c r="D116" s="3" t="str">
        <f t="shared" si="2"/>
        <v/>
      </c>
      <c r="E116" s="2" t="str">
        <f t="shared" si="3"/>
        <v/>
      </c>
      <c r="F116" s="5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 t="s">
        <v>193</v>
      </c>
      <c r="B117" s="2" t="s">
        <v>194</v>
      </c>
      <c r="C117" s="3">
        <v>30000</v>
      </c>
      <c r="D117" s="3">
        <f t="shared" si="2"/>
        <v>6000</v>
      </c>
      <c r="E117" s="2" t="str">
        <f t="shared" si="3"/>
        <v>CONFEZIONE 10 CDR 74' Kit 10 pz.</v>
      </c>
      <c r="F117" s="5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 t="s">
        <v>195</v>
      </c>
      <c r="B118" s="2" t="s">
        <v>196</v>
      </c>
      <c r="C118" s="3">
        <v>34000</v>
      </c>
      <c r="D118" s="3">
        <f t="shared" si="2"/>
        <v>6800</v>
      </c>
      <c r="E118" s="2" t="str">
        <f t="shared" si="3"/>
        <v>CD RISCRIVIBILE 74' VERBATIM</v>
      </c>
      <c r="F118" s="5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 t="s">
        <v>197</v>
      </c>
      <c r="B119" s="2" t="s">
        <v>194</v>
      </c>
      <c r="C119" s="3">
        <v>35000</v>
      </c>
      <c r="D119" s="3">
        <f t="shared" si="2"/>
        <v>7000</v>
      </c>
      <c r="E119" s="2" t="str">
        <f t="shared" si="3"/>
        <v>CONFEZIONE 10 CDR 74' KODAK Kit 10 pz.</v>
      </c>
      <c r="F119" s="5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 t="s">
        <v>198</v>
      </c>
      <c r="B120" s="2" t="s">
        <v>199</v>
      </c>
      <c r="C120" s="3">
        <v>77000</v>
      </c>
      <c r="D120" s="3">
        <f t="shared" si="2"/>
        <v>15400</v>
      </c>
      <c r="E120" s="2" t="str">
        <f t="shared" si="3"/>
        <v>SOFTWARE LABELLER CD KIT Software per creazione etichette CD</v>
      </c>
      <c r="F120" s="5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 t="s">
        <v>200</v>
      </c>
      <c r="B121" s="2" t="s">
        <v>201</v>
      </c>
      <c r="C121" s="3">
        <v>723000</v>
      </c>
      <c r="D121" s="3">
        <f t="shared" si="2"/>
        <v>144600</v>
      </c>
      <c r="E121" s="2" t="str">
        <f t="shared" si="3"/>
        <v>WAITEC WT48/1 - GEAR - int. 4 WRITE 8 READ</v>
      </c>
      <c r="F121" s="5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 t="s">
        <v>202</v>
      </c>
      <c r="B122" s="2" t="s">
        <v>203</v>
      </c>
      <c r="C122" s="3">
        <v>742000</v>
      </c>
      <c r="D122" s="3">
        <f t="shared" si="2"/>
        <v>148400</v>
      </c>
      <c r="E122" s="2" t="str">
        <f t="shared" si="3"/>
        <v>WAITEC 2036EI/1 - SOFTWARE  CD RISCRIVIBILE 2REW,2WRI,6READ, EIDE</v>
      </c>
      <c r="F122" s="5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 t="s">
        <v>204</v>
      </c>
      <c r="B123" s="2" t="s">
        <v>205</v>
      </c>
      <c r="C123" s="3">
        <v>778000</v>
      </c>
      <c r="D123" s="3">
        <f t="shared" si="2"/>
        <v>155600</v>
      </c>
      <c r="E123" s="2" t="str">
        <f t="shared" si="3"/>
        <v>RICOH MP6200ADP + SOFT.+5 CDR CD RISCRIVIBILE 2REW,2WRI,6R E-IDE</v>
      </c>
      <c r="F123" s="5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 t="s">
        <v>206</v>
      </c>
      <c r="B124" s="2" t="s">
        <v>207</v>
      </c>
      <c r="C124" s="3">
        <v>878000</v>
      </c>
      <c r="D124" s="3">
        <f t="shared" si="2"/>
        <v>175600</v>
      </c>
      <c r="E124" s="2" t="str">
        <f t="shared" si="3"/>
        <v>RICOH MP6200SR - SOFTWARE SCSI CD RISCRIVIBILE 2REW,2WRI,6READ, SCSI</v>
      </c>
      <c r="F124" s="5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 t="s">
        <v>208</v>
      </c>
      <c r="B125" s="2" t="s">
        <v>207</v>
      </c>
      <c r="C125" s="3">
        <v>883000</v>
      </c>
      <c r="D125" s="3">
        <f t="shared" si="2"/>
        <v>176600</v>
      </c>
      <c r="E125" s="2" t="str">
        <f t="shared" si="3"/>
        <v>WAITEC 2026/1 - SOFTWARE SCSI CD RISCRIVIBILE 2REW,2WRI,6READ, SCSI</v>
      </c>
      <c r="F125" s="5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 t="s">
        <v>209</v>
      </c>
      <c r="B126" s="2" t="s">
        <v>201</v>
      </c>
      <c r="C126" s="3">
        <v>913000</v>
      </c>
      <c r="D126" s="3">
        <f t="shared" si="2"/>
        <v>182600</v>
      </c>
      <c r="E126" s="2" t="str">
        <f t="shared" si="3"/>
        <v>CDR 480i PLASMON EASY CD int. 4 WRITE 8 READ</v>
      </c>
      <c r="F126" s="5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 t="s">
        <v>210</v>
      </c>
      <c r="B127" s="2" t="s">
        <v>211</v>
      </c>
      <c r="C127" s="3">
        <v>1125000</v>
      </c>
      <c r="D127" s="3">
        <f t="shared" si="2"/>
        <v>225000</v>
      </c>
      <c r="E127" s="2" t="str">
        <f t="shared" si="3"/>
        <v>CDR 480e PLASMON EASY CD ext. 4 WRITE 8 READ</v>
      </c>
      <c r="F127" s="5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 t="s">
        <v>212</v>
      </c>
      <c r="B128" s="2"/>
      <c r="C128" s="2"/>
      <c r="D128" s="3" t="str">
        <f t="shared" si="2"/>
        <v/>
      </c>
      <c r="E128" s="2" t="str">
        <f t="shared" si="3"/>
        <v/>
      </c>
      <c r="F128" s="5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 t="s">
        <v>213</v>
      </c>
      <c r="B129" s="2"/>
      <c r="C129" s="3">
        <v>33000</v>
      </c>
      <c r="D129" s="3">
        <f t="shared" si="2"/>
        <v>6600</v>
      </c>
      <c r="E129" s="2" t="str">
        <f t="shared" si="3"/>
        <v/>
      </c>
      <c r="F129" s="5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 t="s">
        <v>214</v>
      </c>
      <c r="B130" s="2"/>
      <c r="C130" s="3">
        <v>52000</v>
      </c>
      <c r="D130" s="3">
        <f t="shared" si="2"/>
        <v>10400</v>
      </c>
      <c r="E130" s="2" t="str">
        <f t="shared" si="3"/>
        <v/>
      </c>
      <c r="F130" s="5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 t="s">
        <v>215</v>
      </c>
      <c r="B131" s="2"/>
      <c r="C131" s="3">
        <v>97000</v>
      </c>
      <c r="D131" s="3">
        <f t="shared" ref="D131:D194" si="4">IF(ISNUMBER(C131),C131*$F$2,"")</f>
        <v>19400</v>
      </c>
      <c r="E131" s="2" t="str">
        <f t="shared" ref="E131:E194" si="5">IF(B131&lt;&gt;"", _xlfn.CONCAT(A131," ",B131),"")</f>
        <v/>
      </c>
      <c r="F131" s="5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 t="s">
        <v>216</v>
      </c>
      <c r="B132" s="2" t="s">
        <v>128</v>
      </c>
      <c r="C132" s="2"/>
      <c r="D132" s="3" t="str">
        <f t="shared" si="4"/>
        <v/>
      </c>
      <c r="E132" s="2" t="str">
        <f t="shared" si="5"/>
        <v xml:space="preserve">MODEM FAX - VIDEOCAMERA  </v>
      </c>
      <c r="F132" s="5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 t="s">
        <v>217</v>
      </c>
      <c r="B133" s="2" t="s">
        <v>218</v>
      </c>
      <c r="C133" s="3">
        <v>131000</v>
      </c>
      <c r="D133" s="3">
        <f t="shared" si="4"/>
        <v>26200</v>
      </c>
      <c r="E133" s="2" t="str">
        <f t="shared" si="5"/>
        <v>M/F MOTOROLA 3400PRO 28800 EXT MOTOROLA</v>
      </c>
      <c r="F133" s="5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 t="s">
        <v>219</v>
      </c>
      <c r="B134" s="2" t="s">
        <v>220</v>
      </c>
      <c r="C134" s="3">
        <v>169000</v>
      </c>
      <c r="D134" s="3">
        <f t="shared" si="4"/>
        <v>33800</v>
      </c>
      <c r="E134" s="2" t="str">
        <f t="shared" si="5"/>
        <v>M/F LEONARDO PC 33600 INT OEM DIGICOM</v>
      </c>
      <c r="F134" s="5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 t="s">
        <v>221</v>
      </c>
      <c r="B135" s="2" t="s">
        <v>220</v>
      </c>
      <c r="C135" s="3">
        <v>190000</v>
      </c>
      <c r="D135" s="3">
        <f t="shared" si="4"/>
        <v>38000</v>
      </c>
      <c r="E135" s="2" t="str">
        <f t="shared" si="5"/>
        <v>M/F LEONARDO PC 33600 EXT DIGICOM</v>
      </c>
      <c r="F135" s="5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 t="s">
        <v>222</v>
      </c>
      <c r="B136" s="2" t="s">
        <v>218</v>
      </c>
      <c r="C136" s="3">
        <v>191000</v>
      </c>
      <c r="D136" s="3">
        <f t="shared" si="4"/>
        <v>38200</v>
      </c>
      <c r="E136" s="2" t="str">
        <f t="shared" si="5"/>
        <v>M/F MOTOROLA 56K  EXT BULK MOTOROLA</v>
      </c>
      <c r="F136" s="5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 t="s">
        <v>223</v>
      </c>
      <c r="B137" s="2" t="s">
        <v>220</v>
      </c>
      <c r="C137" s="3">
        <v>197000</v>
      </c>
      <c r="D137" s="3">
        <f t="shared" si="4"/>
        <v>39400</v>
      </c>
      <c r="E137" s="2" t="str">
        <f t="shared" si="5"/>
        <v>M/F LEONARDO PC 33600 INT DIGICOM</v>
      </c>
      <c r="F137" s="5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 t="s">
        <v>224</v>
      </c>
      <c r="B138" s="2" t="s">
        <v>220</v>
      </c>
      <c r="C138" s="3">
        <v>201000</v>
      </c>
      <c r="D138" s="3">
        <f t="shared" si="4"/>
        <v>40200</v>
      </c>
      <c r="E138" s="2" t="str">
        <f t="shared" si="5"/>
        <v>M/F TIZIANO 33600 EXT DIGICOM</v>
      </c>
      <c r="F138" s="5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 t="s">
        <v>225</v>
      </c>
      <c r="B139" s="2" t="s">
        <v>226</v>
      </c>
      <c r="C139" s="3">
        <v>220000</v>
      </c>
      <c r="D139" s="3">
        <f t="shared" si="4"/>
        <v>44000</v>
      </c>
      <c r="E139" s="2" t="str">
        <f t="shared" si="5"/>
        <v>M/F SPORTSTER FLASH 33600 EXT ITA  US ROBOTICS</v>
      </c>
      <c r="F139" s="5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 t="s">
        <v>227</v>
      </c>
      <c r="B140" s="2" t="s">
        <v>218</v>
      </c>
      <c r="C140" s="3">
        <v>250000</v>
      </c>
      <c r="D140" s="3">
        <f t="shared" si="4"/>
        <v>50000</v>
      </c>
      <c r="E140" s="2" t="str">
        <f t="shared" si="5"/>
        <v>M/F MOTOROLA 56K  EXT MOTOROLA</v>
      </c>
      <c r="F140" s="5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 t="s">
        <v>228</v>
      </c>
      <c r="B141" s="2" t="s">
        <v>220</v>
      </c>
      <c r="C141" s="3">
        <v>257000</v>
      </c>
      <c r="D141" s="3">
        <f t="shared" si="4"/>
        <v>51400</v>
      </c>
      <c r="E141" s="2" t="str">
        <f t="shared" si="5"/>
        <v>M/F LEONARDO  56K  EXT DIGICOM</v>
      </c>
      <c r="F141" s="5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 t="s">
        <v>229</v>
      </c>
      <c r="B142" s="2" t="s">
        <v>220</v>
      </c>
      <c r="C142" s="3">
        <v>278000</v>
      </c>
      <c r="D142" s="3">
        <f t="shared" si="4"/>
        <v>55600</v>
      </c>
      <c r="E142" s="2" t="str">
        <f t="shared" si="5"/>
        <v>M/F TIZIANO 56K EXT DIGICOM</v>
      </c>
      <c r="F142" s="5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 t="s">
        <v>230</v>
      </c>
      <c r="B143" s="2" t="s">
        <v>226</v>
      </c>
      <c r="C143" s="3">
        <v>280000</v>
      </c>
      <c r="D143" s="3">
        <f t="shared" si="4"/>
        <v>56000</v>
      </c>
      <c r="E143" s="2" t="str">
        <f t="shared" si="5"/>
        <v>M/F SPORTSTER MESSAGE PLUS US ROBOTICS</v>
      </c>
      <c r="F143" s="5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 t="s">
        <v>231</v>
      </c>
      <c r="B144" s="2" t="s">
        <v>220</v>
      </c>
      <c r="C144" s="3">
        <v>300000</v>
      </c>
      <c r="D144" s="3">
        <f t="shared" si="4"/>
        <v>60000</v>
      </c>
      <c r="E144" s="2" t="str">
        <f t="shared" si="5"/>
        <v>M/F LEONARDO PCMCIA 33600 DIGICOM</v>
      </c>
      <c r="F144" s="5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 t="s">
        <v>232</v>
      </c>
      <c r="B145" s="2" t="s">
        <v>233</v>
      </c>
      <c r="C145" s="3">
        <v>305000</v>
      </c>
      <c r="D145" s="3">
        <f t="shared" si="4"/>
        <v>61000</v>
      </c>
      <c r="E145" s="2" t="str">
        <f t="shared" si="5"/>
        <v>KIT VIDEOCONFERENZA "GALILEO" DIGICOM / H.324</v>
      </c>
      <c r="F145" s="5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 t="s">
        <v>234</v>
      </c>
      <c r="B146" s="2" t="s">
        <v>220</v>
      </c>
      <c r="C146" s="3">
        <v>335000</v>
      </c>
      <c r="D146" s="3">
        <f t="shared" si="4"/>
        <v>67000</v>
      </c>
      <c r="E146" s="2" t="str">
        <f t="shared" si="5"/>
        <v>MODEM ISDN TINTORETTO EXT. DIGICOM</v>
      </c>
      <c r="F146" s="5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 t="s">
        <v>235</v>
      </c>
      <c r="B147" s="2" t="s">
        <v>220</v>
      </c>
      <c r="C147" s="3">
        <v>360000</v>
      </c>
      <c r="D147" s="3">
        <f t="shared" si="4"/>
        <v>72000</v>
      </c>
      <c r="E147" s="2" t="str">
        <f t="shared" si="5"/>
        <v>M/F LEONARDO PCMCIA 56K DIGICOM</v>
      </c>
      <c r="F147" s="5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 t="s">
        <v>236</v>
      </c>
      <c r="B148" s="2" t="s">
        <v>218</v>
      </c>
      <c r="C148" s="3">
        <v>429000</v>
      </c>
      <c r="D148" s="3">
        <f t="shared" si="4"/>
        <v>85800</v>
      </c>
      <c r="E148" s="2" t="str">
        <f t="shared" si="5"/>
        <v>MODEM MOTOROLA ISDN  EXT.64/128K MOTOROLA</v>
      </c>
      <c r="F148" s="5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 t="s">
        <v>237</v>
      </c>
      <c r="B149" s="2" t="s">
        <v>220</v>
      </c>
      <c r="C149" s="3">
        <v>701000</v>
      </c>
      <c r="D149" s="3">
        <f t="shared" si="4"/>
        <v>140200</v>
      </c>
      <c r="E149" s="2" t="str">
        <f t="shared" si="5"/>
        <v>M/F ISDN DONATELLO EXT. DIGICOM</v>
      </c>
      <c r="F149" s="5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 t="s">
        <v>238</v>
      </c>
      <c r="B150" s="2"/>
      <c r="C150" s="2"/>
      <c r="D150" s="3" t="str">
        <f t="shared" si="4"/>
        <v/>
      </c>
      <c r="E150" s="2" t="str">
        <f t="shared" si="5"/>
        <v/>
      </c>
      <c r="F150" s="5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 t="s">
        <v>239</v>
      </c>
      <c r="B151" s="2" t="s">
        <v>240</v>
      </c>
      <c r="C151" s="3">
        <v>90000</v>
      </c>
      <c r="D151" s="3">
        <f t="shared" si="4"/>
        <v>18000</v>
      </c>
      <c r="E151" s="2" t="str">
        <f t="shared" si="5"/>
        <v>SOUND AXP201/U PCI 64 Asus - ESS Maestro-1 Audio accellerator</v>
      </c>
      <c r="F151" s="5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 t="s">
        <v>241</v>
      </c>
      <c r="B152" s="2" t="s">
        <v>242</v>
      </c>
      <c r="C152" s="3">
        <v>69000</v>
      </c>
      <c r="D152" s="3">
        <f t="shared" si="4"/>
        <v>13800</v>
      </c>
      <c r="E152" s="2" t="str">
        <f t="shared" si="5"/>
        <v>SOUND BLASTER 16 PnP  O.E.M. Creative</v>
      </c>
      <c r="F152" s="5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 t="s">
        <v>243</v>
      </c>
      <c r="B153" s="2" t="s">
        <v>242</v>
      </c>
      <c r="C153" s="3">
        <v>89000</v>
      </c>
      <c r="D153" s="3">
        <f t="shared" si="4"/>
        <v>17800</v>
      </c>
      <c r="E153" s="2" t="str">
        <f t="shared" si="5"/>
        <v>SOUND BLASTER 16 PnP NO IDE Creative</v>
      </c>
      <c r="F153" s="5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 t="s">
        <v>244</v>
      </c>
      <c r="B154" s="2" t="s">
        <v>242</v>
      </c>
      <c r="C154" s="3">
        <v>138000</v>
      </c>
      <c r="D154" s="3">
        <f t="shared" si="4"/>
        <v>27600</v>
      </c>
      <c r="E154" s="2" t="str">
        <f t="shared" si="5"/>
        <v>SOUND BLASTER AWE64 STD OEM Creative</v>
      </c>
      <c r="F154" s="5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 t="s">
        <v>245</v>
      </c>
      <c r="B155" s="2" t="s">
        <v>242</v>
      </c>
      <c r="C155" s="3">
        <v>196000</v>
      </c>
      <c r="D155" s="3">
        <f t="shared" si="4"/>
        <v>39200</v>
      </c>
      <c r="E155" s="2" t="str">
        <f t="shared" si="5"/>
        <v>SOUND BLASTER AWE64 STANDARD Creative</v>
      </c>
      <c r="F155" s="5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 t="s">
        <v>246</v>
      </c>
      <c r="B156" s="2" t="s">
        <v>242</v>
      </c>
      <c r="C156" s="3">
        <v>329000</v>
      </c>
      <c r="D156" s="3">
        <f t="shared" si="4"/>
        <v>65800</v>
      </c>
      <c r="E156" s="2" t="str">
        <f t="shared" si="5"/>
        <v>SOUND BLASTER AWE64 GOLD PNP  Creative</v>
      </c>
      <c r="F156" s="5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 t="s">
        <v>247</v>
      </c>
      <c r="B157" s="2" t="s">
        <v>242</v>
      </c>
      <c r="C157" s="3">
        <v>295000</v>
      </c>
      <c r="D157" s="3">
        <f t="shared" si="4"/>
        <v>59000</v>
      </c>
      <c r="E157" s="2" t="str">
        <f t="shared" si="5"/>
        <v>KIT "DISCOVERY AWE64" 24X PNP Creative</v>
      </c>
      <c r="F157" s="5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 t="s">
        <v>248</v>
      </c>
      <c r="B158" s="2" t="s">
        <v>249</v>
      </c>
      <c r="C158" s="3">
        <v>19000</v>
      </c>
      <c r="D158" s="3">
        <f t="shared" si="4"/>
        <v>3800</v>
      </c>
      <c r="E158" s="2" t="str">
        <f t="shared" si="5"/>
        <v>SPEAKERS MLI-699 MLI-60</v>
      </c>
      <c r="F158" s="5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 t="s">
        <v>250</v>
      </c>
      <c r="B159" s="2" t="s">
        <v>251</v>
      </c>
      <c r="C159" s="3">
        <v>26000</v>
      </c>
      <c r="D159" s="3">
        <f t="shared" si="4"/>
        <v>5200</v>
      </c>
      <c r="E159" s="2" t="str">
        <f t="shared" si="5"/>
        <v>SPEAKER 25 W FS-60</v>
      </c>
      <c r="F159" s="5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 t="s">
        <v>252</v>
      </c>
      <c r="B160" s="2" t="s">
        <v>253</v>
      </c>
      <c r="C160" s="3">
        <v>28000</v>
      </c>
      <c r="D160" s="3">
        <f t="shared" si="4"/>
        <v>5600</v>
      </c>
      <c r="E160" s="2" t="str">
        <f t="shared" si="5"/>
        <v>SPEAKER PROFESSIONAL 70 W FS-70</v>
      </c>
      <c r="F160" s="5"/>
      <c r="G160" s="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 t="s">
        <v>254</v>
      </c>
      <c r="B161" s="2" t="s">
        <v>255</v>
      </c>
      <c r="C161" s="3">
        <v>56000</v>
      </c>
      <c r="D161" s="3">
        <f t="shared" si="4"/>
        <v>11200</v>
      </c>
      <c r="E161" s="2" t="str">
        <f t="shared" si="5"/>
        <v>ULTRA SPEAKER 130W FS-100</v>
      </c>
      <c r="F161" s="5"/>
      <c r="G161" s="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 t="s">
        <v>256</v>
      </c>
      <c r="B162" s="2"/>
      <c r="C162" s="2"/>
      <c r="D162" s="3" t="str">
        <f t="shared" si="4"/>
        <v/>
      </c>
      <c r="E162" s="2" t="str">
        <f t="shared" si="5"/>
        <v/>
      </c>
      <c r="F162" s="5"/>
      <c r="G162" s="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 t="s">
        <v>257</v>
      </c>
      <c r="B163" s="2"/>
      <c r="C163" s="3">
        <v>216000</v>
      </c>
      <c r="D163" s="3">
        <f t="shared" si="4"/>
        <v>43200</v>
      </c>
      <c r="E163" s="2" t="str">
        <f t="shared" si="5"/>
        <v/>
      </c>
      <c r="F163" s="5"/>
      <c r="G163" s="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 t="s">
        <v>258</v>
      </c>
      <c r="B164" s="2"/>
      <c r="C164" s="3">
        <v>250000</v>
      </c>
      <c r="D164" s="3">
        <f t="shared" si="4"/>
        <v>50000</v>
      </c>
      <c r="E164" s="2" t="str">
        <f t="shared" si="5"/>
        <v/>
      </c>
      <c r="F164" s="5"/>
      <c r="G164" s="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 t="s">
        <v>259</v>
      </c>
      <c r="B165" s="2"/>
      <c r="C165" s="3">
        <v>382000</v>
      </c>
      <c r="D165" s="3">
        <f t="shared" si="4"/>
        <v>76400</v>
      </c>
      <c r="E165" s="2" t="str">
        <f t="shared" si="5"/>
        <v/>
      </c>
      <c r="F165" s="5"/>
      <c r="G165" s="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 t="s">
        <v>260</v>
      </c>
      <c r="B166" s="2"/>
      <c r="C166" s="3">
        <v>524000</v>
      </c>
      <c r="D166" s="3">
        <f t="shared" si="4"/>
        <v>104800</v>
      </c>
      <c r="E166" s="2" t="str">
        <f t="shared" si="5"/>
        <v/>
      </c>
      <c r="F166" s="5"/>
      <c r="G166" s="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 t="s">
        <v>261</v>
      </c>
      <c r="B167" s="2"/>
      <c r="C167" s="3">
        <v>757000</v>
      </c>
      <c r="D167" s="3">
        <f t="shared" si="4"/>
        <v>151400</v>
      </c>
      <c r="E167" s="2" t="str">
        <f t="shared" si="5"/>
        <v/>
      </c>
      <c r="F167" s="5"/>
      <c r="G167" s="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 t="s">
        <v>262</v>
      </c>
      <c r="B168" s="2"/>
      <c r="C168" s="3">
        <v>1045000</v>
      </c>
      <c r="D168" s="3">
        <f t="shared" si="4"/>
        <v>209000</v>
      </c>
      <c r="E168" s="2" t="str">
        <f t="shared" si="5"/>
        <v/>
      </c>
      <c r="F168" s="5"/>
      <c r="G168" s="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 t="s">
        <v>263</v>
      </c>
      <c r="B169" s="2"/>
      <c r="C169" s="3">
        <v>1568000</v>
      </c>
      <c r="D169" s="3">
        <f t="shared" si="4"/>
        <v>313600</v>
      </c>
      <c r="E169" s="2" t="str">
        <f t="shared" si="5"/>
        <v/>
      </c>
      <c r="F169" s="5"/>
      <c r="G169" s="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 t="s">
        <v>264</v>
      </c>
      <c r="B170" s="2"/>
      <c r="C170" s="3">
        <v>117000</v>
      </c>
      <c r="D170" s="3">
        <f t="shared" si="4"/>
        <v>23400</v>
      </c>
      <c r="E170" s="2" t="str">
        <f t="shared" si="5"/>
        <v/>
      </c>
      <c r="F170" s="5"/>
      <c r="G170" s="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 t="s">
        <v>265</v>
      </c>
      <c r="B171" s="2"/>
      <c r="C171" s="3">
        <v>158000</v>
      </c>
      <c r="D171" s="3">
        <f t="shared" si="4"/>
        <v>31600</v>
      </c>
      <c r="E171" s="2" t="str">
        <f t="shared" si="5"/>
        <v/>
      </c>
      <c r="F171" s="5"/>
      <c r="G171" s="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 t="s">
        <v>266</v>
      </c>
      <c r="B172" s="2"/>
      <c r="C172" s="3">
        <v>260000</v>
      </c>
      <c r="D172" s="3">
        <f t="shared" si="4"/>
        <v>52000</v>
      </c>
      <c r="E172" s="2" t="str">
        <f t="shared" si="5"/>
        <v/>
      </c>
      <c r="F172" s="5"/>
      <c r="G172" s="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 t="s">
        <v>267</v>
      </c>
      <c r="B173" s="2"/>
      <c r="C173" s="3">
        <v>193000</v>
      </c>
      <c r="D173" s="3">
        <f t="shared" si="4"/>
        <v>38600</v>
      </c>
      <c r="E173" s="2" t="str">
        <f t="shared" si="5"/>
        <v/>
      </c>
      <c r="F173" s="5"/>
      <c r="G173" s="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 t="s">
        <v>268</v>
      </c>
      <c r="B174" s="2"/>
      <c r="C174" s="3">
        <v>270000</v>
      </c>
      <c r="D174" s="3">
        <f t="shared" si="4"/>
        <v>54000</v>
      </c>
      <c r="E174" s="2" t="str">
        <f t="shared" si="5"/>
        <v/>
      </c>
      <c r="F174" s="5"/>
      <c r="G174" s="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 t="s">
        <v>269</v>
      </c>
      <c r="B175" s="2"/>
      <c r="C175" s="3">
        <v>314000</v>
      </c>
      <c r="D175" s="3">
        <f t="shared" si="4"/>
        <v>62800</v>
      </c>
      <c r="E175" s="2" t="str">
        <f t="shared" si="5"/>
        <v/>
      </c>
      <c r="F175" s="5"/>
      <c r="G175" s="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 t="s">
        <v>270</v>
      </c>
      <c r="B176" s="2"/>
      <c r="C176" s="3">
        <v>894000</v>
      </c>
      <c r="D176" s="3">
        <f t="shared" si="4"/>
        <v>178800</v>
      </c>
      <c r="E176" s="2" t="str">
        <f t="shared" si="5"/>
        <v/>
      </c>
      <c r="F176" s="5"/>
      <c r="G176" s="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 t="s">
        <v>271</v>
      </c>
      <c r="B177" s="2"/>
      <c r="C177" s="3">
        <v>1040000</v>
      </c>
      <c r="D177" s="3">
        <f t="shared" si="4"/>
        <v>208000</v>
      </c>
      <c r="E177" s="2" t="str">
        <f t="shared" si="5"/>
        <v/>
      </c>
      <c r="F177" s="5"/>
      <c r="G177" s="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 t="s">
        <v>272</v>
      </c>
      <c r="B178" s="2"/>
      <c r="C178" s="3">
        <v>8000</v>
      </c>
      <c r="D178" s="3">
        <f t="shared" si="4"/>
        <v>1600</v>
      </c>
      <c r="E178" s="2" t="str">
        <f t="shared" si="5"/>
        <v/>
      </c>
      <c r="F178" s="5"/>
      <c r="G178" s="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 t="s">
        <v>273</v>
      </c>
      <c r="B179" s="2"/>
      <c r="C179" s="3">
        <v>10000</v>
      </c>
      <c r="D179" s="3">
        <f t="shared" si="4"/>
        <v>2000</v>
      </c>
      <c r="E179" s="2" t="str">
        <f t="shared" si="5"/>
        <v/>
      </c>
      <c r="F179" s="5"/>
      <c r="G179" s="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 t="s">
        <v>274</v>
      </c>
      <c r="B180" s="2"/>
      <c r="C180" s="3">
        <v>24000</v>
      </c>
      <c r="D180" s="3">
        <f t="shared" si="4"/>
        <v>4800</v>
      </c>
      <c r="E180" s="2" t="str">
        <f t="shared" si="5"/>
        <v/>
      </c>
      <c r="F180" s="5"/>
      <c r="G180" s="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 t="s">
        <v>275</v>
      </c>
      <c r="B181" s="2" t="s">
        <v>128</v>
      </c>
      <c r="C181" s="3">
        <v>11000</v>
      </c>
      <c r="D181" s="3">
        <f t="shared" si="4"/>
        <v>2200</v>
      </c>
      <c r="E181" s="2" t="str">
        <f t="shared" si="5"/>
        <v xml:space="preserve">VENTOLINA PER IBM/CYRIX 686  </v>
      </c>
      <c r="F181" s="5"/>
      <c r="G181" s="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 t="s">
        <v>276</v>
      </c>
      <c r="B182" s="2" t="s">
        <v>128</v>
      </c>
      <c r="C182" s="3">
        <v>10000</v>
      </c>
      <c r="D182" s="3">
        <f t="shared" si="4"/>
        <v>2000</v>
      </c>
      <c r="E182" s="2" t="str">
        <f t="shared" si="5"/>
        <v xml:space="preserve">VENTOLA 3 PIN per TX97  </v>
      </c>
      <c r="F182" s="5"/>
      <c r="G182" s="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 t="s">
        <v>277</v>
      </c>
      <c r="B183" s="2" t="s">
        <v>128</v>
      </c>
      <c r="C183" s="3">
        <v>26000</v>
      </c>
      <c r="D183" s="3">
        <f t="shared" si="4"/>
        <v>5200</v>
      </c>
      <c r="E183" s="2" t="str">
        <f t="shared" si="5"/>
        <v xml:space="preserve">VENTOLA PENTIUM II  </v>
      </c>
      <c r="F183" s="5"/>
      <c r="G183" s="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 t="s">
        <v>278</v>
      </c>
      <c r="B184" s="2"/>
      <c r="C184" s="2"/>
      <c r="D184" s="3" t="str">
        <f t="shared" si="4"/>
        <v/>
      </c>
      <c r="E184" s="2" t="str">
        <f t="shared" si="5"/>
        <v/>
      </c>
      <c r="F184" s="5"/>
      <c r="G184" s="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 t="s">
        <v>279</v>
      </c>
      <c r="B185" s="2" t="s">
        <v>280</v>
      </c>
      <c r="C185" s="3">
        <v>22000</v>
      </c>
      <c r="D185" s="3">
        <f t="shared" si="4"/>
        <v>4400</v>
      </c>
      <c r="E185" s="2" t="str">
        <f t="shared" si="5"/>
        <v>TAST. ITA 105 TASTI WIN 95 UNIKEY</v>
      </c>
      <c r="F185" s="5"/>
      <c r="G185" s="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 t="s">
        <v>281</v>
      </c>
      <c r="B186" s="2" t="s">
        <v>282</v>
      </c>
      <c r="C186" s="3">
        <v>63000</v>
      </c>
      <c r="D186" s="3">
        <f t="shared" si="4"/>
        <v>12600</v>
      </c>
      <c r="E186" s="2" t="str">
        <f t="shared" si="5"/>
        <v>TAST. ITA   79t BTC</v>
      </c>
      <c r="F186" s="5"/>
      <c r="G186" s="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 t="s">
        <v>283</v>
      </c>
      <c r="B187" s="2" t="s">
        <v>282</v>
      </c>
      <c r="C187" s="3">
        <v>63000</v>
      </c>
      <c r="D187" s="3">
        <f t="shared" si="4"/>
        <v>12600</v>
      </c>
      <c r="E187" s="2" t="str">
        <f t="shared" si="5"/>
        <v>TAST. USA 79t BTC</v>
      </c>
      <c r="F187" s="5"/>
      <c r="G187" s="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 t="s">
        <v>284</v>
      </c>
      <c r="B188" s="2" t="s">
        <v>282</v>
      </c>
      <c r="C188" s="3">
        <v>26000</v>
      </c>
      <c r="D188" s="3">
        <f t="shared" si="4"/>
        <v>5200</v>
      </c>
      <c r="E188" s="2" t="str">
        <f t="shared" si="5"/>
        <v>TAST. USA 105 TASTI WIN95 BTC</v>
      </c>
      <c r="F188" s="5"/>
      <c r="G188" s="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 t="s">
        <v>285</v>
      </c>
      <c r="B189" s="2" t="s">
        <v>286</v>
      </c>
      <c r="C189" s="3">
        <v>25000</v>
      </c>
      <c r="D189" s="3">
        <f t="shared" si="4"/>
        <v>5000</v>
      </c>
      <c r="E189" s="2" t="str">
        <f t="shared" si="5"/>
        <v>TAST. ITA  105 TASTI NMB, WIN95 NMB</v>
      </c>
      <c r="F189" s="5"/>
      <c r="G189" s="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 t="s">
        <v>287</v>
      </c>
      <c r="B190" s="2" t="s">
        <v>286</v>
      </c>
      <c r="C190" s="3">
        <v>25000</v>
      </c>
      <c r="D190" s="3">
        <f t="shared" si="4"/>
        <v>5000</v>
      </c>
      <c r="E190" s="2" t="str">
        <f t="shared" si="5"/>
        <v>TAST. ITA  105 TASTI NMB, PS/2 WIN95 NMB</v>
      </c>
      <c r="F190" s="5"/>
      <c r="G190" s="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 t="s">
        <v>288</v>
      </c>
      <c r="B191" s="2" t="s">
        <v>286</v>
      </c>
      <c r="C191" s="3">
        <v>46000</v>
      </c>
      <c r="D191" s="3">
        <f t="shared" si="4"/>
        <v>9200</v>
      </c>
      <c r="E191" s="2" t="str">
        <f t="shared" si="5"/>
        <v>TAST. ITA 105 TASTI "CYPRESS"  WIN95 NMB</v>
      </c>
      <c r="F191" s="5"/>
      <c r="G191" s="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 t="s">
        <v>289</v>
      </c>
      <c r="B192" s="2"/>
      <c r="C192" s="2"/>
      <c r="D192" s="3" t="str">
        <f t="shared" si="4"/>
        <v/>
      </c>
      <c r="E192" s="2" t="str">
        <f t="shared" si="5"/>
        <v/>
      </c>
      <c r="F192" s="5"/>
      <c r="G192" s="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 t="s">
        <v>290</v>
      </c>
      <c r="B193" s="2" t="s">
        <v>291</v>
      </c>
      <c r="C193" s="3">
        <v>37000</v>
      </c>
      <c r="D193" s="3">
        <f t="shared" si="4"/>
        <v>7400</v>
      </c>
      <c r="E193" s="2" t="str">
        <f t="shared" si="5"/>
        <v>MOUSE  PILOT SERIALE LOGITECH</v>
      </c>
      <c r="F193" s="5"/>
      <c r="G193" s="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 t="s">
        <v>292</v>
      </c>
      <c r="B194" s="2" t="s">
        <v>291</v>
      </c>
      <c r="C194" s="3">
        <v>37000</v>
      </c>
      <c r="D194" s="3">
        <f t="shared" si="4"/>
        <v>7400</v>
      </c>
      <c r="E194" s="2" t="str">
        <f t="shared" si="5"/>
        <v>MOUSE  PILOT P/S2 LOGITECH</v>
      </c>
      <c r="F194" s="5"/>
      <c r="G194" s="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 t="s">
        <v>293</v>
      </c>
      <c r="B195" s="2" t="s">
        <v>294</v>
      </c>
      <c r="C195" s="3">
        <v>11000</v>
      </c>
      <c r="D195" s="3">
        <f t="shared" ref="D195:D258" si="6">IF(ISNUMBER(C195),C195*$F$2,"")</f>
        <v>2200</v>
      </c>
      <c r="E195" s="2" t="str">
        <f t="shared" ref="E195:E258" si="7">IF(B195&lt;&gt;"", _xlfn.CONCAT(A195," ",B195),"")</f>
        <v>MOUSE SERIALE 3 TASTI PRIMAX</v>
      </c>
      <c r="F195" s="5"/>
      <c r="G195" s="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 t="s">
        <v>295</v>
      </c>
      <c r="B196" s="2" t="s">
        <v>294</v>
      </c>
      <c r="C196" s="3">
        <v>46000</v>
      </c>
      <c r="D196" s="3">
        <f t="shared" si="6"/>
        <v>9200</v>
      </c>
      <c r="E196" s="2" t="str">
        <f t="shared" si="7"/>
        <v>MOUSE TRACKBALL  PRIMAX</v>
      </c>
      <c r="F196" s="5"/>
      <c r="G196" s="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 t="s">
        <v>296</v>
      </c>
      <c r="B197" s="2" t="s">
        <v>294</v>
      </c>
      <c r="C197" s="3">
        <v>19000</v>
      </c>
      <c r="D197" s="3">
        <f t="shared" si="6"/>
        <v>3800</v>
      </c>
      <c r="E197" s="2" t="str">
        <f t="shared" si="7"/>
        <v>MOUSE "RAINBOW" SERIALE PRIMAX</v>
      </c>
      <c r="F197" s="5"/>
      <c r="G197" s="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 t="s">
        <v>297</v>
      </c>
      <c r="B198" s="2" t="s">
        <v>294</v>
      </c>
      <c r="C198" s="3">
        <v>13000</v>
      </c>
      <c r="D198" s="3">
        <f t="shared" si="6"/>
        <v>2600</v>
      </c>
      <c r="E198" s="2" t="str">
        <f t="shared" si="7"/>
        <v>MOUSE  ECHO PS/2 PRIMAX</v>
      </c>
      <c r="F198" s="5"/>
      <c r="G198" s="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 t="s">
        <v>298</v>
      </c>
      <c r="B199" s="2" t="s">
        <v>294</v>
      </c>
      <c r="C199" s="3">
        <v>26000</v>
      </c>
      <c r="D199" s="3">
        <f t="shared" si="6"/>
        <v>5200</v>
      </c>
      <c r="E199" s="2" t="str">
        <f t="shared" si="7"/>
        <v>VENUS MOUSE SERIALE PRIMAX</v>
      </c>
      <c r="F199" s="5"/>
      <c r="G199" s="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 t="s">
        <v>299</v>
      </c>
      <c r="B200" s="2" t="s">
        <v>294</v>
      </c>
      <c r="C200" s="3">
        <v>26000</v>
      </c>
      <c r="D200" s="3">
        <f t="shared" si="6"/>
        <v>5200</v>
      </c>
      <c r="E200" s="2" t="str">
        <f t="shared" si="7"/>
        <v>VENUS MOUSE PS/2 PRIMAX</v>
      </c>
      <c r="F200" s="5"/>
      <c r="G200" s="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 t="s">
        <v>300</v>
      </c>
      <c r="B201" s="2" t="s">
        <v>294</v>
      </c>
      <c r="C201" s="3">
        <v>20000</v>
      </c>
      <c r="D201" s="3">
        <f t="shared" si="6"/>
        <v>4000</v>
      </c>
      <c r="E201" s="2" t="str">
        <f t="shared" si="7"/>
        <v>JOYSTICK DIGITALE PRIMAX</v>
      </c>
      <c r="F201" s="5"/>
      <c r="G201" s="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 t="s">
        <v>301</v>
      </c>
      <c r="B202" s="2" t="s">
        <v>294</v>
      </c>
      <c r="C202" s="3">
        <v>49000</v>
      </c>
      <c r="D202" s="3">
        <f t="shared" si="6"/>
        <v>9800</v>
      </c>
      <c r="E202" s="2" t="str">
        <f t="shared" si="7"/>
        <v>JOYSTICK ULTRASTRIKER PRIMAX</v>
      </c>
      <c r="F202" s="5"/>
      <c r="G202" s="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 t="s">
        <v>302</v>
      </c>
      <c r="B203" s="2" t="s">
        <v>294</v>
      </c>
      <c r="C203" s="3">
        <v>33000</v>
      </c>
      <c r="D203" s="3">
        <f t="shared" si="6"/>
        <v>6600</v>
      </c>
      <c r="E203" s="2" t="str">
        <f t="shared" si="7"/>
        <v>NAVIGATOR MOUSE PRIMAX</v>
      </c>
      <c r="F203" s="5"/>
      <c r="G203" s="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 t="s">
        <v>303</v>
      </c>
      <c r="B204" s="2" t="s">
        <v>294</v>
      </c>
      <c r="C204" s="3">
        <v>68000</v>
      </c>
      <c r="D204" s="3">
        <f t="shared" si="6"/>
        <v>13600</v>
      </c>
      <c r="E204" s="2" t="str">
        <f t="shared" si="7"/>
        <v>JOYSTICK EXCALIBUR PRIMAX</v>
      </c>
      <c r="F204" s="5"/>
      <c r="G204" s="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 t="s">
        <v>304</v>
      </c>
      <c r="B205" s="2" t="s">
        <v>294</v>
      </c>
      <c r="C205" s="3">
        <v>33000</v>
      </c>
      <c r="D205" s="3">
        <f t="shared" si="6"/>
        <v>6600</v>
      </c>
      <c r="E205" s="2" t="str">
        <f t="shared" si="7"/>
        <v>GAMEPAD CONQUEROR PRIMAX</v>
      </c>
      <c r="F205" s="5"/>
      <c r="G205" s="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 t="s">
        <v>305</v>
      </c>
      <c r="B206" s="2" t="s">
        <v>294</v>
      </c>
      <c r="C206" s="3">
        <v>147000</v>
      </c>
      <c r="D206" s="3">
        <f t="shared" si="6"/>
        <v>29400</v>
      </c>
      <c r="E206" s="2" t="str">
        <f t="shared" si="7"/>
        <v>COLOR HAND SCANNER PRIMAX</v>
      </c>
      <c r="F206" s="5"/>
      <c r="G206" s="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 t="s">
        <v>306</v>
      </c>
      <c r="B207" s="2" t="s">
        <v>294</v>
      </c>
      <c r="C207" s="3">
        <v>151000</v>
      </c>
      <c r="D207" s="3">
        <f t="shared" si="6"/>
        <v>30200</v>
      </c>
      <c r="E207" s="2" t="str">
        <f t="shared" si="7"/>
        <v>SCANNER COLORADO 4800 SW + OCR  PRIMAX</v>
      </c>
      <c r="F207" s="5"/>
      <c r="G207" s="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 t="s">
        <v>307</v>
      </c>
      <c r="B208" s="2" t="s">
        <v>294</v>
      </c>
      <c r="C208" s="3">
        <v>197000</v>
      </c>
      <c r="D208" s="3">
        <f t="shared" si="6"/>
        <v>39400</v>
      </c>
      <c r="E208" s="2" t="str">
        <f t="shared" si="7"/>
        <v>SCANNER COLORADO D600 SW + OCR  PRIMAX</v>
      </c>
      <c r="F208" s="5"/>
      <c r="G208" s="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 t="s">
        <v>308</v>
      </c>
      <c r="B209" s="2" t="s">
        <v>294</v>
      </c>
      <c r="C209" s="3">
        <v>310000</v>
      </c>
      <c r="D209" s="3">
        <f t="shared" si="6"/>
        <v>62000</v>
      </c>
      <c r="E209" s="2" t="str">
        <f t="shared" si="7"/>
        <v>SCANNER  DIRECT 9600 SW + OCR PRIMAX</v>
      </c>
      <c r="F209" s="5"/>
      <c r="G209" s="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 t="s">
        <v>309</v>
      </c>
      <c r="B210" s="2" t="s">
        <v>294</v>
      </c>
      <c r="C210" s="3">
        <v>271000</v>
      </c>
      <c r="D210" s="3">
        <f t="shared" si="6"/>
        <v>54200</v>
      </c>
      <c r="E210" s="2" t="str">
        <f t="shared" si="7"/>
        <v>SCANNER  JEWEL 4800 SCSI PRIMAX</v>
      </c>
      <c r="F210" s="5"/>
      <c r="G210" s="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 t="s">
        <v>310</v>
      </c>
      <c r="B211" s="2" t="s">
        <v>294</v>
      </c>
      <c r="C211" s="3">
        <v>458000</v>
      </c>
      <c r="D211" s="3">
        <f t="shared" si="6"/>
        <v>91600</v>
      </c>
      <c r="E211" s="2" t="str">
        <f t="shared" si="7"/>
        <v>SCANNER PROFI  9600 SCSI PRIMAX</v>
      </c>
      <c r="F211" s="5"/>
      <c r="G211" s="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 t="s">
        <v>311</v>
      </c>
      <c r="B212" s="2" t="s">
        <v>294</v>
      </c>
      <c r="C212" s="3">
        <v>412000</v>
      </c>
      <c r="D212" s="3">
        <f t="shared" si="6"/>
        <v>82400</v>
      </c>
      <c r="E212" s="2" t="str">
        <f t="shared" si="7"/>
        <v>SCANNER PHODOX U. S. 300 PRIMAX</v>
      </c>
      <c r="F212" s="5"/>
      <c r="G212" s="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 t="s">
        <v>312</v>
      </c>
      <c r="B213" s="2" t="s">
        <v>313</v>
      </c>
      <c r="C213" s="3">
        <v>807000</v>
      </c>
      <c r="D213" s="3">
        <f t="shared" si="6"/>
        <v>161400</v>
      </c>
      <c r="E213" s="2" t="str">
        <f t="shared" si="7"/>
        <v>FILMSCAN-200PC EPSON</v>
      </c>
      <c r="F213" s="5"/>
      <c r="G213" s="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 t="s">
        <v>314</v>
      </c>
      <c r="B214" s="2"/>
      <c r="C214" s="3">
        <v>4000</v>
      </c>
      <c r="D214" s="3">
        <f t="shared" si="6"/>
        <v>800</v>
      </c>
      <c r="E214" s="2" t="str">
        <f t="shared" si="7"/>
        <v/>
      </c>
      <c r="F214" s="5"/>
      <c r="G214" s="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 t="s">
        <v>315</v>
      </c>
      <c r="B215" s="2"/>
      <c r="C215" s="3">
        <v>81000</v>
      </c>
      <c r="D215" s="3">
        <f t="shared" si="6"/>
        <v>16200</v>
      </c>
      <c r="E215" s="2" t="str">
        <f t="shared" si="7"/>
        <v/>
      </c>
      <c r="F215" s="5"/>
      <c r="G215" s="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 t="s">
        <v>316</v>
      </c>
      <c r="B216" s="2"/>
      <c r="C216" s="3">
        <v>125000</v>
      </c>
      <c r="D216" s="3">
        <f t="shared" si="6"/>
        <v>25000</v>
      </c>
      <c r="E216" s="2" t="str">
        <f t="shared" si="7"/>
        <v/>
      </c>
      <c r="F216" s="5"/>
      <c r="G216" s="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 t="s">
        <v>317</v>
      </c>
      <c r="B217" s="2"/>
      <c r="C217" s="3">
        <v>98000</v>
      </c>
      <c r="D217" s="3">
        <f t="shared" si="6"/>
        <v>19600</v>
      </c>
      <c r="E217" s="2" t="str">
        <f t="shared" si="7"/>
        <v/>
      </c>
      <c r="F217" s="5"/>
      <c r="G217" s="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 t="s">
        <v>318</v>
      </c>
      <c r="B218" s="2"/>
      <c r="C218" s="3">
        <v>140000</v>
      </c>
      <c r="D218" s="3">
        <f t="shared" si="6"/>
        <v>28000</v>
      </c>
      <c r="E218" s="2" t="str">
        <f t="shared" si="7"/>
        <v/>
      </c>
      <c r="F218" s="5"/>
      <c r="G218" s="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 t="s">
        <v>319</v>
      </c>
      <c r="B219" s="2" t="s">
        <v>320</v>
      </c>
      <c r="C219" s="3">
        <v>5000</v>
      </c>
      <c r="D219" s="3">
        <f t="shared" si="6"/>
        <v>1000</v>
      </c>
      <c r="E219" s="2" t="str">
        <f t="shared" si="7"/>
        <v>CAVO PARALLELO STAMP. MT 1,8 Unidirez.</v>
      </c>
      <c r="F219" s="5"/>
      <c r="G219" s="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 t="s">
        <v>319</v>
      </c>
      <c r="B220" s="2" t="s">
        <v>321</v>
      </c>
      <c r="C220" s="3">
        <v>6000</v>
      </c>
      <c r="D220" s="3">
        <f t="shared" si="6"/>
        <v>1200</v>
      </c>
      <c r="E220" s="2" t="str">
        <f t="shared" si="7"/>
        <v>CAVO PARALLELO STAMP. MT 1,8 Bidirez.</v>
      </c>
      <c r="F220" s="5"/>
      <c r="G220" s="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 t="s">
        <v>322</v>
      </c>
      <c r="B221" s="2"/>
      <c r="C221" s="3">
        <v>9000</v>
      </c>
      <c r="D221" s="3">
        <f t="shared" si="6"/>
        <v>1800</v>
      </c>
      <c r="E221" s="2" t="str">
        <f t="shared" si="7"/>
        <v/>
      </c>
      <c r="F221" s="5"/>
      <c r="G221" s="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 t="s">
        <v>323</v>
      </c>
      <c r="B222" s="2" t="s">
        <v>324</v>
      </c>
      <c r="C222" s="3">
        <v>8000</v>
      </c>
      <c r="D222" s="3">
        <f t="shared" si="6"/>
        <v>1600</v>
      </c>
      <c r="E222" s="2" t="str">
        <f t="shared" si="7"/>
        <v>CONNETTORE MOUSE PS/2 per M/B ASUS P55T2P4</v>
      </c>
      <c r="F222" s="5"/>
      <c r="G222" s="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 t="s">
        <v>325</v>
      </c>
      <c r="B223" s="2"/>
      <c r="C223" s="3">
        <v>11000</v>
      </c>
      <c r="D223" s="3">
        <f t="shared" si="6"/>
        <v>2200</v>
      </c>
      <c r="E223" s="2" t="str">
        <f t="shared" si="7"/>
        <v/>
      </c>
      <c r="F223" s="5"/>
      <c r="G223" s="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 t="s">
        <v>326</v>
      </c>
      <c r="B224" s="2" t="s">
        <v>327</v>
      </c>
      <c r="C224" s="3">
        <v>21000</v>
      </c>
      <c r="D224" s="3">
        <f t="shared" si="6"/>
        <v>4200</v>
      </c>
      <c r="E224" s="2" t="str">
        <f t="shared" si="7"/>
        <v>CONNETTORE USB/MIR per M/B ASUS TX97</v>
      </c>
      <c r="F224" s="5"/>
      <c r="G224" s="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 t="s">
        <v>328</v>
      </c>
      <c r="B225" s="2" t="s">
        <v>294</v>
      </c>
      <c r="C225" s="3">
        <v>14000</v>
      </c>
      <c r="D225" s="3">
        <f t="shared" si="6"/>
        <v>2800</v>
      </c>
      <c r="E225" s="2" t="str">
        <f t="shared" si="7"/>
        <v>DATA-SWITCH 2/1 MANUALE PRIMAX</v>
      </c>
      <c r="F225" s="5"/>
      <c r="G225" s="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 t="s">
        <v>329</v>
      </c>
      <c r="B226" s="2" t="s">
        <v>294</v>
      </c>
      <c r="C226" s="3">
        <v>23000</v>
      </c>
      <c r="D226" s="3">
        <f t="shared" si="6"/>
        <v>4600</v>
      </c>
      <c r="E226" s="2" t="str">
        <f t="shared" si="7"/>
        <v>DATA-SWITCH 2/2 MANUALE PRIMAX</v>
      </c>
      <c r="F226" s="5"/>
      <c r="G226" s="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 t="s">
        <v>330</v>
      </c>
      <c r="B227" s="2" t="s">
        <v>294</v>
      </c>
      <c r="C227" s="3">
        <v>51000</v>
      </c>
      <c r="D227" s="3">
        <f t="shared" si="6"/>
        <v>10200</v>
      </c>
      <c r="E227" s="2" t="str">
        <f t="shared" si="7"/>
        <v>DATA-SWITCH 2/1 BIDIREZ. PRIMAX</v>
      </c>
      <c r="F227" s="5"/>
      <c r="G227" s="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 t="s">
        <v>331</v>
      </c>
      <c r="B228" s="2"/>
      <c r="C228" s="2"/>
      <c r="D228" s="3" t="str">
        <f t="shared" si="6"/>
        <v/>
      </c>
      <c r="E228" s="2" t="str">
        <f t="shared" si="7"/>
        <v/>
      </c>
      <c r="F228" s="5"/>
      <c r="G228" s="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 t="s">
        <v>332</v>
      </c>
      <c r="B229" s="2" t="s">
        <v>333</v>
      </c>
      <c r="C229" s="3">
        <v>198000</v>
      </c>
      <c r="D229" s="3">
        <f t="shared" si="6"/>
        <v>39600</v>
      </c>
      <c r="E229" s="2" t="str">
        <f t="shared" si="7"/>
        <v>COMBO DOS6.22+WIN3.11+DSK.MAN. MICROSOFT  OEM</v>
      </c>
      <c r="F229" s="5"/>
      <c r="G229" s="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 t="s">
        <v>334</v>
      </c>
      <c r="B230" s="2" t="s">
        <v>333</v>
      </c>
      <c r="C230" s="3">
        <v>167000</v>
      </c>
      <c r="D230" s="3">
        <f t="shared" si="6"/>
        <v>33400</v>
      </c>
      <c r="E230" s="2" t="str">
        <f t="shared" si="7"/>
        <v>WINDOWS 95, MANUALI + CD MICROSOFT  OEM</v>
      </c>
      <c r="F230" s="5"/>
      <c r="G230" s="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 t="s">
        <v>335</v>
      </c>
      <c r="B231" s="2" t="s">
        <v>336</v>
      </c>
      <c r="C231" s="3">
        <v>95000</v>
      </c>
      <c r="D231" s="3">
        <f t="shared" si="6"/>
        <v>19000</v>
      </c>
      <c r="E231" s="2" t="str">
        <f t="shared" si="7"/>
        <v>LICENZA STUDENTE SISTEMI  MICROSOFT  STUDENTE</v>
      </c>
      <c r="F231" s="5"/>
      <c r="G231" s="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 t="s">
        <v>337</v>
      </c>
      <c r="B232" s="2" t="s">
        <v>336</v>
      </c>
      <c r="C232" s="3">
        <v>141000</v>
      </c>
      <c r="D232" s="3">
        <f t="shared" si="6"/>
        <v>28200</v>
      </c>
      <c r="E232" s="2" t="str">
        <f t="shared" si="7"/>
        <v>LICENZA STUDENTE APPLICAZIONI MICROSOFT  STUDENTE</v>
      </c>
      <c r="F232" s="5"/>
      <c r="G232" s="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 t="s">
        <v>338</v>
      </c>
      <c r="B233" s="2" t="s">
        <v>333</v>
      </c>
      <c r="C233" s="3">
        <v>351000</v>
      </c>
      <c r="D233" s="3">
        <f t="shared" si="6"/>
        <v>70200</v>
      </c>
      <c r="E233" s="2" t="str">
        <f t="shared" si="7"/>
        <v>WIN NT WORKSTATION 4.0 MICROSOFT  OEM</v>
      </c>
      <c r="F233" s="5"/>
      <c r="G233" s="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 t="s">
        <v>339</v>
      </c>
      <c r="B234" s="2" t="s">
        <v>340</v>
      </c>
      <c r="C234" s="3">
        <v>414000</v>
      </c>
      <c r="D234" s="3">
        <f t="shared" si="6"/>
        <v>82800</v>
      </c>
      <c r="E234" s="2" t="str">
        <f t="shared" si="7"/>
        <v>OFFICE SMALL BUSINESS WORD97,EXCEL97,OUTLOOK97,PUBLISHER97</v>
      </c>
      <c r="F234" s="5"/>
      <c r="G234" s="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 t="s">
        <v>341</v>
      </c>
      <c r="B235" s="2" t="s">
        <v>333</v>
      </c>
      <c r="C235" s="3">
        <v>61000</v>
      </c>
      <c r="D235" s="3">
        <f t="shared" si="6"/>
        <v>12200</v>
      </c>
      <c r="E235" s="2" t="str">
        <f t="shared" si="7"/>
        <v>WORKS 4.5 ITA, MANUALI + CD MICROSOFT  OEM</v>
      </c>
      <c r="F235" s="5"/>
      <c r="G235" s="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 t="s">
        <v>342</v>
      </c>
      <c r="B236" s="2" t="s">
        <v>333</v>
      </c>
      <c r="C236" s="3">
        <v>893000</v>
      </c>
      <c r="D236" s="3">
        <f t="shared" si="6"/>
        <v>178600</v>
      </c>
      <c r="E236" s="2" t="str">
        <f t="shared" si="7"/>
        <v>FIVE PACK WIN 95 MICROSOFT  OEM</v>
      </c>
      <c r="F236" s="5"/>
      <c r="G236" s="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 t="s">
        <v>343</v>
      </c>
      <c r="B237" s="2" t="s">
        <v>333</v>
      </c>
      <c r="C237" s="3">
        <v>985000</v>
      </c>
      <c r="D237" s="3">
        <f t="shared" si="6"/>
        <v>197000</v>
      </c>
      <c r="E237" s="2" t="str">
        <f t="shared" si="7"/>
        <v>FIVE PACK COMBO WIN3.11-DOS MICROSOFT  OEM</v>
      </c>
      <c r="F237" s="5"/>
      <c r="G237" s="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 t="s">
        <v>344</v>
      </c>
      <c r="B238" s="2" t="s">
        <v>333</v>
      </c>
      <c r="C238" s="3">
        <v>296000</v>
      </c>
      <c r="D238" s="3">
        <f t="shared" si="6"/>
        <v>59200</v>
      </c>
      <c r="E238" s="2" t="str">
        <f t="shared" si="7"/>
        <v>FIVE PACK WORKS 4.5 MICROSOFT  OEM</v>
      </c>
      <c r="F238" s="5"/>
      <c r="G238" s="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 t="s">
        <v>345</v>
      </c>
      <c r="B239" s="2" t="s">
        <v>333</v>
      </c>
      <c r="C239" s="3">
        <v>685000</v>
      </c>
      <c r="D239" s="3">
        <f t="shared" si="6"/>
        <v>137000</v>
      </c>
      <c r="E239" s="2" t="str">
        <f t="shared" si="7"/>
        <v>3-PACK  HOME ESSENTIALS 98 MICROSOFT  OEM</v>
      </c>
      <c r="F239" s="5"/>
      <c r="G239" s="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 t="s">
        <v>346</v>
      </c>
      <c r="B240" s="2" t="s">
        <v>333</v>
      </c>
      <c r="C240" s="3">
        <v>1138000</v>
      </c>
      <c r="D240" s="3">
        <f t="shared" si="6"/>
        <v>227600</v>
      </c>
      <c r="E240" s="2" t="str">
        <f t="shared" si="7"/>
        <v>3-PACK WIN NT WORKSTATION 4.0 MICROSOFT  OEM</v>
      </c>
      <c r="F240" s="5"/>
      <c r="G240" s="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 t="s">
        <v>347</v>
      </c>
      <c r="B241" s="2" t="s">
        <v>333</v>
      </c>
      <c r="C241" s="3">
        <v>1334000</v>
      </c>
      <c r="D241" s="3">
        <f t="shared" si="6"/>
        <v>266800</v>
      </c>
      <c r="E241" s="2" t="str">
        <f t="shared" si="7"/>
        <v>3-PACK OFFICE SMALL BUSINESS MICROSOFT  OEM</v>
      </c>
      <c r="F241" s="5"/>
      <c r="G241" s="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 t="s">
        <v>348</v>
      </c>
      <c r="B242" s="2" t="s">
        <v>128</v>
      </c>
      <c r="C242" s="3">
        <v>30000</v>
      </c>
      <c r="D242" s="3">
        <f t="shared" si="6"/>
        <v>6000</v>
      </c>
      <c r="E242" s="2" t="str">
        <f t="shared" si="7"/>
        <v xml:space="preserve">CD VIDEOGUIDA  WIN'95  </v>
      </c>
      <c r="F242" s="5"/>
      <c r="G242" s="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 t="s">
        <v>349</v>
      </c>
      <c r="B243" s="2" t="s">
        <v>128</v>
      </c>
      <c r="C243" s="3">
        <v>30000</v>
      </c>
      <c r="D243" s="3">
        <f t="shared" si="6"/>
        <v>6000</v>
      </c>
      <c r="E243" s="2" t="str">
        <f t="shared" si="7"/>
        <v xml:space="preserve">CD VIDEGUIDA INTERNET  </v>
      </c>
      <c r="F243" s="5"/>
      <c r="G243" s="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 t="s">
        <v>350</v>
      </c>
      <c r="B244" s="2" t="s">
        <v>351</v>
      </c>
      <c r="C244" s="3">
        <v>406000</v>
      </c>
      <c r="D244" s="3">
        <f t="shared" si="6"/>
        <v>81200</v>
      </c>
      <c r="E244" s="2" t="str">
        <f t="shared" si="7"/>
        <v>WINDOWS 95  MICROSOFT</v>
      </c>
      <c r="F244" s="5"/>
      <c r="G244" s="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 t="s">
        <v>352</v>
      </c>
      <c r="B245" s="2" t="s">
        <v>351</v>
      </c>
      <c r="C245" s="3">
        <v>197000</v>
      </c>
      <c r="D245" s="3">
        <f t="shared" si="6"/>
        <v>39400</v>
      </c>
      <c r="E245" s="2" t="str">
        <f t="shared" si="7"/>
        <v>WINDOWS 95 Lic. Agg. MICROSOFT</v>
      </c>
      <c r="F245" s="5"/>
      <c r="G245" s="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 t="s">
        <v>353</v>
      </c>
      <c r="B246" s="2" t="s">
        <v>351</v>
      </c>
      <c r="C246" s="3">
        <v>645000</v>
      </c>
      <c r="D246" s="3">
        <f t="shared" si="6"/>
        <v>129000</v>
      </c>
      <c r="E246" s="2" t="str">
        <f t="shared" si="7"/>
        <v>EXCEL 7.0 MICROSOFT</v>
      </c>
      <c r="F246" s="5"/>
      <c r="G246" s="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 t="s">
        <v>354</v>
      </c>
      <c r="B247" s="2" t="s">
        <v>351</v>
      </c>
      <c r="C247" s="3">
        <v>645000</v>
      </c>
      <c r="D247" s="3">
        <f t="shared" si="6"/>
        <v>129000</v>
      </c>
      <c r="E247" s="2" t="str">
        <f t="shared" si="7"/>
        <v>EXCEL 97 MICROSOFT</v>
      </c>
      <c r="F247" s="5"/>
      <c r="G247" s="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 t="s">
        <v>355</v>
      </c>
      <c r="B248" s="2" t="s">
        <v>351</v>
      </c>
      <c r="C248" s="3">
        <v>259000</v>
      </c>
      <c r="D248" s="3">
        <f t="shared" si="6"/>
        <v>51800</v>
      </c>
      <c r="E248" s="2" t="str">
        <f t="shared" si="7"/>
        <v>EXCEL 97 Agg. MICROSOFT</v>
      </c>
      <c r="F248" s="5"/>
      <c r="G248" s="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 t="s">
        <v>356</v>
      </c>
      <c r="B249" s="2" t="s">
        <v>351</v>
      </c>
      <c r="C249" s="3">
        <v>646000</v>
      </c>
      <c r="D249" s="3">
        <f t="shared" si="6"/>
        <v>129200</v>
      </c>
      <c r="E249" s="2" t="str">
        <f t="shared" si="7"/>
        <v>WORD 97 MICROSOFT</v>
      </c>
      <c r="F249" s="5"/>
      <c r="G249" s="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 t="s">
        <v>357</v>
      </c>
      <c r="B250" s="2" t="s">
        <v>351</v>
      </c>
      <c r="C250" s="3">
        <v>259000</v>
      </c>
      <c r="D250" s="3">
        <f t="shared" si="6"/>
        <v>51800</v>
      </c>
      <c r="E250" s="2" t="str">
        <f t="shared" si="7"/>
        <v>WORD 97 Agg. MICROSOFT</v>
      </c>
      <c r="F250" s="5"/>
      <c r="G250" s="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 t="s">
        <v>358</v>
      </c>
      <c r="B251" s="2" t="s">
        <v>351</v>
      </c>
      <c r="C251" s="3">
        <v>645000</v>
      </c>
      <c r="D251" s="3">
        <f t="shared" si="6"/>
        <v>129000</v>
      </c>
      <c r="E251" s="2" t="str">
        <f t="shared" si="7"/>
        <v>ACCESS 97 MICROSOFT</v>
      </c>
      <c r="F251" s="5"/>
      <c r="G251" s="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 t="s">
        <v>359</v>
      </c>
      <c r="B252" s="2" t="s">
        <v>351</v>
      </c>
      <c r="C252" s="3">
        <v>879000</v>
      </c>
      <c r="D252" s="3">
        <f t="shared" si="6"/>
        <v>175800</v>
      </c>
      <c r="E252" s="2" t="str">
        <f t="shared" si="7"/>
        <v>OFFICE 97 SMALL BUSINESS MICROSOFT</v>
      </c>
      <c r="F252" s="5"/>
      <c r="G252" s="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 t="s">
        <v>360</v>
      </c>
      <c r="B253" s="2" t="s">
        <v>351</v>
      </c>
      <c r="C253" s="3">
        <v>259000</v>
      </c>
      <c r="D253" s="3">
        <f t="shared" si="6"/>
        <v>51800</v>
      </c>
      <c r="E253" s="2" t="str">
        <f t="shared" si="7"/>
        <v>HOME ESSENTIALS 98 MICROSOFT</v>
      </c>
      <c r="F253" s="5"/>
      <c r="G253" s="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 t="s">
        <v>361</v>
      </c>
      <c r="B254" s="2" t="s">
        <v>351</v>
      </c>
      <c r="C254" s="3">
        <v>274000</v>
      </c>
      <c r="D254" s="3">
        <f t="shared" si="6"/>
        <v>54800</v>
      </c>
      <c r="E254" s="2" t="str">
        <f t="shared" si="7"/>
        <v>FRONTPAGE 98 MICROSOFT</v>
      </c>
      <c r="F254" s="5"/>
      <c r="G254" s="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 t="s">
        <v>362</v>
      </c>
      <c r="B255" s="2" t="s">
        <v>351</v>
      </c>
      <c r="C255" s="3">
        <v>975000</v>
      </c>
      <c r="D255" s="3">
        <f t="shared" si="6"/>
        <v>195000</v>
      </c>
      <c r="E255" s="2" t="str">
        <f t="shared" si="7"/>
        <v>OFFICE '97 MICROSOFT</v>
      </c>
      <c r="F255" s="5"/>
      <c r="G255" s="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 t="s">
        <v>363</v>
      </c>
      <c r="B256" s="2" t="s">
        <v>351</v>
      </c>
      <c r="C256" s="3">
        <v>480000</v>
      </c>
      <c r="D256" s="3">
        <f t="shared" si="6"/>
        <v>96000</v>
      </c>
      <c r="E256" s="2" t="str">
        <f t="shared" si="7"/>
        <v>OFFICE '97 Agg. MICROSOFT</v>
      </c>
      <c r="F256" s="5"/>
      <c r="G256" s="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 t="s">
        <v>364</v>
      </c>
      <c r="B257" s="2" t="s">
        <v>351</v>
      </c>
      <c r="C257" s="3">
        <v>1187000</v>
      </c>
      <c r="D257" s="3">
        <f t="shared" si="6"/>
        <v>237400</v>
      </c>
      <c r="E257" s="2" t="str">
        <f t="shared" si="7"/>
        <v>OFFICE '97 Professional MICROSOFT</v>
      </c>
      <c r="F257" s="5"/>
      <c r="G257" s="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 t="s">
        <v>365</v>
      </c>
      <c r="B258" s="2" t="s">
        <v>351</v>
      </c>
      <c r="C258" s="3">
        <v>832000</v>
      </c>
      <c r="D258" s="3">
        <f t="shared" si="6"/>
        <v>166400</v>
      </c>
      <c r="E258" s="2" t="str">
        <f t="shared" si="7"/>
        <v>OFFICE '97 Professional Agg. MICROSOFT</v>
      </c>
      <c r="F258" s="5"/>
      <c r="G258" s="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 t="s">
        <v>366</v>
      </c>
      <c r="B259" s="2" t="s">
        <v>351</v>
      </c>
      <c r="C259" s="3">
        <v>227000</v>
      </c>
      <c r="D259" s="3">
        <f t="shared" ref="D259:D322" si="8">IF(ISNUMBER(C259),C259*$F$2,"")</f>
        <v>45400</v>
      </c>
      <c r="E259" s="2" t="str">
        <f t="shared" ref="E259:E322" si="9">IF(B259&lt;&gt;"", _xlfn.CONCAT(A259," ",B259),"")</f>
        <v>VISUAL BASIC 4.0 STD MICROSOFT</v>
      </c>
      <c r="F259" s="5"/>
      <c r="G259" s="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 t="s">
        <v>367</v>
      </c>
      <c r="B260" s="2" t="s">
        <v>351</v>
      </c>
      <c r="C260" s="3">
        <v>98000</v>
      </c>
      <c r="D260" s="3">
        <f t="shared" si="8"/>
        <v>19600</v>
      </c>
      <c r="E260" s="2" t="str">
        <f t="shared" si="9"/>
        <v>VISUAL BASIC 4.0 Agg. MICROSOFT</v>
      </c>
      <c r="F260" s="5"/>
      <c r="G260" s="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 t="s">
        <v>368</v>
      </c>
      <c r="B261" s="2" t="s">
        <v>351</v>
      </c>
      <c r="C261" s="3">
        <v>1190000</v>
      </c>
      <c r="D261" s="3">
        <f t="shared" si="8"/>
        <v>238000</v>
      </c>
      <c r="E261" s="2" t="str">
        <f t="shared" si="9"/>
        <v>VISUAL BASIC 4.0 PROFESSIONAL MICROSOFT</v>
      </c>
      <c r="F261" s="5"/>
      <c r="G261" s="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 t="s">
        <v>369</v>
      </c>
      <c r="B262" s="2" t="s">
        <v>351</v>
      </c>
      <c r="C262" s="3">
        <v>300000</v>
      </c>
      <c r="D262" s="3">
        <f t="shared" si="8"/>
        <v>60000</v>
      </c>
      <c r="E262" s="2" t="str">
        <f t="shared" si="9"/>
        <v>VISUAL BASIC 4.0 PROF. Agg. MICROSOFT</v>
      </c>
      <c r="F262" s="5"/>
      <c r="G262" s="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 t="s">
        <v>370</v>
      </c>
      <c r="B263" s="2" t="s">
        <v>351</v>
      </c>
      <c r="C263" s="3">
        <v>2407000</v>
      </c>
      <c r="D263" s="3">
        <f t="shared" si="8"/>
        <v>481400</v>
      </c>
      <c r="E263" s="2" t="str">
        <f t="shared" si="9"/>
        <v>VISUAL BASIC 4.0 ENTERPRICE MICROSOFT</v>
      </c>
      <c r="F263" s="5"/>
      <c r="G263" s="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 t="s">
        <v>371</v>
      </c>
      <c r="B264" s="2" t="s">
        <v>351</v>
      </c>
      <c r="C264" s="3">
        <v>1021000</v>
      </c>
      <c r="D264" s="3">
        <f t="shared" si="8"/>
        <v>204200</v>
      </c>
      <c r="E264" s="2" t="str">
        <f t="shared" si="9"/>
        <v>VISUAL BASIC 4.0 ENTERPRICE Agg. MICROSOFT</v>
      </c>
      <c r="F264" s="5"/>
      <c r="G264" s="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 t="s">
        <v>372</v>
      </c>
      <c r="B265" s="2" t="s">
        <v>351</v>
      </c>
      <c r="C265" s="3">
        <v>646000</v>
      </c>
      <c r="D265" s="3">
        <f t="shared" si="8"/>
        <v>129200</v>
      </c>
      <c r="E265" s="2" t="str">
        <f t="shared" si="9"/>
        <v>POWERPOINT 97 MICROSOFT</v>
      </c>
      <c r="F265" s="5"/>
      <c r="G265" s="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 t="s">
        <v>373</v>
      </c>
      <c r="B266" s="2" t="s">
        <v>351</v>
      </c>
      <c r="C266" s="3">
        <v>259000</v>
      </c>
      <c r="D266" s="3">
        <f t="shared" si="8"/>
        <v>51800</v>
      </c>
      <c r="E266" s="2" t="str">
        <f t="shared" si="9"/>
        <v>POWERPOINT 97 Agg. MICROSOFT</v>
      </c>
      <c r="F266" s="5"/>
      <c r="G266" s="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 t="s">
        <v>374</v>
      </c>
      <c r="B267" s="2" t="s">
        <v>351</v>
      </c>
      <c r="C267" s="3">
        <v>193000</v>
      </c>
      <c r="D267" s="3">
        <f t="shared" si="8"/>
        <v>38600</v>
      </c>
      <c r="E267" s="2" t="str">
        <f t="shared" si="9"/>
        <v>PUBLISHER 3.0 MICROSOFT</v>
      </c>
      <c r="F267" s="5"/>
      <c r="G267" s="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 t="s">
        <v>375</v>
      </c>
      <c r="B268" s="2" t="s">
        <v>351</v>
      </c>
      <c r="C268" s="3">
        <v>96000</v>
      </c>
      <c r="D268" s="3">
        <f t="shared" si="8"/>
        <v>19200</v>
      </c>
      <c r="E268" s="2" t="str">
        <f t="shared" si="9"/>
        <v>PUBLISHER 3.0 Agg. MICROSOFT</v>
      </c>
      <c r="F268" s="5"/>
      <c r="G268" s="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 t="s">
        <v>376</v>
      </c>
      <c r="B269" s="2" t="s">
        <v>351</v>
      </c>
      <c r="C269" s="3">
        <v>594000</v>
      </c>
      <c r="D269" s="3">
        <f t="shared" si="8"/>
        <v>118800</v>
      </c>
      <c r="E269" s="2" t="str">
        <f t="shared" si="9"/>
        <v>WINDOWS NT 4.0 WORKSTATION MICROSOFT</v>
      </c>
      <c r="F269" s="5"/>
      <c r="G269" s="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 t="s">
        <v>377</v>
      </c>
      <c r="B270" s="2" t="s">
        <v>351</v>
      </c>
      <c r="C270" s="3">
        <v>282000</v>
      </c>
      <c r="D270" s="3">
        <f t="shared" si="8"/>
        <v>56400</v>
      </c>
      <c r="E270" s="2" t="str">
        <f t="shared" si="9"/>
        <v>WINDOWS NT 4.0 Agg. WORKSTATION MICROSOFT</v>
      </c>
      <c r="F270" s="5"/>
      <c r="G270" s="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 t="s">
        <v>378</v>
      </c>
      <c r="B271" s="2" t="s">
        <v>351</v>
      </c>
      <c r="C271" s="3">
        <v>1814000</v>
      </c>
      <c r="D271" s="3">
        <f t="shared" si="8"/>
        <v>362800</v>
      </c>
      <c r="E271" s="2" t="str">
        <f t="shared" si="9"/>
        <v>WINDOWS NT 4.0 SERVER 5 client MICROSOFT</v>
      </c>
      <c r="F271" s="5"/>
      <c r="G271" s="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 t="s">
        <v>379</v>
      </c>
      <c r="B272" s="2" t="s">
        <v>351</v>
      </c>
      <c r="C272" s="3">
        <v>193000</v>
      </c>
      <c r="D272" s="3">
        <f t="shared" si="8"/>
        <v>38600</v>
      </c>
      <c r="E272" s="2" t="str">
        <f t="shared" si="9"/>
        <v>WINDOWS 3.1 MICROSOFT</v>
      </c>
      <c r="F272" s="5"/>
      <c r="G272" s="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 t="s">
        <v>380</v>
      </c>
      <c r="B273" s="2" t="s">
        <v>351</v>
      </c>
      <c r="C273" s="3">
        <v>654000</v>
      </c>
      <c r="D273" s="3">
        <f t="shared" si="8"/>
        <v>130800</v>
      </c>
      <c r="E273" s="2" t="str">
        <f t="shared" si="9"/>
        <v>POWERPOINT 4.0 MICROSOFT</v>
      </c>
      <c r="F273" s="5"/>
      <c r="G273" s="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 t="s">
        <v>381</v>
      </c>
      <c r="B274" s="2" t="s">
        <v>351</v>
      </c>
      <c r="C274" s="3">
        <v>729000</v>
      </c>
      <c r="D274" s="3">
        <f t="shared" si="8"/>
        <v>145800</v>
      </c>
      <c r="E274" s="2" t="str">
        <f t="shared" si="9"/>
        <v>EXCEL 5.0 MICROSOFT</v>
      </c>
      <c r="F274" s="5"/>
      <c r="G274" s="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 t="s">
        <v>382</v>
      </c>
      <c r="B275" s="2" t="s">
        <v>351</v>
      </c>
      <c r="C275" s="3">
        <v>632000</v>
      </c>
      <c r="D275" s="3">
        <f t="shared" si="8"/>
        <v>126400</v>
      </c>
      <c r="E275" s="2" t="str">
        <f t="shared" si="9"/>
        <v>ACCESS 2.0 MICROSOFT</v>
      </c>
      <c r="F275" s="5"/>
      <c r="G275" s="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 t="s">
        <v>383</v>
      </c>
      <c r="B276" s="2" t="s">
        <v>351</v>
      </c>
      <c r="C276" s="3">
        <v>240000</v>
      </c>
      <c r="D276" s="3">
        <f t="shared" si="8"/>
        <v>48000</v>
      </c>
      <c r="E276" s="2" t="str">
        <f t="shared" si="9"/>
        <v>ACCESS 2.0 Competitivo MICROSOFT</v>
      </c>
      <c r="F276" s="5"/>
      <c r="G276" s="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 t="s">
        <v>384</v>
      </c>
      <c r="B277" s="2" t="s">
        <v>385</v>
      </c>
      <c r="C277" s="3">
        <v>955000</v>
      </c>
      <c r="D277" s="3">
        <f t="shared" si="8"/>
        <v>191000</v>
      </c>
      <c r="E277" s="2" t="str">
        <f t="shared" si="9"/>
        <v xml:space="preserve">OFFICE 4.2 MICROSOFT </v>
      </c>
      <c r="F277" s="5"/>
      <c r="G277" s="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 t="s">
        <v>386</v>
      </c>
      <c r="B278" s="2" t="s">
        <v>385</v>
      </c>
      <c r="C278" s="3">
        <v>1126000</v>
      </c>
      <c r="D278" s="3">
        <f t="shared" si="8"/>
        <v>225200</v>
      </c>
      <c r="E278" s="2" t="str">
        <f t="shared" si="9"/>
        <v xml:space="preserve">OFFICE 4.3 PROFESSIONAL MICROSOFT </v>
      </c>
      <c r="F278" s="5"/>
      <c r="G278" s="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 t="s">
        <v>387</v>
      </c>
      <c r="B279" s="2"/>
      <c r="C279" s="2"/>
      <c r="D279" s="3" t="str">
        <f t="shared" si="8"/>
        <v/>
      </c>
      <c r="E279" s="2" t="str">
        <f t="shared" si="9"/>
        <v/>
      </c>
      <c r="F279" s="5"/>
      <c r="G279" s="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 t="s">
        <v>388</v>
      </c>
      <c r="B280" s="2" t="s">
        <v>389</v>
      </c>
      <c r="C280" s="3">
        <v>297000</v>
      </c>
      <c r="D280" s="3">
        <f t="shared" si="8"/>
        <v>59400</v>
      </c>
      <c r="E280" s="2" t="str">
        <f t="shared" si="9"/>
        <v>STAMP.EPSON LX300 9 aghi, 80 col. 220 cps. opz. colore</v>
      </c>
      <c r="F280" s="5"/>
      <c r="G280" s="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 t="s">
        <v>390</v>
      </c>
      <c r="B281" s="2" t="s">
        <v>391</v>
      </c>
      <c r="C281" s="3">
        <v>646000</v>
      </c>
      <c r="D281" s="3">
        <f t="shared" si="8"/>
        <v>129200</v>
      </c>
      <c r="E281" s="2" t="str">
        <f t="shared" si="9"/>
        <v>STAMP.EPSON LX1050+ 9 aghi, 136 col. 200 cps</v>
      </c>
      <c r="F281" s="5"/>
      <c r="G281" s="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 t="s">
        <v>392</v>
      </c>
      <c r="B282" s="2" t="s">
        <v>393</v>
      </c>
      <c r="C282" s="3">
        <v>714000</v>
      </c>
      <c r="D282" s="3">
        <f t="shared" si="8"/>
        <v>142800</v>
      </c>
      <c r="E282" s="2" t="str">
        <f t="shared" si="9"/>
        <v>STAMP.EPSON FX870 9 aghi, 80 col. 380 cps</v>
      </c>
      <c r="F282" s="5"/>
      <c r="G282" s="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 t="s">
        <v>394</v>
      </c>
      <c r="B283" s="2" t="s">
        <v>395</v>
      </c>
      <c r="C283" s="3">
        <v>807000</v>
      </c>
      <c r="D283" s="3">
        <f t="shared" si="8"/>
        <v>161400</v>
      </c>
      <c r="E283" s="2" t="str">
        <f t="shared" si="9"/>
        <v>STAMP.EPSON FX1170 9 aghi, 136 col.380 cps</v>
      </c>
      <c r="F283" s="5"/>
      <c r="G283" s="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 t="s">
        <v>396</v>
      </c>
      <c r="B284" s="2" t="s">
        <v>397</v>
      </c>
      <c r="C284" s="3">
        <v>591000</v>
      </c>
      <c r="D284" s="3">
        <f t="shared" si="8"/>
        <v>118200</v>
      </c>
      <c r="E284" s="2" t="str">
        <f t="shared" si="9"/>
        <v>STAMP.EPSON LQ570+ 24 aghi, 80 col. 225 cps</v>
      </c>
      <c r="F284" s="5"/>
      <c r="G284" s="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 t="s">
        <v>398</v>
      </c>
      <c r="B285" s="2" t="s">
        <v>399</v>
      </c>
      <c r="C285" s="3">
        <v>918000</v>
      </c>
      <c r="D285" s="3">
        <f t="shared" si="8"/>
        <v>183600</v>
      </c>
      <c r="E285" s="2" t="str">
        <f t="shared" si="9"/>
        <v>STAMP.EPSON LQ2070+ 24 aghi, 136 col. 225 cps</v>
      </c>
      <c r="F285" s="5"/>
      <c r="G285" s="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 t="s">
        <v>400</v>
      </c>
      <c r="B286" s="2" t="s">
        <v>401</v>
      </c>
      <c r="C286" s="3">
        <v>1265000</v>
      </c>
      <c r="D286" s="3">
        <f t="shared" si="8"/>
        <v>253000</v>
      </c>
      <c r="E286" s="2" t="str">
        <f t="shared" si="9"/>
        <v>STAMP.EPSON LQ 2170 24 aghi, 136 col. 440 cps</v>
      </c>
      <c r="F286" s="5"/>
      <c r="G286" s="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 t="s">
        <v>402</v>
      </c>
      <c r="B287" s="2" t="s">
        <v>403</v>
      </c>
      <c r="C287" s="3">
        <v>256000</v>
      </c>
      <c r="D287" s="3">
        <f t="shared" si="8"/>
        <v>51200</v>
      </c>
      <c r="E287" s="2" t="str">
        <f t="shared" si="9"/>
        <v>STAMP.EPSON STYLUS 300COLOR Ink Jet A4,1ppm col.</v>
      </c>
      <c r="F287" s="5"/>
      <c r="G287" s="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 t="s">
        <v>404</v>
      </c>
      <c r="B288" s="2" t="s">
        <v>405</v>
      </c>
      <c r="C288" s="3">
        <v>371000</v>
      </c>
      <c r="D288" s="3">
        <f t="shared" si="8"/>
        <v>74200</v>
      </c>
      <c r="E288" s="2" t="str">
        <f t="shared" si="9"/>
        <v>STAMP.EPSON STYLUS 400COLOR Ink Jet A4,3ppm col.</v>
      </c>
      <c r="F288" s="5"/>
      <c r="G288" s="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 t="s">
        <v>406</v>
      </c>
      <c r="B289" s="2" t="s">
        <v>407</v>
      </c>
      <c r="C289" s="3">
        <v>457000</v>
      </c>
      <c r="D289" s="3">
        <f t="shared" si="8"/>
        <v>91400</v>
      </c>
      <c r="E289" s="2" t="str">
        <f t="shared" si="9"/>
        <v>STAMP.EPSON STYLUS 600COLOR Ink Jet A4,4ppm col.</v>
      </c>
      <c r="F289" s="5"/>
      <c r="G289" s="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 t="s">
        <v>408</v>
      </c>
      <c r="B290" s="2" t="s">
        <v>409</v>
      </c>
      <c r="C290" s="3">
        <v>642000</v>
      </c>
      <c r="D290" s="3">
        <f t="shared" si="8"/>
        <v>128400</v>
      </c>
      <c r="E290" s="2" t="str">
        <f t="shared" si="9"/>
        <v>STAMP.EPSON STYLUS 800COLOR Ink Jet A4,7ppm col.</v>
      </c>
      <c r="F290" s="5"/>
      <c r="G290" s="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 t="s">
        <v>410</v>
      </c>
      <c r="B291" s="2" t="s">
        <v>411</v>
      </c>
      <c r="C291" s="3">
        <v>1571000</v>
      </c>
      <c r="D291" s="3">
        <f t="shared" si="8"/>
        <v>314200</v>
      </c>
      <c r="E291" s="2" t="str">
        <f t="shared" si="9"/>
        <v>STAMP.EPSON STYLUS 1520COLOR Ink Jet A2,800cps draft</v>
      </c>
      <c r="F291" s="5"/>
      <c r="G291" s="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 t="s">
        <v>412</v>
      </c>
      <c r="B292" s="2" t="s">
        <v>413</v>
      </c>
      <c r="C292" s="3">
        <v>756000</v>
      </c>
      <c r="D292" s="3">
        <f t="shared" si="8"/>
        <v>151200</v>
      </c>
      <c r="E292" s="2" t="str">
        <f t="shared" si="9"/>
        <v>STAMP.EPSON STYLUS 1000 Ink Jet A3,250cps draft</v>
      </c>
      <c r="F292" s="5"/>
      <c r="G292" s="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 t="s">
        <v>414</v>
      </c>
      <c r="B293" s="2" t="s">
        <v>415</v>
      </c>
      <c r="C293" s="3">
        <v>1571000</v>
      </c>
      <c r="D293" s="3">
        <f t="shared" si="8"/>
        <v>314200</v>
      </c>
      <c r="E293" s="2" t="str">
        <f t="shared" si="9"/>
        <v>STAMP.EPSON STYLUS PRO XL+ Ink Jet A4/A3</v>
      </c>
      <c r="F293" s="5"/>
      <c r="G293" s="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 t="s">
        <v>416</v>
      </c>
      <c r="B294" s="2" t="s">
        <v>417</v>
      </c>
      <c r="C294" s="3">
        <v>2716000</v>
      </c>
      <c r="D294" s="3">
        <f t="shared" si="8"/>
        <v>543200</v>
      </c>
      <c r="E294" s="2" t="str">
        <f t="shared" si="9"/>
        <v xml:space="preserve">STAMP.EPSON STYLUS  3000 Ink Jet A2 800cpc 1440*720 dpi </v>
      </c>
      <c r="F294" s="5"/>
      <c r="G294" s="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 t="s">
        <v>418</v>
      </c>
      <c r="B295" s="2" t="s">
        <v>419</v>
      </c>
      <c r="C295" s="3">
        <v>640000</v>
      </c>
      <c r="D295" s="3">
        <f t="shared" si="8"/>
        <v>128000</v>
      </c>
      <c r="E295" s="2" t="str">
        <f t="shared" si="9"/>
        <v xml:space="preserve">STAMP.EPSON STYLUS PHOTO Ink Jet A4 6 colori 2ppm </v>
      </c>
      <c r="F295" s="5"/>
      <c r="G295" s="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 t="s">
        <v>420</v>
      </c>
      <c r="B296" s="2" t="s">
        <v>421</v>
      </c>
      <c r="C296" s="3">
        <v>255000</v>
      </c>
      <c r="D296" s="3">
        <f t="shared" si="8"/>
        <v>51000</v>
      </c>
      <c r="E296" s="2" t="str">
        <f t="shared" si="9"/>
        <v>STAMP. CANON BJ-250 COLOR Ink Jet A4, 1ppm col</v>
      </c>
      <c r="F296" s="5"/>
      <c r="G296" s="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 t="s">
        <v>422</v>
      </c>
      <c r="B297" s="2" t="s">
        <v>423</v>
      </c>
      <c r="C297" s="3">
        <v>413000</v>
      </c>
      <c r="D297" s="3">
        <f t="shared" si="8"/>
        <v>82600</v>
      </c>
      <c r="E297" s="2" t="str">
        <f t="shared" si="9"/>
        <v>STAMP. CANON BJC-80 COLOR Ink jet A4, 2ppm col.</v>
      </c>
      <c r="F297" s="5"/>
      <c r="G297" s="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 t="s">
        <v>424</v>
      </c>
      <c r="B298" s="2" t="s">
        <v>425</v>
      </c>
      <c r="C298" s="3">
        <v>361000</v>
      </c>
      <c r="D298" s="3">
        <f t="shared" si="8"/>
        <v>72200</v>
      </c>
      <c r="E298" s="2" t="str">
        <f t="shared" si="9"/>
        <v>STAMP. CANON BJC-4300 COLOR Ink Jet A4, 1ppm col.</v>
      </c>
      <c r="F298" s="5"/>
      <c r="G298" s="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 t="s">
        <v>426</v>
      </c>
      <c r="B299" s="2" t="s">
        <v>427</v>
      </c>
      <c r="C299" s="3">
        <v>544000</v>
      </c>
      <c r="D299" s="3">
        <f t="shared" si="8"/>
        <v>108800</v>
      </c>
      <c r="E299" s="2" t="str">
        <f t="shared" si="9"/>
        <v>STAMP. CANON BJC-4550 COLOR Ink Jet A4/A3, 1 ppm</v>
      </c>
      <c r="F299" s="5"/>
      <c r="G299" s="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 t="s">
        <v>428</v>
      </c>
      <c r="B300" s="2" t="s">
        <v>429</v>
      </c>
      <c r="C300" s="3">
        <v>678000</v>
      </c>
      <c r="D300" s="3">
        <f t="shared" si="8"/>
        <v>135600</v>
      </c>
      <c r="E300" s="2" t="str">
        <f t="shared" si="9"/>
        <v>STAMP. CANON BJC-4650 COLOR Ink Jet A4/A3, 4,5 ppm</v>
      </c>
      <c r="F300" s="5"/>
      <c r="G300" s="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 t="s">
        <v>430</v>
      </c>
      <c r="B301" s="2" t="s">
        <v>431</v>
      </c>
      <c r="C301" s="3">
        <v>1054000</v>
      </c>
      <c r="D301" s="3">
        <f t="shared" si="8"/>
        <v>210800</v>
      </c>
      <c r="E301" s="2" t="str">
        <f t="shared" si="9"/>
        <v>STAMP. CANON BJC-5500 COLOR Ink Jet A3/A2 694cps</v>
      </c>
      <c r="F301" s="5"/>
      <c r="G301" s="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 t="s">
        <v>432</v>
      </c>
      <c r="B302" s="2" t="s">
        <v>433</v>
      </c>
      <c r="C302" s="3">
        <v>482000</v>
      </c>
      <c r="D302" s="3">
        <f t="shared" si="8"/>
        <v>96400</v>
      </c>
      <c r="E302" s="2" t="str">
        <f t="shared" si="9"/>
        <v>STAMP. CANON BJC-620 COLOR Ink Jet A4, 300cps</v>
      </c>
      <c r="F302" s="5"/>
      <c r="G302" s="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 t="s">
        <v>434</v>
      </c>
      <c r="B303" s="2" t="s">
        <v>435</v>
      </c>
      <c r="C303" s="3">
        <v>722000</v>
      </c>
      <c r="D303" s="3">
        <f t="shared" si="8"/>
        <v>144400</v>
      </c>
      <c r="E303" s="2" t="str">
        <f t="shared" si="9"/>
        <v>STAMP. CANON BJC-7000 COLOR Ink Jet A4,4,5ppm, 1200x600dpi</v>
      </c>
      <c r="F303" s="5"/>
      <c r="G303" s="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 t="s">
        <v>436</v>
      </c>
      <c r="B304" s="2" t="s">
        <v>437</v>
      </c>
      <c r="C304" s="3">
        <v>269000</v>
      </c>
      <c r="D304" s="3">
        <f t="shared" si="8"/>
        <v>53800</v>
      </c>
      <c r="E304" s="2" t="str">
        <f t="shared" si="9"/>
        <v>STAMP. HP 400L Ink Jet A4, 3 ppm col.</v>
      </c>
      <c r="F304" s="5"/>
      <c r="G304" s="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 t="s">
        <v>438</v>
      </c>
      <c r="B305" s="2" t="s">
        <v>437</v>
      </c>
      <c r="C305" s="3">
        <v>371000</v>
      </c>
      <c r="D305" s="3">
        <f t="shared" si="8"/>
        <v>74200</v>
      </c>
      <c r="E305" s="2" t="str">
        <f t="shared" si="9"/>
        <v>STAMP. HP 670 Ink Jet A4, 3 ppm col.</v>
      </c>
      <c r="F305" s="5"/>
      <c r="G305" s="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 t="s">
        <v>439</v>
      </c>
      <c r="B306" s="2" t="s">
        <v>440</v>
      </c>
      <c r="C306" s="3">
        <v>462000</v>
      </c>
      <c r="D306" s="3">
        <f t="shared" si="8"/>
        <v>92400</v>
      </c>
      <c r="E306" s="2" t="str">
        <f t="shared" si="9"/>
        <v>STAMP. HP 690+ Ink Jet A4,  5 ppm col.</v>
      </c>
      <c r="F306" s="5"/>
      <c r="G306" s="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 t="s">
        <v>441</v>
      </c>
      <c r="B307" s="2" t="s">
        <v>442</v>
      </c>
      <c r="C307" s="3">
        <v>541000</v>
      </c>
      <c r="D307" s="3">
        <f t="shared" si="8"/>
        <v>108200</v>
      </c>
      <c r="E307" s="2" t="str">
        <f t="shared" si="9"/>
        <v>STAMP. HP 720C Ink Jet A4,  7 ppm col.</v>
      </c>
      <c r="F307" s="5"/>
      <c r="G307" s="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 t="s">
        <v>443</v>
      </c>
      <c r="B308" s="2" t="s">
        <v>444</v>
      </c>
      <c r="C308" s="3">
        <v>648000</v>
      </c>
      <c r="D308" s="3">
        <f t="shared" si="8"/>
        <v>129600</v>
      </c>
      <c r="E308" s="2" t="str">
        <f t="shared" si="9"/>
        <v>STAMP. HP 870 CXI Ink Jet A4,  8 ppm col.</v>
      </c>
      <c r="F308" s="5"/>
      <c r="G308" s="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 t="s">
        <v>445</v>
      </c>
      <c r="B309" s="2" t="s">
        <v>446</v>
      </c>
      <c r="C309" s="3">
        <v>644000</v>
      </c>
      <c r="D309" s="3">
        <f t="shared" si="8"/>
        <v>128800</v>
      </c>
      <c r="E309" s="2" t="str">
        <f t="shared" si="9"/>
        <v>STAMP. HP 890C Ink Jet A4,  9 ppm col.</v>
      </c>
      <c r="F309" s="5"/>
      <c r="G309" s="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 t="s">
        <v>447</v>
      </c>
      <c r="B310" s="2" t="s">
        <v>448</v>
      </c>
      <c r="C310" s="3">
        <v>902000</v>
      </c>
      <c r="D310" s="3">
        <f t="shared" si="8"/>
        <v>180400</v>
      </c>
      <c r="E310" s="2" t="str">
        <f t="shared" si="9"/>
        <v>STAMP. HP 1100C Ink Jet A3/A4,  6 ppm col., 2Mb</v>
      </c>
      <c r="F310" s="5"/>
      <c r="G310" s="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 t="s">
        <v>449</v>
      </c>
      <c r="B311" s="2" t="s">
        <v>450</v>
      </c>
      <c r="C311" s="3">
        <v>722000</v>
      </c>
      <c r="D311" s="3">
        <f t="shared" si="8"/>
        <v>144400</v>
      </c>
      <c r="E311" s="2" t="str">
        <f t="shared" si="9"/>
        <v>STAMP. HP 6L Laser, A4 600dpi, 6ppm</v>
      </c>
      <c r="F311" s="5"/>
      <c r="G311" s="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 t="s">
        <v>451</v>
      </c>
      <c r="B312" s="2" t="s">
        <v>450</v>
      </c>
      <c r="C312" s="3">
        <v>1457000</v>
      </c>
      <c r="D312" s="3">
        <f t="shared" si="8"/>
        <v>291400</v>
      </c>
      <c r="E312" s="2" t="str">
        <f t="shared" si="9"/>
        <v>STAMP. HP 6P Laser, A4 600dpi, 6ppm</v>
      </c>
      <c r="F312" s="5"/>
      <c r="G312" s="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 t="s">
        <v>452</v>
      </c>
      <c r="B313" s="2" t="s">
        <v>453</v>
      </c>
      <c r="C313" s="3">
        <v>1786000</v>
      </c>
      <c r="D313" s="3">
        <f t="shared" si="8"/>
        <v>357200</v>
      </c>
      <c r="E313" s="2" t="str">
        <f t="shared" si="9"/>
        <v>STAMP. HP 6MP Laser, A4 600dpi, 8ppm, 3Mb</v>
      </c>
      <c r="F313" s="5"/>
      <c r="G313" s="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 t="s">
        <v>454</v>
      </c>
      <c r="B314" s="2"/>
      <c r="C314" s="2"/>
      <c r="D314" s="3" t="str">
        <f t="shared" si="8"/>
        <v/>
      </c>
      <c r="E314" s="2" t="str">
        <f t="shared" si="9"/>
        <v/>
      </c>
      <c r="F314" s="5"/>
      <c r="G314" s="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 t="s">
        <v>455</v>
      </c>
      <c r="B315" s="2" t="s">
        <v>456</v>
      </c>
      <c r="C315" s="3">
        <v>85000</v>
      </c>
      <c r="D315" s="3">
        <f t="shared" si="8"/>
        <v>17000</v>
      </c>
      <c r="E315" s="2" t="str">
        <f t="shared" si="9"/>
        <v>CASE DESKTOP   CE CK 131-6 P/S 200W</v>
      </c>
      <c r="F315" s="5"/>
      <c r="G315" s="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 t="s">
        <v>457</v>
      </c>
      <c r="B316" s="2" t="s">
        <v>456</v>
      </c>
      <c r="C316" s="3">
        <v>84000</v>
      </c>
      <c r="D316" s="3">
        <f t="shared" si="8"/>
        <v>16800</v>
      </c>
      <c r="E316" s="2" t="str">
        <f t="shared" si="9"/>
        <v>CASE MINITOWER CE CK 136-1 P/S 200W</v>
      </c>
      <c r="F316" s="5"/>
      <c r="G316" s="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 t="s">
        <v>458</v>
      </c>
      <c r="B317" s="2" t="s">
        <v>459</v>
      </c>
      <c r="C317" s="3">
        <v>115000</v>
      </c>
      <c r="D317" s="3">
        <f t="shared" si="8"/>
        <v>23000</v>
      </c>
      <c r="E317" s="2" t="str">
        <f t="shared" si="9"/>
        <v xml:space="preserve">CASE MIDITOWER CE CK 135-1 P/S 230W </v>
      </c>
      <c r="F317" s="5"/>
      <c r="G317" s="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 t="s">
        <v>460</v>
      </c>
      <c r="B318" s="2" t="s">
        <v>459</v>
      </c>
      <c r="C318" s="3">
        <v>152000</v>
      </c>
      <c r="D318" s="3">
        <f t="shared" si="8"/>
        <v>30400</v>
      </c>
      <c r="E318" s="2" t="str">
        <f t="shared" si="9"/>
        <v xml:space="preserve">CASE BIG TOWER CE   CK139-1 P/S 230W </v>
      </c>
      <c r="F318" s="5"/>
      <c r="G318" s="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 t="s">
        <v>461</v>
      </c>
      <c r="B319" s="2" t="s">
        <v>456</v>
      </c>
      <c r="C319" s="3">
        <v>82000</v>
      </c>
      <c r="D319" s="3">
        <f t="shared" si="8"/>
        <v>16400</v>
      </c>
      <c r="E319" s="2" t="str">
        <f t="shared" si="9"/>
        <v>CASE DESKTOP CE CK 131-8 P/S 200W</v>
      </c>
      <c r="F319" s="5"/>
      <c r="G319" s="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 t="s">
        <v>462</v>
      </c>
      <c r="B320" s="2" t="s">
        <v>456</v>
      </c>
      <c r="C320" s="3">
        <v>84000</v>
      </c>
      <c r="D320" s="3">
        <f t="shared" si="8"/>
        <v>16800</v>
      </c>
      <c r="E320" s="2" t="str">
        <f t="shared" si="9"/>
        <v>CASE SUB-MIDITOWER CE  CK 132-3 P/S 200W</v>
      </c>
      <c r="F320" s="5"/>
      <c r="G320" s="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 t="s">
        <v>463</v>
      </c>
      <c r="B321" s="2" t="s">
        <v>464</v>
      </c>
      <c r="C321" s="3">
        <v>115000</v>
      </c>
      <c r="D321" s="3">
        <f t="shared" si="8"/>
        <v>23000</v>
      </c>
      <c r="E321" s="2" t="str">
        <f t="shared" si="9"/>
        <v>CASE  MIDITOWER CE  CK 135-2 P/S 230W</v>
      </c>
      <c r="F321" s="5"/>
      <c r="G321" s="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 t="s">
        <v>465</v>
      </c>
      <c r="B322" s="2" t="s">
        <v>464</v>
      </c>
      <c r="C322" s="3">
        <v>153000</v>
      </c>
      <c r="D322" s="3">
        <f t="shared" si="8"/>
        <v>30600</v>
      </c>
      <c r="E322" s="2" t="str">
        <f t="shared" si="9"/>
        <v>CASE TOWER CE CK 139-2 P/S 230W</v>
      </c>
      <c r="F322" s="5"/>
      <c r="G322" s="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 t="s">
        <v>466</v>
      </c>
      <c r="B323" s="2" t="s">
        <v>464</v>
      </c>
      <c r="C323" s="3">
        <v>80000</v>
      </c>
      <c r="D323" s="3">
        <f t="shared" ref="D323:D337" si="10">IF(ISNUMBER(C323),C323*$F$2,"")</f>
        <v>16000</v>
      </c>
      <c r="E323" s="2" t="str">
        <f t="shared" ref="E323:E337" si="11">IF(B323&lt;&gt;"", _xlfn.CONCAT(A323," ",B323),"")</f>
        <v>CASE MIDITOWER BC VIP 432 P/S 230W</v>
      </c>
      <c r="F323" s="5"/>
      <c r="G323" s="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 t="s">
        <v>467</v>
      </c>
      <c r="B324" s="2" t="s">
        <v>464</v>
      </c>
      <c r="C324" s="3">
        <v>102000</v>
      </c>
      <c r="D324" s="3">
        <f t="shared" si="10"/>
        <v>20400</v>
      </c>
      <c r="E324" s="2" t="str">
        <f t="shared" si="11"/>
        <v>CASE TOWER BC VIP 730 P/S 230W</v>
      </c>
      <c r="F324" s="5"/>
      <c r="G324" s="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 t="s">
        <v>468</v>
      </c>
      <c r="B325" s="2"/>
      <c r="C325" s="2"/>
      <c r="D325" s="3" t="str">
        <f t="shared" si="10"/>
        <v/>
      </c>
      <c r="E325" s="2" t="str">
        <f t="shared" si="11"/>
        <v/>
      </c>
      <c r="F325" s="5"/>
      <c r="G325" s="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 t="s">
        <v>469</v>
      </c>
      <c r="B326" s="2" t="s">
        <v>470</v>
      </c>
      <c r="C326" s="3">
        <v>198000</v>
      </c>
      <c r="D326" s="3">
        <f t="shared" si="10"/>
        <v>39600</v>
      </c>
      <c r="E326" s="2" t="str">
        <f t="shared" si="11"/>
        <v>GR.CONT.REVOLUTION E300  STAND- BY</v>
      </c>
      <c r="F326" s="5"/>
      <c r="G326" s="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 t="s">
        <v>471</v>
      </c>
      <c r="B327" s="2" t="s">
        <v>470</v>
      </c>
      <c r="C327" s="3">
        <v>233000</v>
      </c>
      <c r="D327" s="3">
        <f t="shared" si="10"/>
        <v>46600</v>
      </c>
      <c r="E327" s="2" t="str">
        <f t="shared" si="11"/>
        <v>GR.CONT.REVOLUTION F450 STAND- BY</v>
      </c>
      <c r="F327" s="5"/>
      <c r="G327" s="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 t="s">
        <v>472</v>
      </c>
      <c r="B328" s="2" t="s">
        <v>470</v>
      </c>
      <c r="C328" s="3">
        <v>279000</v>
      </c>
      <c r="D328" s="3">
        <f t="shared" si="10"/>
        <v>55800</v>
      </c>
      <c r="E328" s="2" t="str">
        <f t="shared" si="11"/>
        <v>GR.CONT.REVOLUTION L600 STAND- BY</v>
      </c>
      <c r="F328" s="5"/>
      <c r="G328" s="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 t="s">
        <v>473</v>
      </c>
      <c r="B329" s="2" t="s">
        <v>474</v>
      </c>
      <c r="C329" s="3">
        <v>298000</v>
      </c>
      <c r="D329" s="3">
        <f t="shared" si="10"/>
        <v>59600</v>
      </c>
      <c r="E329" s="2" t="str">
        <f t="shared" si="11"/>
        <v>GR.CONT.POWER PRO 600 LINE INTERACTIVE</v>
      </c>
      <c r="F329" s="5"/>
      <c r="G329" s="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 t="s">
        <v>475</v>
      </c>
      <c r="B330" s="2" t="s">
        <v>474</v>
      </c>
      <c r="C330" s="3">
        <v>478000</v>
      </c>
      <c r="D330" s="3">
        <f t="shared" si="10"/>
        <v>95600</v>
      </c>
      <c r="E330" s="2" t="str">
        <f t="shared" si="11"/>
        <v>GR.CONT.POWER PRO 750 LINE INTERACTIVE</v>
      </c>
      <c r="F330" s="5"/>
      <c r="G330" s="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 t="s">
        <v>476</v>
      </c>
      <c r="B331" s="2" t="s">
        <v>474</v>
      </c>
      <c r="C331" s="3">
        <v>626000</v>
      </c>
      <c r="D331" s="3">
        <f t="shared" si="10"/>
        <v>125200</v>
      </c>
      <c r="E331" s="2" t="str">
        <f t="shared" si="11"/>
        <v>GR.CONT.POWER PRO 900 LINE INTERACTIVE</v>
      </c>
      <c r="F331" s="5"/>
      <c r="G331" s="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 t="s">
        <v>477</v>
      </c>
      <c r="B332" s="2" t="s">
        <v>474</v>
      </c>
      <c r="C332" s="3">
        <v>757000</v>
      </c>
      <c r="D332" s="3">
        <f t="shared" si="10"/>
        <v>151400</v>
      </c>
      <c r="E332" s="2" t="str">
        <f t="shared" si="11"/>
        <v>GR.CONT.POWER PRO 1000 LINE INTERACTIVE</v>
      </c>
      <c r="F332" s="5"/>
      <c r="G332" s="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 t="s">
        <v>478</v>
      </c>
      <c r="B333" s="2" t="s">
        <v>474</v>
      </c>
      <c r="C333" s="3">
        <v>1128000</v>
      </c>
      <c r="D333" s="3">
        <f t="shared" si="10"/>
        <v>225600</v>
      </c>
      <c r="E333" s="2" t="str">
        <f t="shared" si="11"/>
        <v>GR.CONT.POWER PRO 1600 LINE INTERACTIVE</v>
      </c>
      <c r="F333" s="5"/>
      <c r="G333" s="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 t="s">
        <v>479</v>
      </c>
      <c r="B334" s="2" t="s">
        <v>474</v>
      </c>
      <c r="C334" s="3">
        <v>1527000</v>
      </c>
      <c r="D334" s="3">
        <f t="shared" si="10"/>
        <v>305400</v>
      </c>
      <c r="E334" s="2" t="str">
        <f t="shared" si="11"/>
        <v>GR.CONT.POWER PRO 2400 LINE INTERACTIVE</v>
      </c>
      <c r="F334" s="5"/>
      <c r="G334" s="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 t="s">
        <v>480</v>
      </c>
      <c r="B335" s="2" t="s">
        <v>481</v>
      </c>
      <c r="C335" s="3">
        <v>4134000</v>
      </c>
      <c r="D335" s="3">
        <f t="shared" si="10"/>
        <v>826800</v>
      </c>
      <c r="E335" s="2" t="str">
        <f t="shared" si="11"/>
        <v>GR.CONT.POWERSAVE 4000 ON-LINE</v>
      </c>
      <c r="F335" s="5"/>
      <c r="G335" s="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 t="s">
        <v>482</v>
      </c>
      <c r="B336" s="2" t="s">
        <v>481</v>
      </c>
      <c r="C336" s="3">
        <v>6850000</v>
      </c>
      <c r="D336" s="3">
        <f t="shared" si="10"/>
        <v>1370000</v>
      </c>
      <c r="E336" s="2" t="str">
        <f t="shared" si="11"/>
        <v>GR.CONT.POWERSAVE 7500 ON-LINE</v>
      </c>
      <c r="F336" s="5"/>
      <c r="G336" s="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 t="s">
        <v>483</v>
      </c>
      <c r="B337" s="2" t="s">
        <v>481</v>
      </c>
      <c r="C337" s="3">
        <v>11712000</v>
      </c>
      <c r="D337" s="3">
        <f t="shared" si="10"/>
        <v>2342400</v>
      </c>
      <c r="E337" s="2" t="str">
        <f t="shared" si="11"/>
        <v>GR.CONT.POWERSAVE 12500 ON-LINE</v>
      </c>
      <c r="F337" s="5"/>
      <c r="G337" s="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5"/>
      <c r="G338" s="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5"/>
      <c r="G339" s="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5"/>
      <c r="G340" s="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5"/>
      <c r="G341" s="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5"/>
      <c r="G342" s="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5"/>
      <c r="G343" s="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5"/>
      <c r="G344" s="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5"/>
      <c r="G345" s="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5"/>
      <c r="G346" s="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5"/>
      <c r="G347" s="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5"/>
      <c r="G348" s="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5"/>
      <c r="G349" s="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5"/>
      <c r="G350" s="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5"/>
      <c r="G351" s="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5"/>
      <c r="G352" s="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5"/>
      <c r="G353" s="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5"/>
      <c r="G354" s="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5"/>
      <c r="G355" s="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5"/>
      <c r="G356" s="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5"/>
      <c r="G357" s="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5"/>
      <c r="G358" s="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5"/>
      <c r="G359" s="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5"/>
      <c r="G360" s="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5"/>
      <c r="G361" s="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5"/>
      <c r="G362" s="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5"/>
      <c r="G363" s="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5"/>
      <c r="G364" s="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5"/>
      <c r="G365" s="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5"/>
      <c r="G366" s="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5"/>
      <c r="G367" s="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5"/>
      <c r="G368" s="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5"/>
      <c r="G369" s="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5"/>
      <c r="G370" s="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5"/>
      <c r="G371" s="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5"/>
      <c r="G372" s="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5"/>
      <c r="G373" s="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5"/>
      <c r="G374" s="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5"/>
      <c r="G375" s="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5"/>
      <c r="G376" s="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5"/>
      <c r="G377" s="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5"/>
      <c r="G378" s="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5"/>
      <c r="G379" s="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5"/>
      <c r="G380" s="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5"/>
      <c r="G381" s="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5"/>
      <c r="G382" s="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5"/>
      <c r="G383" s="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5"/>
      <c r="G384" s="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5"/>
      <c r="G385" s="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5"/>
      <c r="G386" s="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5"/>
      <c r="G387" s="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5"/>
      <c r="G388" s="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5"/>
      <c r="G389" s="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5"/>
      <c r="G390" s="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5"/>
      <c r="G391" s="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5"/>
      <c r="G392" s="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5"/>
      <c r="G393" s="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5"/>
      <c r="G394" s="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5"/>
      <c r="G395" s="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5"/>
      <c r="G396" s="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5"/>
      <c r="G397" s="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5"/>
      <c r="G398" s="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5"/>
      <c r="G399" s="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5"/>
      <c r="G400" s="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5"/>
      <c r="G401" s="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5"/>
      <c r="G402" s="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5"/>
      <c r="G403" s="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5"/>
      <c r="G404" s="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5"/>
      <c r="G405" s="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5"/>
      <c r="G406" s="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5"/>
      <c r="G407" s="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5"/>
      <c r="G408" s="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5"/>
      <c r="G409" s="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5"/>
      <c r="G410" s="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5"/>
      <c r="G411" s="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5"/>
      <c r="G412" s="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5"/>
      <c r="G413" s="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5"/>
      <c r="G414" s="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5"/>
      <c r="G415" s="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5"/>
      <c r="G416" s="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5"/>
      <c r="G417" s="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5"/>
      <c r="G418" s="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5"/>
      <c r="G419" s="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5"/>
      <c r="G420" s="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5"/>
      <c r="G421" s="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5"/>
      <c r="G422" s="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5"/>
      <c r="G423" s="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5"/>
      <c r="G424" s="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5"/>
      <c r="G425" s="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5"/>
      <c r="G426" s="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5"/>
      <c r="G427" s="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5"/>
      <c r="G428" s="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5"/>
      <c r="G429" s="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5"/>
      <c r="G430" s="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5"/>
      <c r="G431" s="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5"/>
      <c r="G432" s="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5"/>
      <c r="G433" s="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5"/>
      <c r="G434" s="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5"/>
      <c r="G435" s="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5"/>
      <c r="G436" s="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5"/>
      <c r="G437" s="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5"/>
      <c r="G438" s="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5"/>
      <c r="G439" s="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5"/>
      <c r="G440" s="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5"/>
      <c r="G441" s="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5"/>
      <c r="G442" s="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5"/>
      <c r="G443" s="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5"/>
      <c r="G444" s="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5"/>
      <c r="G445" s="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5"/>
      <c r="G446" s="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5"/>
      <c r="G447" s="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5"/>
      <c r="G448" s="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5"/>
      <c r="G449" s="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5"/>
      <c r="G450" s="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5"/>
      <c r="G451" s="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5"/>
      <c r="G452" s="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5"/>
      <c r="G453" s="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5"/>
      <c r="G454" s="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5"/>
      <c r="G455" s="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5"/>
      <c r="G456" s="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5"/>
      <c r="G457" s="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5"/>
      <c r="G458" s="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5"/>
      <c r="G459" s="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5"/>
      <c r="G460" s="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5"/>
      <c r="G461" s="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5"/>
      <c r="G462" s="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5"/>
      <c r="G463" s="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5"/>
      <c r="G464" s="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5"/>
      <c r="G465" s="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5"/>
      <c r="G466" s="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5"/>
      <c r="G467" s="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5"/>
      <c r="G468" s="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5"/>
      <c r="G469" s="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5"/>
      <c r="G470" s="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5"/>
      <c r="G471" s="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5"/>
      <c r="G472" s="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5"/>
      <c r="G473" s="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5"/>
      <c r="G474" s="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5"/>
      <c r="G475" s="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5"/>
      <c r="G476" s="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5"/>
      <c r="G477" s="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5"/>
      <c r="G478" s="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5"/>
      <c r="G479" s="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5"/>
      <c r="G480" s="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5"/>
      <c r="G481" s="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5"/>
      <c r="G482" s="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5"/>
      <c r="G483" s="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5"/>
      <c r="G484" s="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5"/>
      <c r="G485" s="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5"/>
      <c r="G486" s="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5"/>
      <c r="G487" s="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5"/>
      <c r="G488" s="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5"/>
      <c r="G489" s="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5"/>
      <c r="G490" s="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5"/>
      <c r="G491" s="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5"/>
      <c r="G492" s="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5"/>
      <c r="G493" s="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5"/>
      <c r="G494" s="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5"/>
      <c r="G495" s="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5"/>
      <c r="G496" s="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5"/>
      <c r="G497" s="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5"/>
      <c r="G498" s="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5"/>
      <c r="G499" s="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5"/>
      <c r="G500" s="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5"/>
      <c r="G501" s="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5"/>
      <c r="G502" s="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5"/>
      <c r="G503" s="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5"/>
      <c r="G504" s="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5"/>
      <c r="G505" s="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5"/>
      <c r="G506" s="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5"/>
      <c r="G507" s="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5"/>
      <c r="G508" s="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5"/>
      <c r="G509" s="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5"/>
      <c r="G510" s="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5"/>
      <c r="G511" s="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5"/>
      <c r="G512" s="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5"/>
      <c r="G513" s="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5"/>
      <c r="G514" s="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5"/>
      <c r="G515" s="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5"/>
      <c r="G516" s="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5"/>
      <c r="G517" s="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5"/>
      <c r="G518" s="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5"/>
      <c r="G519" s="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5"/>
      <c r="G520" s="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5"/>
      <c r="G521" s="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5"/>
      <c r="G522" s="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5"/>
      <c r="G523" s="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5"/>
      <c r="G524" s="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5"/>
      <c r="G525" s="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5"/>
      <c r="G526" s="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5"/>
      <c r="G527" s="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5"/>
      <c r="G528" s="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5"/>
      <c r="G529" s="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5"/>
      <c r="G530" s="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5"/>
      <c r="G531" s="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5"/>
      <c r="G532" s="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5"/>
      <c r="G533" s="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5"/>
      <c r="G534" s="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5"/>
      <c r="G535" s="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5"/>
      <c r="G536" s="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5"/>
      <c r="G537" s="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5"/>
      <c r="G538" s="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5"/>
      <c r="G539" s="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5"/>
      <c r="G540" s="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5"/>
      <c r="G541" s="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5"/>
      <c r="G542" s="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5"/>
      <c r="G543" s="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5"/>
      <c r="G544" s="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5"/>
      <c r="G545" s="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5"/>
      <c r="G546" s="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5"/>
      <c r="G547" s="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5"/>
      <c r="G548" s="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5"/>
      <c r="G549" s="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5"/>
      <c r="G550" s="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5"/>
      <c r="G551" s="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5"/>
      <c r="G552" s="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5"/>
      <c r="G553" s="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5"/>
      <c r="G554" s="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5"/>
      <c r="G555" s="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5"/>
      <c r="G556" s="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5"/>
      <c r="G557" s="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5"/>
      <c r="G558" s="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5"/>
      <c r="G559" s="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5"/>
      <c r="G560" s="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5"/>
      <c r="G561" s="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5"/>
      <c r="G562" s="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5"/>
      <c r="G563" s="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5"/>
      <c r="G564" s="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5"/>
      <c r="G565" s="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5"/>
      <c r="G566" s="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5"/>
      <c r="G567" s="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5"/>
      <c r="G568" s="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5"/>
      <c r="G569" s="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5"/>
      <c r="G570" s="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5"/>
      <c r="G571" s="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5"/>
      <c r="G572" s="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5"/>
      <c r="G573" s="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5"/>
      <c r="G574" s="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5"/>
      <c r="G575" s="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5"/>
      <c r="G576" s="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5"/>
      <c r="G577" s="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5"/>
      <c r="G578" s="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5"/>
      <c r="G579" s="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5"/>
      <c r="G580" s="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5"/>
      <c r="G581" s="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5"/>
      <c r="G582" s="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5"/>
      <c r="G583" s="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5"/>
      <c r="G584" s="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5"/>
      <c r="G585" s="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5"/>
      <c r="G586" s="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5"/>
      <c r="G587" s="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5"/>
      <c r="G588" s="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5"/>
      <c r="G589" s="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5"/>
      <c r="G590" s="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5"/>
      <c r="G591" s="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5"/>
      <c r="G592" s="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5"/>
      <c r="G593" s="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5"/>
      <c r="G594" s="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5"/>
      <c r="G595" s="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5"/>
      <c r="G596" s="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5"/>
      <c r="G597" s="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5"/>
      <c r="G598" s="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5"/>
      <c r="G599" s="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5"/>
      <c r="G600" s="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5"/>
      <c r="G601" s="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5"/>
      <c r="G602" s="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5"/>
      <c r="G603" s="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5"/>
      <c r="G604" s="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5"/>
      <c r="G605" s="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5"/>
      <c r="G606" s="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5"/>
      <c r="G607" s="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5"/>
      <c r="G608" s="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5"/>
      <c r="G609" s="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5"/>
      <c r="G610" s="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5"/>
      <c r="G611" s="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5"/>
      <c r="G612" s="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5"/>
      <c r="G613" s="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5"/>
      <c r="G614" s="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5"/>
      <c r="G615" s="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5"/>
      <c r="G616" s="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5"/>
      <c r="G617" s="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5"/>
      <c r="G618" s="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5"/>
      <c r="G619" s="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5"/>
      <c r="G620" s="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5"/>
      <c r="G621" s="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5"/>
      <c r="G622" s="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5"/>
      <c r="G623" s="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5"/>
      <c r="G624" s="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5"/>
      <c r="G625" s="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5"/>
      <c r="G626" s="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5"/>
      <c r="G627" s="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5"/>
      <c r="G628" s="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5"/>
      <c r="G629" s="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5"/>
      <c r="G630" s="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5"/>
      <c r="G631" s="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5"/>
      <c r="G632" s="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5"/>
      <c r="G633" s="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5"/>
      <c r="G634" s="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5"/>
      <c r="G635" s="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5"/>
      <c r="G636" s="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5"/>
      <c r="G637" s="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5"/>
      <c r="G638" s="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5"/>
      <c r="G639" s="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5"/>
      <c r="G640" s="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5"/>
      <c r="G641" s="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5"/>
      <c r="G642" s="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5"/>
      <c r="G643" s="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5"/>
      <c r="G644" s="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5"/>
      <c r="G645" s="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5"/>
      <c r="G646" s="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5"/>
      <c r="G647" s="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5"/>
      <c r="G648" s="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5"/>
      <c r="G649" s="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5"/>
      <c r="G650" s="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5"/>
      <c r="G651" s="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5"/>
      <c r="G652" s="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5"/>
      <c r="G653" s="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5"/>
      <c r="G654" s="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5"/>
      <c r="G655" s="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5"/>
      <c r="G656" s="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5"/>
      <c r="G657" s="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5"/>
      <c r="G658" s="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5"/>
      <c r="G659" s="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5"/>
      <c r="G660" s="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5"/>
      <c r="G661" s="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5"/>
      <c r="G662" s="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5"/>
      <c r="G663" s="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5"/>
      <c r="G664" s="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5"/>
      <c r="G665" s="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5"/>
      <c r="G666" s="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5"/>
      <c r="G667" s="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5"/>
      <c r="G668" s="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5"/>
      <c r="G669" s="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5"/>
      <c r="G670" s="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5"/>
      <c r="G671" s="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5"/>
      <c r="G672" s="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5"/>
      <c r="G673" s="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5"/>
      <c r="G674" s="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5"/>
      <c r="G675" s="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5"/>
      <c r="G676" s="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5"/>
      <c r="G677" s="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5"/>
      <c r="G678" s="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5"/>
      <c r="G679" s="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5"/>
      <c r="G680" s="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5"/>
      <c r="G681" s="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5"/>
      <c r="G682" s="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5"/>
      <c r="G683" s="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5"/>
      <c r="G684" s="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5"/>
      <c r="G685" s="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5"/>
      <c r="G686" s="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5"/>
      <c r="G687" s="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5"/>
      <c r="G688" s="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5"/>
      <c r="G689" s="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5"/>
      <c r="G690" s="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5"/>
      <c r="G691" s="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5"/>
      <c r="G692" s="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5"/>
      <c r="G693" s="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5"/>
      <c r="G694" s="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5"/>
      <c r="G695" s="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5"/>
      <c r="G696" s="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5"/>
      <c r="G697" s="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5"/>
      <c r="G698" s="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5"/>
      <c r="G699" s="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5"/>
      <c r="G700" s="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5"/>
      <c r="G701" s="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5"/>
      <c r="G702" s="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5"/>
      <c r="G703" s="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5"/>
      <c r="G704" s="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5"/>
      <c r="G705" s="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5"/>
      <c r="G706" s="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5"/>
      <c r="G707" s="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5"/>
      <c r="G708" s="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5"/>
      <c r="G709" s="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5"/>
      <c r="G710" s="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5"/>
      <c r="G711" s="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5"/>
      <c r="G712" s="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5"/>
      <c r="G713" s="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5"/>
      <c r="G714" s="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5"/>
      <c r="G715" s="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5"/>
      <c r="G716" s="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5"/>
      <c r="G717" s="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5"/>
      <c r="G718" s="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5"/>
      <c r="G719" s="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5"/>
      <c r="G720" s="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5"/>
      <c r="G721" s="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5"/>
      <c r="G722" s="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5"/>
      <c r="G723" s="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5"/>
      <c r="G724" s="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5"/>
      <c r="G725" s="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5"/>
      <c r="G726" s="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5"/>
      <c r="G727" s="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5"/>
      <c r="G728" s="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5"/>
      <c r="G729" s="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5"/>
      <c r="G730" s="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5"/>
      <c r="G731" s="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5"/>
      <c r="G732" s="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5"/>
      <c r="G733" s="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5"/>
      <c r="G734" s="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5"/>
      <c r="G735" s="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5"/>
      <c r="G736" s="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5"/>
      <c r="G737" s="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5"/>
      <c r="G738" s="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5"/>
      <c r="G739" s="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5"/>
      <c r="G740" s="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5"/>
      <c r="G741" s="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5"/>
      <c r="G742" s="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5"/>
      <c r="G743" s="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5"/>
      <c r="G744" s="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5"/>
      <c r="G745" s="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5"/>
      <c r="G746" s="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5"/>
      <c r="G747" s="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5"/>
      <c r="G748" s="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5"/>
      <c r="G749" s="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5"/>
      <c r="G750" s="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5"/>
      <c r="G751" s="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5"/>
      <c r="G752" s="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5"/>
      <c r="G753" s="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5"/>
      <c r="G754" s="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5"/>
      <c r="G755" s="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5"/>
      <c r="G756" s="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5"/>
      <c r="G757" s="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5"/>
      <c r="G758" s="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5"/>
      <c r="G759" s="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5"/>
      <c r="G760" s="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5"/>
      <c r="G761" s="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5"/>
      <c r="G762" s="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5"/>
      <c r="G763" s="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5"/>
      <c r="G764" s="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5"/>
      <c r="G765" s="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5"/>
      <c r="G766" s="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5"/>
      <c r="G767" s="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5"/>
      <c r="G768" s="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5"/>
      <c r="G769" s="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5"/>
      <c r="G770" s="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5"/>
      <c r="G771" s="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5"/>
      <c r="G772" s="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5"/>
      <c r="G773" s="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5"/>
      <c r="G774" s="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5"/>
      <c r="G775" s="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5"/>
      <c r="G776" s="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5"/>
      <c r="G777" s="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5"/>
      <c r="G778" s="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5"/>
      <c r="G779" s="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5"/>
      <c r="G780" s="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5"/>
      <c r="G781" s="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5"/>
      <c r="G782" s="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5"/>
      <c r="G783" s="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5"/>
      <c r="G784" s="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5"/>
      <c r="G785" s="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5"/>
      <c r="G786" s="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5"/>
      <c r="G787" s="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5"/>
      <c r="G788" s="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5"/>
      <c r="G789" s="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5"/>
      <c r="G790" s="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5"/>
      <c r="G791" s="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5"/>
      <c r="G792" s="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5"/>
      <c r="G793" s="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5"/>
      <c r="G794" s="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5"/>
      <c r="G795" s="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5"/>
      <c r="G796" s="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5"/>
      <c r="G797" s="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5"/>
      <c r="G798" s="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5"/>
      <c r="G799" s="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5"/>
      <c r="G800" s="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5"/>
      <c r="G801" s="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5"/>
      <c r="G802" s="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5"/>
      <c r="G803" s="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5"/>
      <c r="G804" s="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5"/>
      <c r="G805" s="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5"/>
      <c r="G806" s="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5"/>
      <c r="G807" s="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5"/>
      <c r="G808" s="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5"/>
      <c r="G809" s="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5"/>
      <c r="G810" s="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5"/>
      <c r="G811" s="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5"/>
      <c r="G812" s="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5"/>
      <c r="G813" s="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5"/>
      <c r="G814" s="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5"/>
      <c r="G815" s="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5"/>
      <c r="G816" s="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5"/>
      <c r="G817" s="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5"/>
      <c r="G818" s="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5"/>
      <c r="G819" s="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5"/>
      <c r="G820" s="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5"/>
      <c r="G821" s="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5"/>
      <c r="G822" s="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5"/>
      <c r="G823" s="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5"/>
      <c r="G824" s="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5"/>
      <c r="G825" s="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5"/>
      <c r="G826" s="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5"/>
      <c r="G827" s="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5"/>
      <c r="G828" s="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5"/>
      <c r="G829" s="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5"/>
      <c r="G830" s="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5"/>
      <c r="G831" s="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5"/>
      <c r="G832" s="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5"/>
      <c r="G833" s="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5"/>
      <c r="G834" s="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5"/>
      <c r="G835" s="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5"/>
      <c r="G836" s="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5"/>
      <c r="G837" s="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5"/>
      <c r="G838" s="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5"/>
      <c r="G839" s="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5"/>
      <c r="G840" s="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5"/>
      <c r="G841" s="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5"/>
      <c r="G842" s="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5"/>
      <c r="G843" s="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5"/>
      <c r="G844" s="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5"/>
      <c r="G845" s="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5"/>
      <c r="G846" s="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5"/>
      <c r="G847" s="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5"/>
      <c r="G848" s="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5"/>
      <c r="G849" s="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5"/>
      <c r="G850" s="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5"/>
      <c r="G851" s="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5"/>
      <c r="G852" s="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5"/>
      <c r="G853" s="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5"/>
      <c r="G854" s="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5"/>
      <c r="G855" s="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5"/>
      <c r="G856" s="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5"/>
      <c r="G857" s="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5"/>
      <c r="G858" s="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5"/>
      <c r="G859" s="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5"/>
      <c r="G860" s="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5"/>
      <c r="G861" s="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5"/>
      <c r="G862" s="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5"/>
      <c r="G863" s="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5"/>
      <c r="G864" s="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5"/>
      <c r="G865" s="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5"/>
      <c r="G866" s="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5"/>
      <c r="G867" s="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5"/>
      <c r="G868" s="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5"/>
      <c r="G869" s="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5"/>
      <c r="G870" s="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5"/>
      <c r="G871" s="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5"/>
      <c r="G872" s="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5"/>
      <c r="G873" s="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5"/>
      <c r="G874" s="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5"/>
      <c r="G875" s="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5"/>
      <c r="G876" s="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5"/>
      <c r="G877" s="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5"/>
      <c r="G878" s="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5"/>
      <c r="G879" s="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5"/>
      <c r="G880" s="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5"/>
      <c r="G881" s="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5"/>
      <c r="G882" s="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5"/>
      <c r="G883" s="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5"/>
      <c r="G884" s="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5"/>
      <c r="G885" s="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5"/>
      <c r="G886" s="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5"/>
      <c r="G887" s="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5"/>
      <c r="G888" s="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5"/>
      <c r="G889" s="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5"/>
      <c r="G890" s="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5"/>
      <c r="G891" s="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5"/>
      <c r="G892" s="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5"/>
      <c r="G893" s="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5"/>
      <c r="G894" s="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5"/>
      <c r="G895" s="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5"/>
      <c r="G896" s="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5"/>
      <c r="G897" s="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5"/>
      <c r="G898" s="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5"/>
      <c r="G899" s="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5"/>
      <c r="G900" s="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5"/>
      <c r="G901" s="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5"/>
      <c r="G902" s="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5"/>
      <c r="G903" s="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5"/>
      <c r="G904" s="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5"/>
      <c r="G905" s="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5"/>
      <c r="G906" s="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5"/>
      <c r="G907" s="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5"/>
      <c r="G908" s="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5"/>
      <c r="G909" s="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5"/>
      <c r="G910" s="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5"/>
      <c r="G911" s="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5"/>
      <c r="G912" s="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5"/>
      <c r="G913" s="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5"/>
      <c r="G914" s="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5"/>
      <c r="G915" s="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5"/>
      <c r="G916" s="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5"/>
      <c r="G917" s="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5"/>
      <c r="G918" s="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5"/>
      <c r="G919" s="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5"/>
      <c r="G920" s="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5"/>
      <c r="G921" s="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5"/>
      <c r="G922" s="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5"/>
      <c r="G923" s="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5"/>
      <c r="G924" s="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5"/>
      <c r="G925" s="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5"/>
      <c r="G926" s="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5"/>
      <c r="G927" s="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5"/>
      <c r="G928" s="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5"/>
      <c r="G929" s="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5"/>
      <c r="G930" s="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5"/>
      <c r="G931" s="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5"/>
      <c r="G932" s="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5"/>
      <c r="G933" s="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5"/>
      <c r="G934" s="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5"/>
      <c r="G935" s="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5"/>
      <c r="G936" s="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5"/>
      <c r="G937" s="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5"/>
      <c r="G938" s="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5"/>
      <c r="G939" s="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5"/>
      <c r="G940" s="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5"/>
      <c r="G941" s="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5"/>
      <c r="G942" s="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5"/>
      <c r="G943" s="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5"/>
      <c r="G944" s="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5"/>
      <c r="G945" s="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5"/>
      <c r="G946" s="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5"/>
      <c r="G947" s="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5"/>
      <c r="G948" s="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5"/>
      <c r="G949" s="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5"/>
      <c r="G950" s="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5"/>
      <c r="G951" s="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5"/>
      <c r="G952" s="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5"/>
      <c r="G953" s="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5"/>
      <c r="G954" s="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5"/>
      <c r="G955" s="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5"/>
      <c r="G956" s="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5"/>
      <c r="G957" s="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5"/>
      <c r="G958" s="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5"/>
      <c r="G959" s="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5"/>
      <c r="G960" s="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5"/>
      <c r="G961" s="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5"/>
      <c r="G962" s="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5"/>
      <c r="G963" s="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5"/>
      <c r="G964" s="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5"/>
      <c r="G965" s="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5"/>
      <c r="G966" s="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5"/>
      <c r="G967" s="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5"/>
      <c r="G968" s="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5"/>
      <c r="G969" s="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5"/>
      <c r="G970" s="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5"/>
      <c r="G971" s="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5"/>
      <c r="G972" s="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5"/>
      <c r="G973" s="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5"/>
      <c r="G974" s="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5"/>
      <c r="G975" s="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5"/>
      <c r="G976" s="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5"/>
      <c r="G977" s="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5"/>
      <c r="G978" s="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5"/>
      <c r="G979" s="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5"/>
      <c r="G980" s="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5"/>
      <c r="G981" s="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5"/>
      <c r="G982" s="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5"/>
      <c r="G983" s="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5"/>
      <c r="G984" s="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5"/>
      <c r="G985" s="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5"/>
      <c r="G986" s="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5"/>
      <c r="G987" s="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5"/>
      <c r="G988" s="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5"/>
      <c r="G989" s="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5"/>
      <c r="G990" s="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5"/>
      <c r="G991" s="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5"/>
      <c r="G992" s="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5"/>
      <c r="G993" s="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5"/>
      <c r="G994" s="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5"/>
      <c r="G995" s="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5"/>
      <c r="G996" s="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5"/>
      <c r="G997" s="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997">
    <mergeCell ref="F997:G997"/>
    <mergeCell ref="F991:G991"/>
    <mergeCell ref="F992:G992"/>
    <mergeCell ref="F993:G993"/>
    <mergeCell ref="F994:G994"/>
    <mergeCell ref="F995:G995"/>
    <mergeCell ref="F996:G996"/>
    <mergeCell ref="F985:G985"/>
    <mergeCell ref="F986:G986"/>
    <mergeCell ref="F987:G987"/>
    <mergeCell ref="F988:G988"/>
    <mergeCell ref="F989:G989"/>
    <mergeCell ref="F990:G990"/>
    <mergeCell ref="F979:G979"/>
    <mergeCell ref="F980:G980"/>
    <mergeCell ref="F981:G981"/>
    <mergeCell ref="F982:G982"/>
    <mergeCell ref="F983:G983"/>
    <mergeCell ref="F984:G984"/>
    <mergeCell ref="F973:G973"/>
    <mergeCell ref="F974:G974"/>
    <mergeCell ref="F975:G975"/>
    <mergeCell ref="F976:G976"/>
    <mergeCell ref="F977:G977"/>
    <mergeCell ref="F978:G978"/>
    <mergeCell ref="F967:G967"/>
    <mergeCell ref="F968:G968"/>
    <mergeCell ref="F969:G969"/>
    <mergeCell ref="F970:G970"/>
    <mergeCell ref="F971:G971"/>
    <mergeCell ref="F972:G972"/>
    <mergeCell ref="F961:G961"/>
    <mergeCell ref="F962:G962"/>
    <mergeCell ref="F963:G963"/>
    <mergeCell ref="F964:G964"/>
    <mergeCell ref="F965:G965"/>
    <mergeCell ref="F966:G966"/>
    <mergeCell ref="F955:G955"/>
    <mergeCell ref="F956:G956"/>
    <mergeCell ref="F957:G957"/>
    <mergeCell ref="F958:G958"/>
    <mergeCell ref="F959:G959"/>
    <mergeCell ref="F960:G960"/>
    <mergeCell ref="F949:G949"/>
    <mergeCell ref="F950:G950"/>
    <mergeCell ref="F951:G951"/>
    <mergeCell ref="F952:G952"/>
    <mergeCell ref="F953:G953"/>
    <mergeCell ref="F954:G954"/>
    <mergeCell ref="F943:G943"/>
    <mergeCell ref="F944:G944"/>
    <mergeCell ref="F945:G945"/>
    <mergeCell ref="F946:G946"/>
    <mergeCell ref="F947:G947"/>
    <mergeCell ref="F948:G948"/>
    <mergeCell ref="F937:G937"/>
    <mergeCell ref="F938:G938"/>
    <mergeCell ref="F939:G939"/>
    <mergeCell ref="F940:G940"/>
    <mergeCell ref="F941:G941"/>
    <mergeCell ref="F942:G942"/>
    <mergeCell ref="F931:G931"/>
    <mergeCell ref="F932:G932"/>
    <mergeCell ref="F933:G933"/>
    <mergeCell ref="F934:G934"/>
    <mergeCell ref="F935:G935"/>
    <mergeCell ref="F936:G936"/>
    <mergeCell ref="F925:G925"/>
    <mergeCell ref="F926:G926"/>
    <mergeCell ref="F927:G927"/>
    <mergeCell ref="F928:G928"/>
    <mergeCell ref="F929:G929"/>
    <mergeCell ref="F930:G930"/>
    <mergeCell ref="F919:G919"/>
    <mergeCell ref="F920:G920"/>
    <mergeCell ref="F921:G921"/>
    <mergeCell ref="F922:G922"/>
    <mergeCell ref="F923:G923"/>
    <mergeCell ref="F924:G924"/>
    <mergeCell ref="F913:G913"/>
    <mergeCell ref="F914:G914"/>
    <mergeCell ref="F915:G915"/>
    <mergeCell ref="F916:G916"/>
    <mergeCell ref="F917:G917"/>
    <mergeCell ref="F918:G918"/>
    <mergeCell ref="F907:G907"/>
    <mergeCell ref="F908:G908"/>
    <mergeCell ref="F909:G909"/>
    <mergeCell ref="F910:G910"/>
    <mergeCell ref="F911:G911"/>
    <mergeCell ref="F912:G912"/>
    <mergeCell ref="F901:G901"/>
    <mergeCell ref="F902:G902"/>
    <mergeCell ref="F903:G903"/>
    <mergeCell ref="F904:G904"/>
    <mergeCell ref="F905:G905"/>
    <mergeCell ref="F906:G906"/>
    <mergeCell ref="F895:G895"/>
    <mergeCell ref="F896:G896"/>
    <mergeCell ref="F897:G897"/>
    <mergeCell ref="F898:G898"/>
    <mergeCell ref="F899:G899"/>
    <mergeCell ref="F900:G900"/>
    <mergeCell ref="F889:G889"/>
    <mergeCell ref="F890:G890"/>
    <mergeCell ref="F891:G891"/>
    <mergeCell ref="F892:G892"/>
    <mergeCell ref="F893:G893"/>
    <mergeCell ref="F894:G894"/>
    <mergeCell ref="F883:G883"/>
    <mergeCell ref="F884:G884"/>
    <mergeCell ref="F885:G885"/>
    <mergeCell ref="F886:G886"/>
    <mergeCell ref="F887:G887"/>
    <mergeCell ref="F888:G888"/>
    <mergeCell ref="F877:G877"/>
    <mergeCell ref="F878:G878"/>
    <mergeCell ref="F879:G879"/>
    <mergeCell ref="F880:G880"/>
    <mergeCell ref="F881:G881"/>
    <mergeCell ref="F882:G882"/>
    <mergeCell ref="F871:G871"/>
    <mergeCell ref="F872:G872"/>
    <mergeCell ref="F873:G873"/>
    <mergeCell ref="F874:G874"/>
    <mergeCell ref="F875:G875"/>
    <mergeCell ref="F876:G876"/>
    <mergeCell ref="F865:G865"/>
    <mergeCell ref="F866:G866"/>
    <mergeCell ref="F867:G867"/>
    <mergeCell ref="F868:G868"/>
    <mergeCell ref="F869:G869"/>
    <mergeCell ref="F870:G870"/>
    <mergeCell ref="F859:G859"/>
    <mergeCell ref="F860:G860"/>
    <mergeCell ref="F861:G861"/>
    <mergeCell ref="F862:G862"/>
    <mergeCell ref="F863:G863"/>
    <mergeCell ref="F864:G864"/>
    <mergeCell ref="F853:G853"/>
    <mergeCell ref="F854:G854"/>
    <mergeCell ref="F855:G855"/>
    <mergeCell ref="F856:G856"/>
    <mergeCell ref="F857:G857"/>
    <mergeCell ref="F858:G858"/>
    <mergeCell ref="F847:G847"/>
    <mergeCell ref="F848:G848"/>
    <mergeCell ref="F849:G849"/>
    <mergeCell ref="F850:G850"/>
    <mergeCell ref="F851:G851"/>
    <mergeCell ref="F852:G852"/>
    <mergeCell ref="F841:G841"/>
    <mergeCell ref="F842:G842"/>
    <mergeCell ref="F843:G843"/>
    <mergeCell ref="F844:G844"/>
    <mergeCell ref="F845:G845"/>
    <mergeCell ref="F846:G846"/>
    <mergeCell ref="F835:G835"/>
    <mergeCell ref="F836:G836"/>
    <mergeCell ref="F837:G837"/>
    <mergeCell ref="F838:G838"/>
    <mergeCell ref="F839:G839"/>
    <mergeCell ref="F840:G840"/>
    <mergeCell ref="F829:G829"/>
    <mergeCell ref="F830:G830"/>
    <mergeCell ref="F831:G831"/>
    <mergeCell ref="F832:G832"/>
    <mergeCell ref="F833:G833"/>
    <mergeCell ref="F834:G834"/>
    <mergeCell ref="F823:G823"/>
    <mergeCell ref="F824:G824"/>
    <mergeCell ref="F825:G825"/>
    <mergeCell ref="F826:G826"/>
    <mergeCell ref="F827:G827"/>
    <mergeCell ref="F828:G828"/>
    <mergeCell ref="F817:G817"/>
    <mergeCell ref="F818:G818"/>
    <mergeCell ref="F819:G819"/>
    <mergeCell ref="F820:G820"/>
    <mergeCell ref="F821:G821"/>
    <mergeCell ref="F822:G822"/>
    <mergeCell ref="F811:G811"/>
    <mergeCell ref="F812:G812"/>
    <mergeCell ref="F813:G813"/>
    <mergeCell ref="F814:G814"/>
    <mergeCell ref="F815:G815"/>
    <mergeCell ref="F816:G816"/>
    <mergeCell ref="F805:G805"/>
    <mergeCell ref="F806:G806"/>
    <mergeCell ref="F807:G807"/>
    <mergeCell ref="F808:G808"/>
    <mergeCell ref="F809:G809"/>
    <mergeCell ref="F810:G810"/>
    <mergeCell ref="F799:G799"/>
    <mergeCell ref="F800:G800"/>
    <mergeCell ref="F801:G801"/>
    <mergeCell ref="F802:G802"/>
    <mergeCell ref="F803:G803"/>
    <mergeCell ref="F804:G804"/>
    <mergeCell ref="F793:G793"/>
    <mergeCell ref="F794:G794"/>
    <mergeCell ref="F795:G795"/>
    <mergeCell ref="F796:G796"/>
    <mergeCell ref="F797:G797"/>
    <mergeCell ref="F798:G798"/>
    <mergeCell ref="F787:G787"/>
    <mergeCell ref="F788:G788"/>
    <mergeCell ref="F789:G789"/>
    <mergeCell ref="F790:G790"/>
    <mergeCell ref="F791:G791"/>
    <mergeCell ref="F792:G792"/>
    <mergeCell ref="F781:G781"/>
    <mergeCell ref="F782:G782"/>
    <mergeCell ref="F783:G783"/>
    <mergeCell ref="F784:G784"/>
    <mergeCell ref="F785:G785"/>
    <mergeCell ref="F786:G786"/>
    <mergeCell ref="F775:G775"/>
    <mergeCell ref="F776:G776"/>
    <mergeCell ref="F777:G777"/>
    <mergeCell ref="F778:G778"/>
    <mergeCell ref="F779:G779"/>
    <mergeCell ref="F780:G780"/>
    <mergeCell ref="F769:G769"/>
    <mergeCell ref="F770:G770"/>
    <mergeCell ref="F771:G771"/>
    <mergeCell ref="F772:G772"/>
    <mergeCell ref="F773:G773"/>
    <mergeCell ref="F774:G774"/>
    <mergeCell ref="F763:G763"/>
    <mergeCell ref="F764:G764"/>
    <mergeCell ref="F765:G765"/>
    <mergeCell ref="F766:G766"/>
    <mergeCell ref="F767:G767"/>
    <mergeCell ref="F768:G768"/>
    <mergeCell ref="F757:G757"/>
    <mergeCell ref="F758:G758"/>
    <mergeCell ref="F759:G759"/>
    <mergeCell ref="F760:G760"/>
    <mergeCell ref="F761:G761"/>
    <mergeCell ref="F762:G762"/>
    <mergeCell ref="F751:G751"/>
    <mergeCell ref="F752:G752"/>
    <mergeCell ref="F753:G753"/>
    <mergeCell ref="F754:G754"/>
    <mergeCell ref="F755:G755"/>
    <mergeCell ref="F756:G756"/>
    <mergeCell ref="F745:G745"/>
    <mergeCell ref="F746:G746"/>
    <mergeCell ref="F747:G747"/>
    <mergeCell ref="F748:G748"/>
    <mergeCell ref="F749:G749"/>
    <mergeCell ref="F750:G750"/>
    <mergeCell ref="F739:G739"/>
    <mergeCell ref="F740:G740"/>
    <mergeCell ref="F741:G741"/>
    <mergeCell ref="F742:G742"/>
    <mergeCell ref="F743:G743"/>
    <mergeCell ref="F744:G744"/>
    <mergeCell ref="F733:G733"/>
    <mergeCell ref="F734:G734"/>
    <mergeCell ref="F735:G735"/>
    <mergeCell ref="F736:G736"/>
    <mergeCell ref="F737:G737"/>
    <mergeCell ref="F738:G738"/>
    <mergeCell ref="F727:G727"/>
    <mergeCell ref="F728:G728"/>
    <mergeCell ref="F729:G729"/>
    <mergeCell ref="F730:G730"/>
    <mergeCell ref="F731:G731"/>
    <mergeCell ref="F732:G732"/>
    <mergeCell ref="F721:G721"/>
    <mergeCell ref="F722:G722"/>
    <mergeCell ref="F723:G723"/>
    <mergeCell ref="F724:G724"/>
    <mergeCell ref="F725:G725"/>
    <mergeCell ref="F726:G726"/>
    <mergeCell ref="F715:G715"/>
    <mergeCell ref="F716:G716"/>
    <mergeCell ref="F717:G717"/>
    <mergeCell ref="F718:G718"/>
    <mergeCell ref="F719:G719"/>
    <mergeCell ref="F720:G720"/>
    <mergeCell ref="F709:G709"/>
    <mergeCell ref="F710:G710"/>
    <mergeCell ref="F711:G711"/>
    <mergeCell ref="F712:G712"/>
    <mergeCell ref="F713:G713"/>
    <mergeCell ref="F714:G714"/>
    <mergeCell ref="F703:G703"/>
    <mergeCell ref="F704:G704"/>
    <mergeCell ref="F705:G705"/>
    <mergeCell ref="F706:G706"/>
    <mergeCell ref="F707:G707"/>
    <mergeCell ref="F708:G708"/>
    <mergeCell ref="F697:G697"/>
    <mergeCell ref="F698:G698"/>
    <mergeCell ref="F699:G699"/>
    <mergeCell ref="F700:G700"/>
    <mergeCell ref="F701:G701"/>
    <mergeCell ref="F702:G702"/>
    <mergeCell ref="F691:G691"/>
    <mergeCell ref="F692:G692"/>
    <mergeCell ref="F693:G693"/>
    <mergeCell ref="F694:G694"/>
    <mergeCell ref="F695:G695"/>
    <mergeCell ref="F696:G696"/>
    <mergeCell ref="F685:G685"/>
    <mergeCell ref="F686:G686"/>
    <mergeCell ref="F687:G687"/>
    <mergeCell ref="F688:G688"/>
    <mergeCell ref="F689:G689"/>
    <mergeCell ref="F690:G690"/>
    <mergeCell ref="F679:G679"/>
    <mergeCell ref="F680:G680"/>
    <mergeCell ref="F681:G681"/>
    <mergeCell ref="F682:G682"/>
    <mergeCell ref="F683:G683"/>
    <mergeCell ref="F684:G684"/>
    <mergeCell ref="F673:G673"/>
    <mergeCell ref="F674:G674"/>
    <mergeCell ref="F675:G675"/>
    <mergeCell ref="F676:G676"/>
    <mergeCell ref="F677:G677"/>
    <mergeCell ref="F678:G678"/>
    <mergeCell ref="F667:G667"/>
    <mergeCell ref="F668:G668"/>
    <mergeCell ref="F669:G669"/>
    <mergeCell ref="F670:G670"/>
    <mergeCell ref="F671:G671"/>
    <mergeCell ref="F672:G672"/>
    <mergeCell ref="F661:G661"/>
    <mergeCell ref="F662:G662"/>
    <mergeCell ref="F663:G663"/>
    <mergeCell ref="F664:G664"/>
    <mergeCell ref="F665:G665"/>
    <mergeCell ref="F666:G666"/>
    <mergeCell ref="F655:G655"/>
    <mergeCell ref="F656:G656"/>
    <mergeCell ref="F657:G657"/>
    <mergeCell ref="F658:G658"/>
    <mergeCell ref="F659:G659"/>
    <mergeCell ref="F660:G660"/>
    <mergeCell ref="F649:G649"/>
    <mergeCell ref="F650:G650"/>
    <mergeCell ref="F651:G651"/>
    <mergeCell ref="F652:G652"/>
    <mergeCell ref="F653:G653"/>
    <mergeCell ref="F654:G654"/>
    <mergeCell ref="F643:G643"/>
    <mergeCell ref="F644:G644"/>
    <mergeCell ref="F645:G645"/>
    <mergeCell ref="F646:G646"/>
    <mergeCell ref="F647:G647"/>
    <mergeCell ref="F648:G648"/>
    <mergeCell ref="F637:G637"/>
    <mergeCell ref="F638:G638"/>
    <mergeCell ref="F639:G639"/>
    <mergeCell ref="F640:G640"/>
    <mergeCell ref="F641:G641"/>
    <mergeCell ref="F642:G642"/>
    <mergeCell ref="F631:G631"/>
    <mergeCell ref="F632:G632"/>
    <mergeCell ref="F633:G633"/>
    <mergeCell ref="F634:G634"/>
    <mergeCell ref="F635:G635"/>
    <mergeCell ref="F636:G636"/>
    <mergeCell ref="F625:G625"/>
    <mergeCell ref="F626:G626"/>
    <mergeCell ref="F627:G627"/>
    <mergeCell ref="F628:G628"/>
    <mergeCell ref="F629:G629"/>
    <mergeCell ref="F630:G630"/>
    <mergeCell ref="F619:G619"/>
    <mergeCell ref="F620:G620"/>
    <mergeCell ref="F621:G621"/>
    <mergeCell ref="F622:G622"/>
    <mergeCell ref="F623:G623"/>
    <mergeCell ref="F624:G624"/>
    <mergeCell ref="F613:G613"/>
    <mergeCell ref="F614:G614"/>
    <mergeCell ref="F615:G615"/>
    <mergeCell ref="F616:G616"/>
    <mergeCell ref="F617:G617"/>
    <mergeCell ref="F618:G618"/>
    <mergeCell ref="F607:G607"/>
    <mergeCell ref="F608:G608"/>
    <mergeCell ref="F609:G609"/>
    <mergeCell ref="F610:G610"/>
    <mergeCell ref="F611:G611"/>
    <mergeCell ref="F612:G612"/>
    <mergeCell ref="F601:G601"/>
    <mergeCell ref="F602:G602"/>
    <mergeCell ref="F603:G603"/>
    <mergeCell ref="F604:G604"/>
    <mergeCell ref="F605:G605"/>
    <mergeCell ref="F606:G606"/>
    <mergeCell ref="F595:G595"/>
    <mergeCell ref="F596:G596"/>
    <mergeCell ref="F597:G597"/>
    <mergeCell ref="F598:G598"/>
    <mergeCell ref="F599:G599"/>
    <mergeCell ref="F600:G600"/>
    <mergeCell ref="F589:G589"/>
    <mergeCell ref="F590:G590"/>
    <mergeCell ref="F591:G591"/>
    <mergeCell ref="F592:G592"/>
    <mergeCell ref="F593:G593"/>
    <mergeCell ref="F594:G594"/>
    <mergeCell ref="F583:G583"/>
    <mergeCell ref="F584:G584"/>
    <mergeCell ref="F585:G585"/>
    <mergeCell ref="F586:G586"/>
    <mergeCell ref="F587:G587"/>
    <mergeCell ref="F588:G588"/>
    <mergeCell ref="F577:G577"/>
    <mergeCell ref="F578:G578"/>
    <mergeCell ref="F579:G579"/>
    <mergeCell ref="F580:G580"/>
    <mergeCell ref="F581:G581"/>
    <mergeCell ref="F582:G582"/>
    <mergeCell ref="F571:G571"/>
    <mergeCell ref="F572:G572"/>
    <mergeCell ref="F573:G573"/>
    <mergeCell ref="F574:G574"/>
    <mergeCell ref="F575:G575"/>
    <mergeCell ref="F576:G576"/>
    <mergeCell ref="F565:G565"/>
    <mergeCell ref="F566:G566"/>
    <mergeCell ref="F567:G567"/>
    <mergeCell ref="F568:G568"/>
    <mergeCell ref="F569:G569"/>
    <mergeCell ref="F570:G570"/>
    <mergeCell ref="F559:G559"/>
    <mergeCell ref="F560:G560"/>
    <mergeCell ref="F561:G561"/>
    <mergeCell ref="F562:G562"/>
    <mergeCell ref="F563:G563"/>
    <mergeCell ref="F564:G564"/>
    <mergeCell ref="F553:G553"/>
    <mergeCell ref="F554:G554"/>
    <mergeCell ref="F555:G555"/>
    <mergeCell ref="F556:G556"/>
    <mergeCell ref="F557:G557"/>
    <mergeCell ref="F558:G558"/>
    <mergeCell ref="F547:G547"/>
    <mergeCell ref="F548:G548"/>
    <mergeCell ref="F549:G549"/>
    <mergeCell ref="F550:G550"/>
    <mergeCell ref="F551:G551"/>
    <mergeCell ref="F552:G552"/>
    <mergeCell ref="F541:G541"/>
    <mergeCell ref="F542:G542"/>
    <mergeCell ref="F543:G543"/>
    <mergeCell ref="F544:G544"/>
    <mergeCell ref="F545:G545"/>
    <mergeCell ref="F546:G546"/>
    <mergeCell ref="F535:G535"/>
    <mergeCell ref="F536:G536"/>
    <mergeCell ref="F537:G537"/>
    <mergeCell ref="F538:G538"/>
    <mergeCell ref="F539:G539"/>
    <mergeCell ref="F540:G540"/>
    <mergeCell ref="F529:G529"/>
    <mergeCell ref="F530:G530"/>
    <mergeCell ref="F531:G531"/>
    <mergeCell ref="F532:G532"/>
    <mergeCell ref="F533:G533"/>
    <mergeCell ref="F534:G534"/>
    <mergeCell ref="F523:G523"/>
    <mergeCell ref="F524:G524"/>
    <mergeCell ref="F525:G525"/>
    <mergeCell ref="F526:G526"/>
    <mergeCell ref="F527:G527"/>
    <mergeCell ref="F528:G528"/>
    <mergeCell ref="F517:G517"/>
    <mergeCell ref="F518:G518"/>
    <mergeCell ref="F519:G519"/>
    <mergeCell ref="F520:G520"/>
    <mergeCell ref="F521:G521"/>
    <mergeCell ref="F522:G522"/>
    <mergeCell ref="F511:G511"/>
    <mergeCell ref="F512:G512"/>
    <mergeCell ref="F513:G513"/>
    <mergeCell ref="F514:G514"/>
    <mergeCell ref="F515:G515"/>
    <mergeCell ref="F516:G516"/>
    <mergeCell ref="F505:G505"/>
    <mergeCell ref="F506:G506"/>
    <mergeCell ref="F507:G507"/>
    <mergeCell ref="F508:G508"/>
    <mergeCell ref="F509:G509"/>
    <mergeCell ref="F510:G510"/>
    <mergeCell ref="F499:G499"/>
    <mergeCell ref="F500:G500"/>
    <mergeCell ref="F501:G501"/>
    <mergeCell ref="F502:G502"/>
    <mergeCell ref="F503:G503"/>
    <mergeCell ref="F504:G504"/>
    <mergeCell ref="F493:G493"/>
    <mergeCell ref="F494:G494"/>
    <mergeCell ref="F495:G495"/>
    <mergeCell ref="F496:G496"/>
    <mergeCell ref="F497:G497"/>
    <mergeCell ref="F498:G498"/>
    <mergeCell ref="F487:G487"/>
    <mergeCell ref="F488:G488"/>
    <mergeCell ref="F489:G489"/>
    <mergeCell ref="F490:G490"/>
    <mergeCell ref="F491:G491"/>
    <mergeCell ref="F492:G492"/>
    <mergeCell ref="F481:G481"/>
    <mergeCell ref="F482:G482"/>
    <mergeCell ref="F483:G483"/>
    <mergeCell ref="F484:G484"/>
    <mergeCell ref="F485:G485"/>
    <mergeCell ref="F486:G486"/>
    <mergeCell ref="F475:G475"/>
    <mergeCell ref="F476:G476"/>
    <mergeCell ref="F477:G477"/>
    <mergeCell ref="F478:G478"/>
    <mergeCell ref="F479:G479"/>
    <mergeCell ref="F480:G480"/>
    <mergeCell ref="F469:G469"/>
    <mergeCell ref="F470:G470"/>
    <mergeCell ref="F471:G471"/>
    <mergeCell ref="F472:G472"/>
    <mergeCell ref="F473:G473"/>
    <mergeCell ref="F474:G474"/>
    <mergeCell ref="F463:G463"/>
    <mergeCell ref="F464:G464"/>
    <mergeCell ref="F465:G465"/>
    <mergeCell ref="F466:G466"/>
    <mergeCell ref="F467:G467"/>
    <mergeCell ref="F468:G468"/>
    <mergeCell ref="F457:G457"/>
    <mergeCell ref="F458:G458"/>
    <mergeCell ref="F459:G459"/>
    <mergeCell ref="F460:G460"/>
    <mergeCell ref="F461:G461"/>
    <mergeCell ref="F462:G462"/>
    <mergeCell ref="F451:G451"/>
    <mergeCell ref="F452:G452"/>
    <mergeCell ref="F453:G453"/>
    <mergeCell ref="F454:G454"/>
    <mergeCell ref="F455:G455"/>
    <mergeCell ref="F456:G456"/>
    <mergeCell ref="F445:G445"/>
    <mergeCell ref="F446:G446"/>
    <mergeCell ref="F447:G447"/>
    <mergeCell ref="F448:G448"/>
    <mergeCell ref="F449:G449"/>
    <mergeCell ref="F450:G450"/>
    <mergeCell ref="F439:G439"/>
    <mergeCell ref="F440:G440"/>
    <mergeCell ref="F441:G441"/>
    <mergeCell ref="F442:G442"/>
    <mergeCell ref="F443:G443"/>
    <mergeCell ref="F444:G444"/>
    <mergeCell ref="F433:G433"/>
    <mergeCell ref="F434:G434"/>
    <mergeCell ref="F435:G435"/>
    <mergeCell ref="F436:G436"/>
    <mergeCell ref="F437:G437"/>
    <mergeCell ref="F438:G438"/>
    <mergeCell ref="F427:G427"/>
    <mergeCell ref="F428:G428"/>
    <mergeCell ref="F429:G429"/>
    <mergeCell ref="F430:G430"/>
    <mergeCell ref="F431:G431"/>
    <mergeCell ref="F432:G432"/>
    <mergeCell ref="F421:G421"/>
    <mergeCell ref="F422:G422"/>
    <mergeCell ref="F423:G423"/>
    <mergeCell ref="F424:G424"/>
    <mergeCell ref="F425:G425"/>
    <mergeCell ref="F426:G426"/>
    <mergeCell ref="F415:G415"/>
    <mergeCell ref="F416:G416"/>
    <mergeCell ref="F417:G417"/>
    <mergeCell ref="F418:G418"/>
    <mergeCell ref="F419:G419"/>
    <mergeCell ref="F420:G420"/>
    <mergeCell ref="F409:G409"/>
    <mergeCell ref="F410:G410"/>
    <mergeCell ref="F411:G411"/>
    <mergeCell ref="F412:G412"/>
    <mergeCell ref="F413:G413"/>
    <mergeCell ref="F414:G414"/>
    <mergeCell ref="F403:G403"/>
    <mergeCell ref="F404:G404"/>
    <mergeCell ref="F405:G405"/>
    <mergeCell ref="F406:G406"/>
    <mergeCell ref="F407:G407"/>
    <mergeCell ref="F408:G408"/>
    <mergeCell ref="F397:G397"/>
    <mergeCell ref="F398:G398"/>
    <mergeCell ref="F399:G399"/>
    <mergeCell ref="F400:G400"/>
    <mergeCell ref="F401:G401"/>
    <mergeCell ref="F402:G402"/>
    <mergeCell ref="F391:G391"/>
    <mergeCell ref="F392:G392"/>
    <mergeCell ref="F393:G393"/>
    <mergeCell ref="F394:G394"/>
    <mergeCell ref="F395:G395"/>
    <mergeCell ref="F396:G396"/>
    <mergeCell ref="F385:G385"/>
    <mergeCell ref="F386:G386"/>
    <mergeCell ref="F387:G387"/>
    <mergeCell ref="F388:G388"/>
    <mergeCell ref="F389:G389"/>
    <mergeCell ref="F390:G390"/>
    <mergeCell ref="F379:G379"/>
    <mergeCell ref="F380:G380"/>
    <mergeCell ref="F381:G381"/>
    <mergeCell ref="F382:G382"/>
    <mergeCell ref="F383:G383"/>
    <mergeCell ref="F384:G384"/>
    <mergeCell ref="F373:G373"/>
    <mergeCell ref="F374:G374"/>
    <mergeCell ref="F375:G375"/>
    <mergeCell ref="F376:G376"/>
    <mergeCell ref="F377:G377"/>
    <mergeCell ref="F378:G378"/>
    <mergeCell ref="F367:G367"/>
    <mergeCell ref="F368:G368"/>
    <mergeCell ref="F369:G369"/>
    <mergeCell ref="F370:G370"/>
    <mergeCell ref="F371:G371"/>
    <mergeCell ref="F372:G372"/>
    <mergeCell ref="F361:G361"/>
    <mergeCell ref="F362:G362"/>
    <mergeCell ref="F363:G363"/>
    <mergeCell ref="F364:G364"/>
    <mergeCell ref="F365:G365"/>
    <mergeCell ref="F366:G366"/>
    <mergeCell ref="F355:G355"/>
    <mergeCell ref="F356:G356"/>
    <mergeCell ref="F357:G357"/>
    <mergeCell ref="F358:G358"/>
    <mergeCell ref="F359:G359"/>
    <mergeCell ref="F360:G360"/>
    <mergeCell ref="F349:G349"/>
    <mergeCell ref="F350:G350"/>
    <mergeCell ref="F351:G351"/>
    <mergeCell ref="F352:G352"/>
    <mergeCell ref="F353:G353"/>
    <mergeCell ref="F354:G354"/>
    <mergeCell ref="F343:G343"/>
    <mergeCell ref="F344:G344"/>
    <mergeCell ref="F345:G345"/>
    <mergeCell ref="F346:G346"/>
    <mergeCell ref="F347:G347"/>
    <mergeCell ref="F348:G348"/>
    <mergeCell ref="F337:G337"/>
    <mergeCell ref="F338:G338"/>
    <mergeCell ref="F339:G339"/>
    <mergeCell ref="F340:G340"/>
    <mergeCell ref="F341:G341"/>
    <mergeCell ref="F342:G342"/>
    <mergeCell ref="F331:G331"/>
    <mergeCell ref="F332:G332"/>
    <mergeCell ref="F333:G333"/>
    <mergeCell ref="F334:G334"/>
    <mergeCell ref="F335:G335"/>
    <mergeCell ref="F336:G336"/>
    <mergeCell ref="F325:G325"/>
    <mergeCell ref="F326:G326"/>
    <mergeCell ref="F327:G327"/>
    <mergeCell ref="F328:G328"/>
    <mergeCell ref="F329:G329"/>
    <mergeCell ref="F330:G330"/>
    <mergeCell ref="F319:G319"/>
    <mergeCell ref="F320:G320"/>
    <mergeCell ref="F321:G321"/>
    <mergeCell ref="F322:G322"/>
    <mergeCell ref="F323:G323"/>
    <mergeCell ref="F324:G324"/>
    <mergeCell ref="F313:G313"/>
    <mergeCell ref="F314:G314"/>
    <mergeCell ref="F315:G315"/>
    <mergeCell ref="F316:G316"/>
    <mergeCell ref="F317:G317"/>
    <mergeCell ref="F318:G318"/>
    <mergeCell ref="F307:G307"/>
    <mergeCell ref="F308:G308"/>
    <mergeCell ref="F309:G309"/>
    <mergeCell ref="F310:G310"/>
    <mergeCell ref="F311:G311"/>
    <mergeCell ref="F312:G312"/>
    <mergeCell ref="F301:G301"/>
    <mergeCell ref="F302:G302"/>
    <mergeCell ref="F303:G303"/>
    <mergeCell ref="F304:G304"/>
    <mergeCell ref="F305:G305"/>
    <mergeCell ref="F306:G306"/>
    <mergeCell ref="F295:G295"/>
    <mergeCell ref="F296:G296"/>
    <mergeCell ref="F297:G297"/>
    <mergeCell ref="F298:G298"/>
    <mergeCell ref="F299:G299"/>
    <mergeCell ref="F300:G300"/>
    <mergeCell ref="F289:G289"/>
    <mergeCell ref="F290:G290"/>
    <mergeCell ref="F291:G291"/>
    <mergeCell ref="F292:G292"/>
    <mergeCell ref="F293:G293"/>
    <mergeCell ref="F294:G294"/>
    <mergeCell ref="F283:G283"/>
    <mergeCell ref="F284:G284"/>
    <mergeCell ref="F285:G285"/>
    <mergeCell ref="F286:G286"/>
    <mergeCell ref="F287:G287"/>
    <mergeCell ref="F288:G288"/>
    <mergeCell ref="F277:G277"/>
    <mergeCell ref="F278:G278"/>
    <mergeCell ref="F279:G279"/>
    <mergeCell ref="F280:G280"/>
    <mergeCell ref="F281:G281"/>
    <mergeCell ref="F282:G282"/>
    <mergeCell ref="F271:G271"/>
    <mergeCell ref="F272:G272"/>
    <mergeCell ref="F273:G273"/>
    <mergeCell ref="F274:G274"/>
    <mergeCell ref="F275:G275"/>
    <mergeCell ref="F276:G276"/>
    <mergeCell ref="F265:G265"/>
    <mergeCell ref="F266:G266"/>
    <mergeCell ref="F267:G267"/>
    <mergeCell ref="F268:G268"/>
    <mergeCell ref="F269:G269"/>
    <mergeCell ref="F270:G270"/>
    <mergeCell ref="F259:G259"/>
    <mergeCell ref="F260:G260"/>
    <mergeCell ref="F261:G261"/>
    <mergeCell ref="F262:G262"/>
    <mergeCell ref="F263:G263"/>
    <mergeCell ref="F264:G264"/>
    <mergeCell ref="F253:G253"/>
    <mergeCell ref="F254:G254"/>
    <mergeCell ref="F255:G255"/>
    <mergeCell ref="F256:G256"/>
    <mergeCell ref="F257:G257"/>
    <mergeCell ref="F258:G258"/>
    <mergeCell ref="F247:G247"/>
    <mergeCell ref="F248:G248"/>
    <mergeCell ref="F249:G249"/>
    <mergeCell ref="F250:G250"/>
    <mergeCell ref="F251:G251"/>
    <mergeCell ref="F252:G252"/>
    <mergeCell ref="F241:G241"/>
    <mergeCell ref="F242:G242"/>
    <mergeCell ref="F243:G243"/>
    <mergeCell ref="F244:G244"/>
    <mergeCell ref="F245:G245"/>
    <mergeCell ref="F246:G246"/>
    <mergeCell ref="F235:G235"/>
    <mergeCell ref="F236:G236"/>
    <mergeCell ref="F237:G237"/>
    <mergeCell ref="F238:G238"/>
    <mergeCell ref="F239:G239"/>
    <mergeCell ref="F240:G240"/>
    <mergeCell ref="F229:G229"/>
    <mergeCell ref="F230:G230"/>
    <mergeCell ref="F231:G231"/>
    <mergeCell ref="F232:G232"/>
    <mergeCell ref="F233:G233"/>
    <mergeCell ref="F234:G234"/>
    <mergeCell ref="F223:G223"/>
    <mergeCell ref="F224:G224"/>
    <mergeCell ref="F225:G225"/>
    <mergeCell ref="F226:G226"/>
    <mergeCell ref="F227:G227"/>
    <mergeCell ref="F228:G228"/>
    <mergeCell ref="F217:G217"/>
    <mergeCell ref="F218:G218"/>
    <mergeCell ref="F219:G219"/>
    <mergeCell ref="F220:G220"/>
    <mergeCell ref="F221:G221"/>
    <mergeCell ref="F222:G222"/>
    <mergeCell ref="F211:G211"/>
    <mergeCell ref="F212:G212"/>
    <mergeCell ref="F213:G213"/>
    <mergeCell ref="F214:G214"/>
    <mergeCell ref="F215:G215"/>
    <mergeCell ref="F216:G216"/>
    <mergeCell ref="F205:G205"/>
    <mergeCell ref="F206:G206"/>
    <mergeCell ref="F207:G207"/>
    <mergeCell ref="F208:G208"/>
    <mergeCell ref="F209:G209"/>
    <mergeCell ref="F210:G210"/>
    <mergeCell ref="F199:G199"/>
    <mergeCell ref="F200:G200"/>
    <mergeCell ref="F201:G201"/>
    <mergeCell ref="F202:G202"/>
    <mergeCell ref="F203:G203"/>
    <mergeCell ref="F204:G204"/>
    <mergeCell ref="F193:G193"/>
    <mergeCell ref="F194:G194"/>
    <mergeCell ref="F195:G195"/>
    <mergeCell ref="F196:G196"/>
    <mergeCell ref="F197:G197"/>
    <mergeCell ref="F198:G198"/>
    <mergeCell ref="F187:G187"/>
    <mergeCell ref="F188:G188"/>
    <mergeCell ref="F189:G189"/>
    <mergeCell ref="F190:G190"/>
    <mergeCell ref="F191:G191"/>
    <mergeCell ref="F192:G192"/>
    <mergeCell ref="F181:G181"/>
    <mergeCell ref="F182:G182"/>
    <mergeCell ref="F183:G183"/>
    <mergeCell ref="F184:G184"/>
    <mergeCell ref="F185:G185"/>
    <mergeCell ref="F186:G186"/>
    <mergeCell ref="F175:G175"/>
    <mergeCell ref="F176:G176"/>
    <mergeCell ref="F177:G177"/>
    <mergeCell ref="F178:G178"/>
    <mergeCell ref="F179:G179"/>
    <mergeCell ref="F180:G180"/>
    <mergeCell ref="F169:G169"/>
    <mergeCell ref="F170:G170"/>
    <mergeCell ref="F171:G171"/>
    <mergeCell ref="F172:G172"/>
    <mergeCell ref="F173:G173"/>
    <mergeCell ref="F174:G174"/>
    <mergeCell ref="F163:G163"/>
    <mergeCell ref="F164:G164"/>
    <mergeCell ref="F165:G165"/>
    <mergeCell ref="F166:G166"/>
    <mergeCell ref="F167:G167"/>
    <mergeCell ref="F168:G168"/>
    <mergeCell ref="F157:G157"/>
    <mergeCell ref="F158:G158"/>
    <mergeCell ref="F159:G159"/>
    <mergeCell ref="F160:G160"/>
    <mergeCell ref="F161:G161"/>
    <mergeCell ref="F162:G162"/>
    <mergeCell ref="F151:G151"/>
    <mergeCell ref="F152:G152"/>
    <mergeCell ref="F153:G153"/>
    <mergeCell ref="F154:G154"/>
    <mergeCell ref="F155:G155"/>
    <mergeCell ref="F156:G156"/>
    <mergeCell ref="F145:G145"/>
    <mergeCell ref="F146:G146"/>
    <mergeCell ref="F147:G147"/>
    <mergeCell ref="F148:G148"/>
    <mergeCell ref="F149:G149"/>
    <mergeCell ref="F150:G150"/>
    <mergeCell ref="F139:G139"/>
    <mergeCell ref="F140:G140"/>
    <mergeCell ref="F141:G141"/>
    <mergeCell ref="F142:G142"/>
    <mergeCell ref="F143:G143"/>
    <mergeCell ref="F144:G144"/>
    <mergeCell ref="F133:G133"/>
    <mergeCell ref="F134:G134"/>
    <mergeCell ref="F135:G135"/>
    <mergeCell ref="F136:G136"/>
    <mergeCell ref="F137:G137"/>
    <mergeCell ref="F138:G138"/>
    <mergeCell ref="F127:G127"/>
    <mergeCell ref="F128:G128"/>
    <mergeCell ref="F129:G129"/>
    <mergeCell ref="F130:G130"/>
    <mergeCell ref="F131:G131"/>
    <mergeCell ref="F132:G132"/>
    <mergeCell ref="F121:G121"/>
    <mergeCell ref="F122:G122"/>
    <mergeCell ref="F123:G123"/>
    <mergeCell ref="F124:G124"/>
    <mergeCell ref="F125:G125"/>
    <mergeCell ref="F126:G126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F114:G114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F1:G1"/>
    <mergeCell ref="F2:G2"/>
    <mergeCell ref="F3:G3"/>
    <mergeCell ref="F4:G4"/>
    <mergeCell ref="F5:G5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25B0-1A9D-4C4D-8CA1-88A65F89EEA9}">
  <dimension ref="A1:Z993"/>
  <sheetViews>
    <sheetView workbookViewId="0">
      <selection activeCell="D2" sqref="D2:D8"/>
    </sheetView>
  </sheetViews>
  <sheetFormatPr defaultRowHeight="15" x14ac:dyDescent="0.25"/>
  <cols>
    <col min="1" max="1" width="15.7109375" bestFit="1" customWidth="1"/>
    <col min="2" max="2" width="11.7109375" bestFit="1" customWidth="1"/>
    <col min="3" max="3" width="9.28515625" bestFit="1" customWidth="1"/>
    <col min="4" max="4" width="19.28515625" bestFit="1" customWidth="1"/>
    <col min="9" max="9" width="12.42578125" customWidth="1"/>
  </cols>
  <sheetData>
    <row r="1" spans="1:26" x14ac:dyDescent="0.25">
      <c r="A1" s="7" t="s">
        <v>486</v>
      </c>
      <c r="B1" s="7" t="s">
        <v>487</v>
      </c>
      <c r="C1" s="7" t="s">
        <v>495</v>
      </c>
      <c r="D1" s="7" t="s">
        <v>496</v>
      </c>
      <c r="E1" s="2"/>
      <c r="F1" s="2"/>
      <c r="G1" s="2"/>
      <c r="H1" s="2"/>
      <c r="I1" s="2" t="s">
        <v>487</v>
      </c>
      <c r="J1" s="2" t="s">
        <v>495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488</v>
      </c>
      <c r="B2" s="8">
        <v>40</v>
      </c>
      <c r="C2" s="8" t="str" cm="1">
        <f t="array" ref="C2">_xlfn.SWITCH(B2,0,"respinto",40,"sufficiente",60,"discreto",70,"buono")</f>
        <v>sufficiente</v>
      </c>
      <c r="D2" s="8" t="str">
        <f>VLOOKUP(B2,Table1[],2)</f>
        <v>sufficiente</v>
      </c>
      <c r="E2" s="9"/>
      <c r="F2" s="9"/>
      <c r="G2" s="9"/>
      <c r="H2" s="9"/>
      <c r="I2" s="9">
        <v>0</v>
      </c>
      <c r="J2" s="9" t="s">
        <v>497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8" t="s">
        <v>489</v>
      </c>
      <c r="B3" s="8">
        <v>60</v>
      </c>
      <c r="C3" s="8" t="str" cm="1">
        <f t="array" ref="C3">_xlfn.SWITCH(B3,0,"respinto",40,"sufficiente",60,"discreto",70,"buono")</f>
        <v>discreto</v>
      </c>
      <c r="D3" s="8" t="str">
        <f>VLOOKUP(B3,Table1[],2)</f>
        <v>discreto</v>
      </c>
      <c r="E3" s="9"/>
      <c r="F3" s="9"/>
      <c r="G3" s="9"/>
      <c r="H3" s="9"/>
      <c r="I3" s="9">
        <v>40</v>
      </c>
      <c r="J3" s="9" t="s">
        <v>498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5">
      <c r="A4" s="8" t="s">
        <v>490</v>
      </c>
      <c r="B4" s="8">
        <v>60</v>
      </c>
      <c r="C4" s="8" t="str" cm="1">
        <f t="array" ref="C4">_xlfn.SWITCH(B4,0,"respinto",40,"sufficiente",60,"discreto",70,"buono")</f>
        <v>discreto</v>
      </c>
      <c r="D4" s="8" t="str">
        <f>VLOOKUP(B4,Table1[],2)</f>
        <v>discreto</v>
      </c>
      <c r="E4" s="9"/>
      <c r="F4" s="9"/>
      <c r="G4" s="9"/>
      <c r="H4" s="9"/>
      <c r="I4" s="9">
        <v>60</v>
      </c>
      <c r="J4" s="9" t="s">
        <v>499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8" t="s">
        <v>491</v>
      </c>
      <c r="B5" s="8">
        <v>40</v>
      </c>
      <c r="C5" s="8" t="str" cm="1">
        <f t="array" ref="C5">_xlfn.SWITCH(B5,0,"respinto",40,"sufficiente",60,"discreto",70,"buono")</f>
        <v>sufficiente</v>
      </c>
      <c r="D5" s="8" t="str">
        <f>VLOOKUP(B5,Table1[],2)</f>
        <v>sufficiente</v>
      </c>
      <c r="E5" s="9"/>
      <c r="F5" s="9"/>
      <c r="G5" s="9"/>
      <c r="H5" s="9"/>
      <c r="I5" s="9">
        <v>70</v>
      </c>
      <c r="J5" s="9" t="s">
        <v>500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8" t="s">
        <v>492</v>
      </c>
      <c r="B6" s="8">
        <v>70</v>
      </c>
      <c r="C6" s="8" t="str" cm="1">
        <f t="array" ref="C6">_xlfn.SWITCH(B6,0,"respinto",40,"sufficiente",60,"discreto",70,"buono")</f>
        <v>buono</v>
      </c>
      <c r="D6" s="8" t="str">
        <f>VLOOKUP(B6,Table1[],2)</f>
        <v>buono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8" t="s">
        <v>493</v>
      </c>
      <c r="B7" s="8">
        <v>0</v>
      </c>
      <c r="C7" s="8" t="str" cm="1">
        <f t="array" ref="C7">_xlfn.SWITCH(B7,0,"respinto",40,"sufficiente",60,"discreto",70,"buono")</f>
        <v>respinto</v>
      </c>
      <c r="D7" s="8" t="str">
        <f>VLOOKUP(B7,Table1[],2)</f>
        <v>respinto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8" t="s">
        <v>494</v>
      </c>
      <c r="B8" s="8">
        <v>0</v>
      </c>
      <c r="C8" s="8" t="str" cm="1">
        <f t="array" ref="C8">_xlfn.SWITCH(B8,0,"respinto",40,"sufficiente",60,"discreto",70,"buono")</f>
        <v>respinto</v>
      </c>
      <c r="D8" s="8" t="str">
        <f>VLOOKUP(B8,Table1[],2)</f>
        <v>respinto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2"/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9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57A8-7B2C-4F66-ABA7-1ED374499509}">
  <dimension ref="A1:X1000"/>
  <sheetViews>
    <sheetView tabSelected="1" workbookViewId="0">
      <selection activeCell="G16" sqref="G16"/>
    </sheetView>
  </sheetViews>
  <sheetFormatPr defaultRowHeight="15" x14ac:dyDescent="0.25"/>
  <cols>
    <col min="1" max="1" width="10.140625" bestFit="1" customWidth="1"/>
    <col min="2" max="2" width="27.5703125" bestFit="1" customWidth="1"/>
    <col min="3" max="3" width="21.85546875" bestFit="1" customWidth="1"/>
    <col min="4" max="4" width="19.42578125" bestFit="1" customWidth="1"/>
    <col min="5" max="5" width="23.7109375" bestFit="1" customWidth="1"/>
    <col min="7" max="7" width="13.28515625" bestFit="1" customWidth="1"/>
    <col min="8" max="8" width="18.5703125" bestFit="1" customWidth="1"/>
    <col min="9" max="9" width="15.42578125" bestFit="1" customWidth="1"/>
    <col min="10" max="10" width="8.85546875" bestFit="1" customWidth="1"/>
    <col min="11" max="11" width="18.5703125" bestFit="1" customWidth="1"/>
  </cols>
  <sheetData>
    <row r="1" spans="1:24" ht="18" thickBot="1" x14ac:dyDescent="0.35">
      <c r="A1" s="10" t="s">
        <v>501</v>
      </c>
      <c r="B1" s="10" t="s">
        <v>502</v>
      </c>
      <c r="C1" s="10" t="s">
        <v>503</v>
      </c>
      <c r="D1" s="10" t="s">
        <v>504</v>
      </c>
      <c r="E1" s="10" t="s">
        <v>505</v>
      </c>
      <c r="F1" s="17"/>
      <c r="G1" s="17" t="s">
        <v>503</v>
      </c>
      <c r="H1" s="17" t="s">
        <v>577</v>
      </c>
      <c r="I1" s="11" t="s">
        <v>578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thickTop="1" x14ac:dyDescent="0.25">
      <c r="A2" s="12">
        <v>36529</v>
      </c>
      <c r="B2" s="13" t="s">
        <v>506</v>
      </c>
      <c r="C2" s="13" t="s">
        <v>507</v>
      </c>
      <c r="D2" s="14">
        <v>50000</v>
      </c>
      <c r="E2" s="14">
        <v>16</v>
      </c>
      <c r="F2" s="18"/>
      <c r="G2" s="18" t="s">
        <v>507</v>
      </c>
      <c r="H2" s="18">
        <f>COUNTIF($C$2:$C$80,G2)</f>
        <v>11</v>
      </c>
      <c r="I2" s="14">
        <f>SUMIF($C$2:$C$80,G2,$D$2:$D$80)</f>
        <v>611780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25">
      <c r="A3" s="12">
        <v>36534</v>
      </c>
      <c r="B3" s="13" t="s">
        <v>508</v>
      </c>
      <c r="C3" s="13" t="s">
        <v>507</v>
      </c>
      <c r="D3" s="14">
        <v>29970</v>
      </c>
      <c r="E3" s="14">
        <v>29</v>
      </c>
      <c r="F3" s="18"/>
      <c r="G3" s="18" t="s">
        <v>566</v>
      </c>
      <c r="H3" s="18">
        <f t="shared" ref="H3:H5" si="0">COUNTIF($C$2:$C$80,G3)</f>
        <v>5</v>
      </c>
      <c r="I3" s="14">
        <f t="shared" ref="I3:I5" si="1">SUMIF($C$2:$C$80,G3,$D$2:$D$80)</f>
        <v>30860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x14ac:dyDescent="0.25">
      <c r="A4" s="12">
        <v>36537</v>
      </c>
      <c r="B4" s="13" t="s">
        <v>509</v>
      </c>
      <c r="C4" s="13" t="s">
        <v>510</v>
      </c>
      <c r="D4" s="14">
        <v>27560</v>
      </c>
      <c r="E4" s="14">
        <v>21</v>
      </c>
      <c r="F4" s="18"/>
      <c r="G4" s="18" t="s">
        <v>514</v>
      </c>
      <c r="H4" s="18">
        <f t="shared" si="0"/>
        <v>4</v>
      </c>
      <c r="I4" s="14">
        <f t="shared" si="1"/>
        <v>54000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x14ac:dyDescent="0.25">
      <c r="A5" s="12">
        <v>36543</v>
      </c>
      <c r="B5" s="13" t="s">
        <v>511</v>
      </c>
      <c r="C5" s="13" t="s">
        <v>512</v>
      </c>
      <c r="D5" s="14">
        <v>43500</v>
      </c>
      <c r="E5" s="14">
        <v>29</v>
      </c>
      <c r="F5" s="18"/>
      <c r="G5" s="18" t="s">
        <v>555</v>
      </c>
      <c r="H5" s="18">
        <f t="shared" si="0"/>
        <v>4</v>
      </c>
      <c r="I5" s="14">
        <f t="shared" si="1"/>
        <v>6765600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x14ac:dyDescent="0.25">
      <c r="A6" s="12">
        <v>36545</v>
      </c>
      <c r="B6" s="13" t="s">
        <v>513</v>
      </c>
      <c r="C6" s="13" t="s">
        <v>514</v>
      </c>
      <c r="D6" s="14">
        <v>13500</v>
      </c>
      <c r="E6" s="14">
        <v>15</v>
      </c>
      <c r="F6" s="18"/>
      <c r="G6" s="18"/>
      <c r="H6" s="18"/>
      <c r="I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12">
        <v>36547</v>
      </c>
      <c r="B7" s="13" t="s">
        <v>515</v>
      </c>
      <c r="C7" s="13" t="s">
        <v>516</v>
      </c>
      <c r="D7" s="14">
        <v>50800</v>
      </c>
      <c r="E7" s="14">
        <v>22</v>
      </c>
      <c r="F7" s="18"/>
      <c r="G7" s="18"/>
      <c r="H7" s="18"/>
      <c r="I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5.75" x14ac:dyDescent="0.25">
      <c r="A8" s="12">
        <v>36548</v>
      </c>
      <c r="B8" s="13" t="s">
        <v>517</v>
      </c>
      <c r="C8" s="13" t="s">
        <v>518</v>
      </c>
      <c r="D8" s="14">
        <v>98450</v>
      </c>
      <c r="E8" s="14">
        <v>21</v>
      </c>
      <c r="F8" s="18"/>
      <c r="G8" s="11" t="s">
        <v>502</v>
      </c>
      <c r="H8" s="18"/>
      <c r="I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x14ac:dyDescent="0.25">
      <c r="A9" s="12">
        <v>36551</v>
      </c>
      <c r="B9" s="13" t="s">
        <v>509</v>
      </c>
      <c r="C9" s="13" t="s">
        <v>510</v>
      </c>
      <c r="D9" s="14">
        <v>45890</v>
      </c>
      <c r="E9" s="14">
        <v>18</v>
      </c>
      <c r="F9" s="18"/>
      <c r="G9" s="13" t="s">
        <v>509</v>
      </c>
      <c r="H9" s="18">
        <f>COUNTIF($B$2:$B$80,G9)</f>
        <v>2</v>
      </c>
      <c r="I9" s="14">
        <f>SUMIF($B$2:$B$80,G9,$D$2:$D$80)</f>
        <v>73450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12">
        <v>36552</v>
      </c>
      <c r="B10" s="13" t="s">
        <v>519</v>
      </c>
      <c r="C10" s="13" t="s">
        <v>520</v>
      </c>
      <c r="D10" s="14">
        <v>7950</v>
      </c>
      <c r="E10" s="14">
        <v>23</v>
      </c>
      <c r="F10" s="18"/>
      <c r="G10" s="13" t="s">
        <v>515</v>
      </c>
      <c r="H10" s="18">
        <f t="shared" ref="H10:H15" si="2">COUNTIF($B$2:$B$80,G10)</f>
        <v>1</v>
      </c>
      <c r="I10" s="14">
        <f t="shared" ref="I10:I15" si="3">SUMIF($B$2:$B$80,G10,$D$2:$D$80)</f>
        <v>50800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x14ac:dyDescent="0.25">
      <c r="A11" s="12">
        <v>36553</v>
      </c>
      <c r="B11" s="13" t="s">
        <v>521</v>
      </c>
      <c r="C11" s="13" t="s">
        <v>518</v>
      </c>
      <c r="D11" s="14">
        <v>87450</v>
      </c>
      <c r="E11" s="14">
        <v>24</v>
      </c>
      <c r="F11" s="18"/>
      <c r="G11" s="13" t="s">
        <v>517</v>
      </c>
      <c r="H11" s="18">
        <f t="shared" si="2"/>
        <v>1</v>
      </c>
      <c r="I11" s="14">
        <f t="shared" si="3"/>
        <v>98450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x14ac:dyDescent="0.25">
      <c r="A12" s="12">
        <v>36554</v>
      </c>
      <c r="B12" s="13" t="s">
        <v>522</v>
      </c>
      <c r="C12" s="13" t="s">
        <v>523</v>
      </c>
      <c r="D12" s="14">
        <v>295000</v>
      </c>
      <c r="E12" s="14">
        <v>27</v>
      </c>
      <c r="F12" s="18"/>
      <c r="G12" s="13" t="s">
        <v>519</v>
      </c>
      <c r="H12" s="18">
        <f t="shared" si="2"/>
        <v>1</v>
      </c>
      <c r="I12" s="14">
        <f t="shared" si="3"/>
        <v>7950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12">
        <v>36555</v>
      </c>
      <c r="B13" s="13" t="s">
        <v>511</v>
      </c>
      <c r="C13" s="13" t="s">
        <v>524</v>
      </c>
      <c r="D13" s="14">
        <v>348980</v>
      </c>
      <c r="E13" s="14">
        <v>15</v>
      </c>
      <c r="F13" s="18"/>
      <c r="G13" s="13" t="s">
        <v>533</v>
      </c>
      <c r="H13" s="18">
        <f t="shared" si="2"/>
        <v>4</v>
      </c>
      <c r="I13" s="14">
        <f t="shared" si="3"/>
        <v>283000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25">
      <c r="A14" s="12">
        <v>36558</v>
      </c>
      <c r="B14" s="13" t="s">
        <v>525</v>
      </c>
      <c r="C14" s="13" t="s">
        <v>526</v>
      </c>
      <c r="D14" s="14">
        <v>127490</v>
      </c>
      <c r="E14" s="14">
        <v>17</v>
      </c>
      <c r="F14" s="18"/>
      <c r="G14" s="13" t="s">
        <v>536</v>
      </c>
      <c r="H14" s="18">
        <f t="shared" si="2"/>
        <v>2</v>
      </c>
      <c r="I14" s="14">
        <f t="shared" si="3"/>
        <v>107700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x14ac:dyDescent="0.25">
      <c r="A15" s="12">
        <v>36558</v>
      </c>
      <c r="B15" s="13" t="s">
        <v>527</v>
      </c>
      <c r="C15" s="13" t="s">
        <v>510</v>
      </c>
      <c r="D15" s="14">
        <v>49400</v>
      </c>
      <c r="E15" s="14">
        <v>13</v>
      </c>
      <c r="F15" s="18"/>
      <c r="G15" s="13" t="s">
        <v>537</v>
      </c>
      <c r="H15" s="18">
        <f t="shared" si="2"/>
        <v>1</v>
      </c>
      <c r="I15" s="14">
        <f t="shared" si="3"/>
        <v>27270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x14ac:dyDescent="0.25">
      <c r="A16" s="12">
        <v>36573</v>
      </c>
      <c r="B16" s="13" t="s">
        <v>528</v>
      </c>
      <c r="C16" s="13" t="s">
        <v>529</v>
      </c>
      <c r="D16" s="14">
        <v>201000</v>
      </c>
      <c r="E16" s="14">
        <v>14</v>
      </c>
      <c r="F16" s="18"/>
      <c r="G16" s="18"/>
      <c r="H16" s="1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x14ac:dyDescent="0.25">
      <c r="A17" s="12">
        <v>36573</v>
      </c>
      <c r="B17" s="13" t="s">
        <v>530</v>
      </c>
      <c r="C17" s="13" t="s">
        <v>529</v>
      </c>
      <c r="D17" s="14">
        <v>1368000</v>
      </c>
      <c r="E17" s="14">
        <v>28</v>
      </c>
      <c r="F17" s="18"/>
      <c r="G17" s="18"/>
      <c r="H17" s="1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x14ac:dyDescent="0.25">
      <c r="A18" s="12">
        <v>36576</v>
      </c>
      <c r="B18" s="13" t="s">
        <v>531</v>
      </c>
      <c r="C18" s="13" t="s">
        <v>532</v>
      </c>
      <c r="D18" s="14">
        <v>36850</v>
      </c>
      <c r="E18" s="14">
        <v>16</v>
      </c>
      <c r="F18" s="18"/>
      <c r="G18" s="18"/>
      <c r="H18" s="1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x14ac:dyDescent="0.25">
      <c r="A19" s="12">
        <v>36580</v>
      </c>
      <c r="B19" s="13" t="s">
        <v>533</v>
      </c>
      <c r="C19" s="13" t="s">
        <v>507</v>
      </c>
      <c r="D19" s="14">
        <v>151500</v>
      </c>
      <c r="E19" s="14">
        <v>13</v>
      </c>
      <c r="F19" s="18"/>
      <c r="G19" s="18"/>
      <c r="H19" s="1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x14ac:dyDescent="0.25">
      <c r="A20" s="12">
        <v>36589</v>
      </c>
      <c r="B20" s="13" t="s">
        <v>513</v>
      </c>
      <c r="C20" s="13" t="s">
        <v>514</v>
      </c>
      <c r="D20" s="14">
        <v>13500</v>
      </c>
      <c r="E20" s="14">
        <v>20</v>
      </c>
      <c r="F20" s="18"/>
      <c r="G20" s="18"/>
      <c r="H20" s="1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x14ac:dyDescent="0.25">
      <c r="A21" s="12">
        <v>36593</v>
      </c>
      <c r="B21" s="13" t="s">
        <v>534</v>
      </c>
      <c r="C21" s="13" t="s">
        <v>535</v>
      </c>
      <c r="D21" s="14">
        <v>17000</v>
      </c>
      <c r="E21" s="14">
        <v>18</v>
      </c>
      <c r="F21" s="18"/>
      <c r="G21" s="18"/>
      <c r="H21" s="1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x14ac:dyDescent="0.25">
      <c r="A22" s="12">
        <v>36594</v>
      </c>
      <c r="B22" s="13" t="s">
        <v>536</v>
      </c>
      <c r="C22" s="13" t="s">
        <v>510</v>
      </c>
      <c r="D22" s="14">
        <v>35900</v>
      </c>
      <c r="E22" s="14">
        <v>16</v>
      </c>
      <c r="F22" s="18"/>
      <c r="G22" s="18"/>
      <c r="H22" s="1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12">
        <v>36594</v>
      </c>
      <c r="B23" s="13" t="s">
        <v>537</v>
      </c>
      <c r="C23" s="13" t="s">
        <v>538</v>
      </c>
      <c r="D23" s="14">
        <v>27270</v>
      </c>
      <c r="E23" s="14">
        <v>14</v>
      </c>
      <c r="F23" s="18"/>
      <c r="G23" s="18"/>
      <c r="H23" s="1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x14ac:dyDescent="0.25">
      <c r="A24" s="12">
        <v>36594</v>
      </c>
      <c r="B24" s="13" t="s">
        <v>539</v>
      </c>
      <c r="C24" s="13" t="s">
        <v>538</v>
      </c>
      <c r="D24" s="14">
        <v>13400</v>
      </c>
      <c r="E24" s="14">
        <v>14</v>
      </c>
      <c r="F24" s="18"/>
      <c r="G24" s="18"/>
      <c r="H24" s="1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x14ac:dyDescent="0.25">
      <c r="A25" s="12">
        <v>36595</v>
      </c>
      <c r="B25" s="13" t="s">
        <v>533</v>
      </c>
      <c r="C25" s="13" t="s">
        <v>507</v>
      </c>
      <c r="D25" s="14">
        <v>19000</v>
      </c>
      <c r="E25" s="14">
        <v>17</v>
      </c>
      <c r="F25" s="18"/>
      <c r="G25" s="18"/>
      <c r="H25" s="1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12">
        <v>36595</v>
      </c>
      <c r="B26" s="13" t="s">
        <v>536</v>
      </c>
      <c r="C26" s="13" t="s">
        <v>510</v>
      </c>
      <c r="D26" s="14">
        <v>71800</v>
      </c>
      <c r="E26" s="14">
        <v>18</v>
      </c>
      <c r="F26" s="18"/>
      <c r="G26" s="18"/>
      <c r="H26" s="1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12">
        <v>36595</v>
      </c>
      <c r="B27" s="13" t="s">
        <v>539</v>
      </c>
      <c r="C27" s="13" t="s">
        <v>538</v>
      </c>
      <c r="D27" s="14">
        <v>12280</v>
      </c>
      <c r="E27" s="14">
        <v>14</v>
      </c>
      <c r="F27" s="18"/>
      <c r="G27" s="18"/>
      <c r="H27" s="1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12">
        <v>36595</v>
      </c>
      <c r="B28" s="13" t="s">
        <v>539</v>
      </c>
      <c r="C28" s="13" t="s">
        <v>538</v>
      </c>
      <c r="D28" s="14">
        <v>14670</v>
      </c>
      <c r="E28" s="14">
        <v>17</v>
      </c>
      <c r="F28" s="18"/>
      <c r="G28" s="18"/>
      <c r="H28" s="1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x14ac:dyDescent="0.25">
      <c r="A29" s="12">
        <v>36596</v>
      </c>
      <c r="B29" s="13" t="s">
        <v>540</v>
      </c>
      <c r="C29" s="13" t="s">
        <v>507</v>
      </c>
      <c r="D29" s="14">
        <v>163500</v>
      </c>
      <c r="E29" s="14">
        <v>18</v>
      </c>
      <c r="F29" s="18"/>
      <c r="G29" s="18"/>
      <c r="H29" s="1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12">
        <v>36596</v>
      </c>
      <c r="B30" s="13" t="s">
        <v>541</v>
      </c>
      <c r="C30" s="13" t="s">
        <v>524</v>
      </c>
      <c r="D30" s="14">
        <v>183900</v>
      </c>
      <c r="E30" s="14">
        <v>26</v>
      </c>
      <c r="F30" s="18"/>
      <c r="G30" s="18"/>
      <c r="H30" s="1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x14ac:dyDescent="0.25">
      <c r="A31" s="12">
        <v>36596</v>
      </c>
      <c r="B31" s="13" t="s">
        <v>542</v>
      </c>
      <c r="C31" s="13" t="s">
        <v>543</v>
      </c>
      <c r="D31" s="14">
        <v>43500</v>
      </c>
      <c r="E31" s="14">
        <v>16</v>
      </c>
      <c r="F31" s="18"/>
      <c r="G31" s="18"/>
      <c r="H31" s="1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x14ac:dyDescent="0.25">
      <c r="A32" s="12">
        <v>36596</v>
      </c>
      <c r="B32" s="13" t="s">
        <v>544</v>
      </c>
      <c r="C32" s="13" t="s">
        <v>538</v>
      </c>
      <c r="D32" s="14">
        <v>10730</v>
      </c>
      <c r="E32" s="14">
        <v>17</v>
      </c>
      <c r="F32" s="18"/>
      <c r="G32" s="18"/>
      <c r="H32" s="1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12">
        <v>36596</v>
      </c>
      <c r="B33" s="13" t="s">
        <v>545</v>
      </c>
      <c r="C33" s="13" t="s">
        <v>538</v>
      </c>
      <c r="D33" s="14">
        <v>11210</v>
      </c>
      <c r="E33" s="14">
        <v>25</v>
      </c>
      <c r="F33" s="18"/>
      <c r="G33" s="18"/>
      <c r="H33" s="1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x14ac:dyDescent="0.25">
      <c r="A34" s="12">
        <v>36596</v>
      </c>
      <c r="B34" s="13" t="s">
        <v>546</v>
      </c>
      <c r="C34" s="13" t="s">
        <v>535</v>
      </c>
      <c r="D34" s="14">
        <v>127950</v>
      </c>
      <c r="E34" s="14">
        <v>20</v>
      </c>
      <c r="F34" s="18"/>
      <c r="G34" s="18"/>
      <c r="H34" s="1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x14ac:dyDescent="0.25">
      <c r="A35" s="12">
        <v>36597</v>
      </c>
      <c r="B35" s="13" t="s">
        <v>547</v>
      </c>
      <c r="C35" s="13" t="s">
        <v>548</v>
      </c>
      <c r="D35" s="14">
        <v>20000</v>
      </c>
      <c r="E35" s="14">
        <v>23</v>
      </c>
      <c r="F35" s="18"/>
      <c r="G35" s="18"/>
      <c r="H35" s="1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12">
        <v>36597</v>
      </c>
      <c r="B36" s="13" t="s">
        <v>549</v>
      </c>
      <c r="C36" s="13" t="s">
        <v>538</v>
      </c>
      <c r="D36" s="14">
        <v>7850</v>
      </c>
      <c r="E36" s="14">
        <v>25</v>
      </c>
      <c r="F36" s="18"/>
      <c r="G36" s="18"/>
      <c r="H36" s="1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12">
        <v>36598</v>
      </c>
      <c r="B37" s="13" t="s">
        <v>525</v>
      </c>
      <c r="C37" s="13" t="s">
        <v>526</v>
      </c>
      <c r="D37" s="14">
        <v>127490</v>
      </c>
      <c r="E37" s="14">
        <v>21</v>
      </c>
      <c r="F37" s="18"/>
      <c r="G37" s="18"/>
      <c r="H37" s="1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x14ac:dyDescent="0.25">
      <c r="A38" s="12">
        <v>36598</v>
      </c>
      <c r="B38" s="13" t="s">
        <v>550</v>
      </c>
      <c r="C38" s="13" t="s">
        <v>532</v>
      </c>
      <c r="D38" s="14">
        <v>3950</v>
      </c>
      <c r="E38" s="14">
        <v>17</v>
      </c>
      <c r="F38" s="18"/>
      <c r="G38" s="18"/>
      <c r="H38" s="1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2">
        <v>36598</v>
      </c>
      <c r="B39" s="13" t="s">
        <v>506</v>
      </c>
      <c r="C39" s="13" t="s">
        <v>551</v>
      </c>
      <c r="D39" s="14">
        <v>50000</v>
      </c>
      <c r="E39" s="14">
        <v>15</v>
      </c>
      <c r="F39" s="18"/>
      <c r="G39" s="18"/>
      <c r="H39" s="1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x14ac:dyDescent="0.25">
      <c r="A40" s="12">
        <v>36600</v>
      </c>
      <c r="B40" s="13" t="s">
        <v>552</v>
      </c>
      <c r="C40" s="13" t="s">
        <v>553</v>
      </c>
      <c r="D40" s="14">
        <v>16650</v>
      </c>
      <c r="E40" s="14">
        <v>24</v>
      </c>
      <c r="F40" s="18"/>
      <c r="G40" s="18"/>
      <c r="H40" s="1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x14ac:dyDescent="0.25">
      <c r="A41" s="12">
        <v>36603</v>
      </c>
      <c r="B41" s="13" t="s">
        <v>527</v>
      </c>
      <c r="C41" s="13" t="s">
        <v>510</v>
      </c>
      <c r="D41" s="14">
        <v>87300</v>
      </c>
      <c r="E41" s="14">
        <v>18</v>
      </c>
      <c r="F41" s="18"/>
      <c r="G41" s="18"/>
      <c r="H41" s="1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x14ac:dyDescent="0.25">
      <c r="A42" s="12">
        <v>36604</v>
      </c>
      <c r="B42" s="13" t="s">
        <v>554</v>
      </c>
      <c r="C42" s="13" t="s">
        <v>555</v>
      </c>
      <c r="D42" s="14">
        <v>2425000</v>
      </c>
      <c r="E42" s="14">
        <v>11</v>
      </c>
      <c r="F42" s="18"/>
      <c r="G42" s="18"/>
      <c r="H42" s="1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x14ac:dyDescent="0.25">
      <c r="A43" s="12">
        <v>36608</v>
      </c>
      <c r="B43" s="13" t="s">
        <v>556</v>
      </c>
      <c r="C43" s="13" t="s">
        <v>507</v>
      </c>
      <c r="D43" s="14">
        <v>18230</v>
      </c>
      <c r="E43" s="14">
        <v>21</v>
      </c>
      <c r="F43" s="18"/>
      <c r="G43" s="18"/>
      <c r="H43" s="1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x14ac:dyDescent="0.25">
      <c r="A44" s="12">
        <v>36609</v>
      </c>
      <c r="B44" s="13" t="s">
        <v>546</v>
      </c>
      <c r="C44" s="13" t="s">
        <v>535</v>
      </c>
      <c r="D44" s="14">
        <v>78530</v>
      </c>
      <c r="E44" s="14">
        <v>25</v>
      </c>
      <c r="F44" s="18"/>
      <c r="G44" s="18"/>
      <c r="H44" s="1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x14ac:dyDescent="0.25">
      <c r="A45" s="12">
        <v>36609</v>
      </c>
      <c r="B45" s="13" t="s">
        <v>557</v>
      </c>
      <c r="C45" s="13" t="s">
        <v>535</v>
      </c>
      <c r="D45" s="14">
        <v>21000</v>
      </c>
      <c r="E45" s="14">
        <v>18</v>
      </c>
      <c r="F45" s="18"/>
      <c r="G45" s="18"/>
      <c r="H45" s="1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x14ac:dyDescent="0.25">
      <c r="A46" s="12">
        <v>36612</v>
      </c>
      <c r="B46" s="13" t="s">
        <v>558</v>
      </c>
      <c r="C46" s="13" t="s">
        <v>559</v>
      </c>
      <c r="D46" s="14">
        <v>34900</v>
      </c>
      <c r="E46" s="14">
        <v>16</v>
      </c>
      <c r="F46" s="18"/>
      <c r="G46" s="18"/>
      <c r="H46" s="1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12">
        <v>36614</v>
      </c>
      <c r="B47" s="13" t="s">
        <v>550</v>
      </c>
      <c r="C47" s="13" t="s">
        <v>532</v>
      </c>
      <c r="D47" s="14">
        <v>8000</v>
      </c>
      <c r="E47" s="14">
        <v>22</v>
      </c>
      <c r="F47" s="18"/>
      <c r="G47" s="18"/>
      <c r="H47" s="1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x14ac:dyDescent="0.25">
      <c r="A48" s="12">
        <v>36614</v>
      </c>
      <c r="B48" s="13" t="s">
        <v>560</v>
      </c>
      <c r="C48" s="13" t="s">
        <v>510</v>
      </c>
      <c r="D48" s="14">
        <v>24660</v>
      </c>
      <c r="E48" s="14">
        <v>27</v>
      </c>
      <c r="F48" s="18"/>
      <c r="G48" s="18"/>
      <c r="H48" s="1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x14ac:dyDescent="0.25">
      <c r="A49" s="12">
        <v>36616</v>
      </c>
      <c r="B49" s="13" t="s">
        <v>561</v>
      </c>
      <c r="C49" s="13" t="s">
        <v>559</v>
      </c>
      <c r="D49" s="14">
        <v>22450</v>
      </c>
      <c r="E49" s="14">
        <v>18</v>
      </c>
      <c r="F49" s="18"/>
      <c r="G49" s="18"/>
      <c r="H49" s="1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x14ac:dyDescent="0.25">
      <c r="A50" s="12">
        <v>36622</v>
      </c>
      <c r="B50" s="13" t="s">
        <v>561</v>
      </c>
      <c r="C50" s="13" t="s">
        <v>559</v>
      </c>
      <c r="D50" s="14">
        <v>44950</v>
      </c>
      <c r="E50" s="14">
        <v>20</v>
      </c>
      <c r="F50" s="18"/>
      <c r="G50" s="18"/>
      <c r="H50" s="1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x14ac:dyDescent="0.25">
      <c r="A51" s="12">
        <v>36624</v>
      </c>
      <c r="B51" s="13" t="s">
        <v>562</v>
      </c>
      <c r="C51" s="13" t="s">
        <v>555</v>
      </c>
      <c r="D51" s="14">
        <v>55600</v>
      </c>
      <c r="E51" s="14">
        <v>11</v>
      </c>
      <c r="F51" s="18"/>
      <c r="G51" s="18"/>
      <c r="H51" s="1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x14ac:dyDescent="0.25">
      <c r="A52" s="12">
        <v>36629</v>
      </c>
      <c r="B52" s="13" t="s">
        <v>563</v>
      </c>
      <c r="C52" s="13" t="s">
        <v>564</v>
      </c>
      <c r="D52" s="14">
        <v>84500</v>
      </c>
      <c r="E52" s="14">
        <v>21</v>
      </c>
      <c r="F52" s="18"/>
      <c r="G52" s="18"/>
      <c r="H52" s="1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2">
        <v>36632</v>
      </c>
      <c r="B53" s="13" t="s">
        <v>540</v>
      </c>
      <c r="C53" s="13" t="s">
        <v>507</v>
      </c>
      <c r="D53" s="14">
        <v>51800</v>
      </c>
      <c r="E53" s="14">
        <v>21</v>
      </c>
      <c r="F53" s="18"/>
      <c r="G53" s="18"/>
      <c r="H53" s="18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x14ac:dyDescent="0.25">
      <c r="A54" s="12">
        <v>36632</v>
      </c>
      <c r="B54" s="13" t="s">
        <v>533</v>
      </c>
      <c r="C54" s="13" t="s">
        <v>507</v>
      </c>
      <c r="D54" s="14">
        <v>31000</v>
      </c>
      <c r="E54" s="14">
        <v>16</v>
      </c>
      <c r="F54" s="18"/>
      <c r="G54" s="18"/>
      <c r="H54" s="18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12">
        <v>36637</v>
      </c>
      <c r="B55" s="13" t="s">
        <v>533</v>
      </c>
      <c r="C55" s="13" t="s">
        <v>507</v>
      </c>
      <c r="D55" s="14">
        <v>81500</v>
      </c>
      <c r="E55" s="14">
        <v>25</v>
      </c>
      <c r="F55" s="18"/>
      <c r="G55" s="18"/>
      <c r="H55" s="18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12">
        <v>36637</v>
      </c>
      <c r="B56" s="13" t="s">
        <v>541</v>
      </c>
      <c r="C56" s="13" t="s">
        <v>524</v>
      </c>
      <c r="D56" s="14">
        <v>183900</v>
      </c>
      <c r="E56" s="14">
        <v>18</v>
      </c>
      <c r="F56" s="18"/>
      <c r="G56" s="18"/>
      <c r="H56" s="18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12">
        <v>36637</v>
      </c>
      <c r="B57" s="13" t="s">
        <v>513</v>
      </c>
      <c r="C57" s="13" t="s">
        <v>514</v>
      </c>
      <c r="D57" s="14">
        <v>13500</v>
      </c>
      <c r="E57" s="14">
        <v>18</v>
      </c>
      <c r="F57" s="18"/>
      <c r="G57" s="18"/>
      <c r="H57" s="1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x14ac:dyDescent="0.25">
      <c r="A58" s="12">
        <v>36638</v>
      </c>
      <c r="B58" s="13" t="s">
        <v>565</v>
      </c>
      <c r="C58" s="13" t="s">
        <v>566</v>
      </c>
      <c r="D58" s="14">
        <v>2010</v>
      </c>
      <c r="E58" s="14">
        <v>21</v>
      </c>
      <c r="F58" s="18"/>
      <c r="G58" s="18"/>
      <c r="H58" s="18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12">
        <v>36640</v>
      </c>
      <c r="B59" s="13" t="s">
        <v>567</v>
      </c>
      <c r="C59" s="13" t="s">
        <v>559</v>
      </c>
      <c r="D59" s="14">
        <v>36300</v>
      </c>
      <c r="E59" s="14">
        <v>23</v>
      </c>
      <c r="F59" s="18"/>
      <c r="G59" s="18"/>
      <c r="H59" s="18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12">
        <v>36642</v>
      </c>
      <c r="B60" s="13" t="s">
        <v>556</v>
      </c>
      <c r="C60" s="13" t="s">
        <v>507</v>
      </c>
      <c r="D60" s="14">
        <v>7640</v>
      </c>
      <c r="E60" s="14">
        <v>20</v>
      </c>
      <c r="F60" s="18"/>
      <c r="G60" s="18"/>
      <c r="H60" s="18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12">
        <v>36644</v>
      </c>
      <c r="B61" s="13" t="s">
        <v>534</v>
      </c>
      <c r="C61" s="13" t="s">
        <v>535</v>
      </c>
      <c r="D61" s="14">
        <v>18000</v>
      </c>
      <c r="E61" s="14">
        <v>21</v>
      </c>
      <c r="F61" s="18"/>
      <c r="G61" s="18"/>
      <c r="H61" s="18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x14ac:dyDescent="0.25">
      <c r="A62" s="12">
        <v>36645</v>
      </c>
      <c r="B62" s="13" t="s">
        <v>565</v>
      </c>
      <c r="C62" s="13" t="s">
        <v>566</v>
      </c>
      <c r="D62" s="14">
        <v>8730</v>
      </c>
      <c r="E62" s="14">
        <v>18</v>
      </c>
      <c r="F62" s="18"/>
      <c r="G62" s="18"/>
      <c r="H62" s="18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12">
        <v>36645</v>
      </c>
      <c r="B63" s="13" t="s">
        <v>534</v>
      </c>
      <c r="C63" s="13" t="s">
        <v>535</v>
      </c>
      <c r="D63" s="14">
        <v>19000</v>
      </c>
      <c r="E63" s="14">
        <v>12</v>
      </c>
      <c r="F63" s="18"/>
      <c r="G63" s="18"/>
      <c r="H63" s="18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12">
        <v>36649</v>
      </c>
      <c r="B64" s="13" t="s">
        <v>554</v>
      </c>
      <c r="C64" s="13" t="s">
        <v>555</v>
      </c>
      <c r="D64" s="14">
        <v>2425000</v>
      </c>
      <c r="E64" s="14">
        <v>21</v>
      </c>
      <c r="F64" s="18"/>
      <c r="G64" s="18"/>
      <c r="H64" s="18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12">
        <v>36651</v>
      </c>
      <c r="B65" s="13" t="s">
        <v>554</v>
      </c>
      <c r="C65" s="13" t="s">
        <v>555</v>
      </c>
      <c r="D65" s="14">
        <v>1860000</v>
      </c>
      <c r="E65" s="14">
        <v>19</v>
      </c>
      <c r="F65" s="18"/>
      <c r="G65" s="18"/>
      <c r="H65" s="18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12">
        <v>36652</v>
      </c>
      <c r="B66" s="13" t="s">
        <v>568</v>
      </c>
      <c r="C66" s="13" t="s">
        <v>566</v>
      </c>
      <c r="D66" s="14">
        <v>6570</v>
      </c>
      <c r="E66" s="14">
        <v>13</v>
      </c>
      <c r="F66" s="18"/>
      <c r="G66" s="18"/>
      <c r="H66" s="18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12">
        <v>36653</v>
      </c>
      <c r="B67" s="13" t="s">
        <v>569</v>
      </c>
      <c r="C67" s="13" t="s">
        <v>570</v>
      </c>
      <c r="D67" s="14">
        <v>14000</v>
      </c>
      <c r="E67" s="14">
        <v>16</v>
      </c>
      <c r="F67" s="18"/>
      <c r="G67" s="18"/>
      <c r="H67" s="18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12">
        <v>36665</v>
      </c>
      <c r="B68" s="13" t="s">
        <v>571</v>
      </c>
      <c r="C68" s="13" t="s">
        <v>512</v>
      </c>
      <c r="D68" s="14">
        <v>29980</v>
      </c>
      <c r="E68" s="14">
        <v>19</v>
      </c>
      <c r="F68" s="18"/>
      <c r="G68" s="18"/>
      <c r="H68" s="18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x14ac:dyDescent="0.25">
      <c r="A69" s="12">
        <v>36666</v>
      </c>
      <c r="B69" s="13" t="s">
        <v>572</v>
      </c>
      <c r="C69" s="13" t="s">
        <v>510</v>
      </c>
      <c r="D69" s="14">
        <v>17950</v>
      </c>
      <c r="E69" s="14">
        <v>17</v>
      </c>
      <c r="F69" s="18"/>
      <c r="G69" s="18"/>
      <c r="H69" s="18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12">
        <v>36666</v>
      </c>
      <c r="B70" s="13" t="s">
        <v>560</v>
      </c>
      <c r="C70" s="13" t="s">
        <v>510</v>
      </c>
      <c r="D70" s="14">
        <v>32320</v>
      </c>
      <c r="E70" s="14">
        <v>20</v>
      </c>
      <c r="F70" s="18"/>
      <c r="G70" s="18"/>
      <c r="H70" s="18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x14ac:dyDescent="0.25">
      <c r="A71" s="12">
        <v>36667</v>
      </c>
      <c r="B71" s="13" t="s">
        <v>573</v>
      </c>
      <c r="C71" s="13" t="s">
        <v>551</v>
      </c>
      <c r="D71" s="14">
        <v>27350</v>
      </c>
      <c r="E71" s="14">
        <v>19</v>
      </c>
      <c r="F71" s="18"/>
      <c r="G71" s="18"/>
      <c r="H71" s="18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x14ac:dyDescent="0.25">
      <c r="A72" s="12">
        <v>36672</v>
      </c>
      <c r="B72" s="13" t="s">
        <v>569</v>
      </c>
      <c r="C72" s="13" t="s">
        <v>570</v>
      </c>
      <c r="D72" s="14">
        <v>15000</v>
      </c>
      <c r="E72" s="14">
        <v>20</v>
      </c>
      <c r="F72" s="18"/>
      <c r="G72" s="18"/>
      <c r="H72" s="18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12">
        <v>36681</v>
      </c>
      <c r="B73" s="13" t="s">
        <v>513</v>
      </c>
      <c r="C73" s="13" t="s">
        <v>514</v>
      </c>
      <c r="D73" s="14">
        <v>13500</v>
      </c>
      <c r="E73" s="14">
        <v>21</v>
      </c>
      <c r="F73" s="18"/>
      <c r="G73" s="18"/>
      <c r="H73" s="18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12">
        <v>36682</v>
      </c>
      <c r="B74" s="13" t="s">
        <v>568</v>
      </c>
      <c r="C74" s="13" t="s">
        <v>566</v>
      </c>
      <c r="D74" s="14">
        <v>8600</v>
      </c>
      <c r="E74" s="14">
        <v>22</v>
      </c>
      <c r="F74" s="18"/>
      <c r="G74" s="18"/>
      <c r="H74" s="1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x14ac:dyDescent="0.25">
      <c r="A75" s="12">
        <v>36685</v>
      </c>
      <c r="B75" s="13" t="s">
        <v>511</v>
      </c>
      <c r="C75" s="13" t="s">
        <v>512</v>
      </c>
      <c r="D75" s="14">
        <v>15980</v>
      </c>
      <c r="E75" s="14">
        <v>14</v>
      </c>
      <c r="F75" s="18"/>
      <c r="G75" s="18"/>
      <c r="H75" s="18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x14ac:dyDescent="0.25">
      <c r="A76" s="12">
        <v>36686</v>
      </c>
      <c r="B76" s="13" t="s">
        <v>556</v>
      </c>
      <c r="C76" s="13" t="s">
        <v>507</v>
      </c>
      <c r="D76" s="14">
        <v>7640</v>
      </c>
      <c r="E76" s="14">
        <v>22</v>
      </c>
      <c r="F76" s="18"/>
      <c r="G76" s="18"/>
      <c r="H76" s="18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x14ac:dyDescent="0.25">
      <c r="A77" s="12">
        <v>36697</v>
      </c>
      <c r="B77" s="13" t="s">
        <v>574</v>
      </c>
      <c r="C77" s="13" t="s">
        <v>532</v>
      </c>
      <c r="D77" s="14">
        <v>40650</v>
      </c>
      <c r="E77" s="14">
        <v>17</v>
      </c>
      <c r="F77" s="18"/>
      <c r="G77" s="18"/>
      <c r="H77" s="1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x14ac:dyDescent="0.25">
      <c r="A78" s="12">
        <v>36700</v>
      </c>
      <c r="B78" s="13" t="s">
        <v>575</v>
      </c>
      <c r="C78" s="13" t="s">
        <v>510</v>
      </c>
      <c r="D78" s="14">
        <v>50280</v>
      </c>
      <c r="E78" s="14">
        <v>20</v>
      </c>
      <c r="F78" s="18"/>
      <c r="G78" s="18"/>
      <c r="H78" s="18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12">
        <v>36700</v>
      </c>
      <c r="B79" s="13" t="s">
        <v>575</v>
      </c>
      <c r="C79" s="13" t="s">
        <v>510</v>
      </c>
      <c r="D79" s="14">
        <v>1050</v>
      </c>
      <c r="E79" s="14">
        <v>21</v>
      </c>
      <c r="F79" s="18"/>
      <c r="G79" s="18"/>
      <c r="H79" s="18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12">
        <v>36705</v>
      </c>
      <c r="B80" s="13" t="s">
        <v>576</v>
      </c>
      <c r="C80" s="13" t="s">
        <v>566</v>
      </c>
      <c r="D80" s="14">
        <v>4950</v>
      </c>
      <c r="E80" s="14">
        <v>28</v>
      </c>
      <c r="F80" s="18"/>
      <c r="G80" s="18"/>
      <c r="H80" s="18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13"/>
      <c r="B81" s="13"/>
      <c r="C81" s="13"/>
      <c r="D81" s="15"/>
      <c r="E81" s="15"/>
      <c r="F81" s="16"/>
      <c r="G81" s="16"/>
      <c r="H81" s="16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x14ac:dyDescent="0.25">
      <c r="A82" s="13"/>
      <c r="B82" s="13"/>
      <c r="C82" s="13"/>
      <c r="D82" s="15"/>
      <c r="E82" s="15"/>
      <c r="F82" s="16"/>
      <c r="G82" s="16"/>
      <c r="H82" s="16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x14ac:dyDescent="0.25">
      <c r="A83" s="13"/>
      <c r="B83" s="13"/>
      <c r="C83" s="13"/>
      <c r="D83" s="15"/>
      <c r="E83" s="15"/>
      <c r="F83" s="16"/>
      <c r="G83" s="16"/>
      <c r="H83" s="16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x14ac:dyDescent="0.25">
      <c r="A84" s="13"/>
      <c r="B84" s="13"/>
      <c r="C84" s="13"/>
      <c r="D84" s="15"/>
      <c r="E84" s="15"/>
      <c r="F84" s="16"/>
      <c r="G84" s="16"/>
      <c r="H84" s="16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3"/>
      <c r="B85" s="13"/>
      <c r="C85" s="13"/>
      <c r="D85" s="15"/>
      <c r="E85" s="15"/>
      <c r="F85" s="16"/>
      <c r="G85" s="16"/>
      <c r="H85" s="16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13"/>
      <c r="B86" s="13"/>
      <c r="C86" s="13"/>
      <c r="D86" s="15"/>
      <c r="E86" s="15"/>
      <c r="F86" s="16"/>
      <c r="G86" s="16"/>
      <c r="H86" s="16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13"/>
      <c r="B87" s="13"/>
      <c r="C87" s="13"/>
      <c r="D87" s="15"/>
      <c r="E87" s="15"/>
      <c r="F87" s="16"/>
      <c r="G87" s="16"/>
      <c r="H87" s="16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3"/>
      <c r="B88" s="13"/>
      <c r="C88" s="13"/>
      <c r="D88" s="15"/>
      <c r="E88" s="15"/>
      <c r="F88" s="16"/>
      <c r="G88" s="16"/>
      <c r="H88" s="16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13"/>
      <c r="B89" s="13"/>
      <c r="C89" s="13"/>
      <c r="D89" s="15"/>
      <c r="E89" s="15"/>
      <c r="F89" s="16"/>
      <c r="G89" s="16"/>
      <c r="H89" s="16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x14ac:dyDescent="0.25">
      <c r="A90" s="13"/>
      <c r="B90" s="13"/>
      <c r="C90" s="13"/>
      <c r="D90" s="15"/>
      <c r="E90" s="15"/>
      <c r="F90" s="16"/>
      <c r="G90" s="16"/>
      <c r="H90" s="16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13"/>
      <c r="B91" s="13"/>
      <c r="C91" s="13"/>
      <c r="D91" s="15"/>
      <c r="E91" s="15"/>
      <c r="F91" s="16"/>
      <c r="G91" s="16"/>
      <c r="H91" s="16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x14ac:dyDescent="0.25">
      <c r="A92" s="13"/>
      <c r="B92" s="13"/>
      <c r="C92" s="13"/>
      <c r="D92" s="15"/>
      <c r="E92" s="15"/>
      <c r="F92" s="16"/>
      <c r="G92" s="16"/>
      <c r="H92" s="16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3"/>
      <c r="B93" s="13"/>
      <c r="C93" s="13"/>
      <c r="D93" s="15"/>
      <c r="E93" s="15"/>
      <c r="F93" s="16"/>
      <c r="G93" s="16"/>
      <c r="H93" s="16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3"/>
      <c r="B94" s="13"/>
      <c r="C94" s="13"/>
      <c r="D94" s="15"/>
      <c r="E94" s="15"/>
      <c r="F94" s="16"/>
      <c r="G94" s="16"/>
      <c r="H94" s="16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x14ac:dyDescent="0.25">
      <c r="A95" s="13"/>
      <c r="B95" s="13"/>
      <c r="C95" s="13"/>
      <c r="D95" s="15"/>
      <c r="E95" s="15"/>
      <c r="F95" s="16"/>
      <c r="G95" s="16"/>
      <c r="H95" s="16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x14ac:dyDescent="0.25">
      <c r="A96" s="13"/>
      <c r="B96" s="13"/>
      <c r="C96" s="13"/>
      <c r="D96" s="15"/>
      <c r="E96" s="15"/>
      <c r="F96" s="16"/>
      <c r="G96" s="16"/>
      <c r="H96" s="16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x14ac:dyDescent="0.25">
      <c r="A97" s="13"/>
      <c r="B97" s="13"/>
      <c r="C97" s="13"/>
      <c r="D97" s="15"/>
      <c r="E97" s="15"/>
      <c r="F97" s="16"/>
      <c r="G97" s="16"/>
      <c r="H97" s="16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x14ac:dyDescent="0.25">
      <c r="A98" s="13"/>
      <c r="B98" s="13"/>
      <c r="C98" s="13"/>
      <c r="D98" s="15"/>
      <c r="E98" s="15"/>
      <c r="F98" s="16"/>
      <c r="G98" s="16"/>
      <c r="H98" s="16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13"/>
      <c r="B99" s="13"/>
      <c r="C99" s="13"/>
      <c r="D99" s="15"/>
      <c r="E99" s="15"/>
      <c r="F99" s="16"/>
      <c r="G99" s="16"/>
      <c r="H99" s="16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13"/>
      <c r="B100" s="13"/>
      <c r="C100" s="13"/>
      <c r="D100" s="15"/>
      <c r="E100" s="15"/>
      <c r="F100" s="16"/>
      <c r="G100" s="16"/>
      <c r="H100" s="16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13"/>
      <c r="B101" s="13"/>
      <c r="C101" s="13"/>
      <c r="D101" s="15"/>
      <c r="E101" s="15"/>
      <c r="F101" s="16"/>
      <c r="G101" s="16"/>
      <c r="H101" s="16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13"/>
      <c r="B102" s="13"/>
      <c r="C102" s="13"/>
      <c r="D102" s="15"/>
      <c r="E102" s="15"/>
      <c r="F102" s="16"/>
      <c r="G102" s="16"/>
      <c r="H102" s="16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x14ac:dyDescent="0.25">
      <c r="A103" s="13"/>
      <c r="B103" s="13"/>
      <c r="C103" s="13"/>
      <c r="D103" s="15"/>
      <c r="E103" s="15"/>
      <c r="F103" s="16"/>
      <c r="G103" s="16"/>
      <c r="H103" s="16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x14ac:dyDescent="0.25">
      <c r="A104" s="13"/>
      <c r="B104" s="13"/>
      <c r="C104" s="13"/>
      <c r="D104" s="15"/>
      <c r="E104" s="15"/>
      <c r="F104" s="16"/>
      <c r="G104" s="16"/>
      <c r="H104" s="16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x14ac:dyDescent="0.25">
      <c r="A105" s="13"/>
      <c r="B105" s="13"/>
      <c r="C105" s="13"/>
      <c r="D105" s="15"/>
      <c r="E105" s="15"/>
      <c r="F105" s="16"/>
      <c r="G105" s="16"/>
      <c r="H105" s="16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x14ac:dyDescent="0.25">
      <c r="A106" s="13"/>
      <c r="B106" s="13"/>
      <c r="C106" s="13"/>
      <c r="D106" s="15"/>
      <c r="E106" s="15"/>
      <c r="F106" s="16"/>
      <c r="G106" s="16"/>
      <c r="H106" s="16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x14ac:dyDescent="0.25">
      <c r="A107" s="13"/>
      <c r="B107" s="13"/>
      <c r="C107" s="13"/>
      <c r="D107" s="15"/>
      <c r="E107" s="15"/>
      <c r="F107" s="16"/>
      <c r="G107" s="16"/>
      <c r="H107" s="16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x14ac:dyDescent="0.25">
      <c r="A108" s="13"/>
      <c r="B108" s="13"/>
      <c r="C108" s="13"/>
      <c r="D108" s="15"/>
      <c r="E108" s="15"/>
      <c r="F108" s="16"/>
      <c r="G108" s="16"/>
      <c r="H108" s="16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x14ac:dyDescent="0.25">
      <c r="A109" s="13"/>
      <c r="B109" s="13"/>
      <c r="C109" s="13"/>
      <c r="D109" s="15"/>
      <c r="E109" s="15"/>
      <c r="F109" s="16"/>
      <c r="G109" s="16"/>
      <c r="H109" s="16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x14ac:dyDescent="0.25">
      <c r="A110" s="13"/>
      <c r="B110" s="13"/>
      <c r="C110" s="13"/>
      <c r="D110" s="15"/>
      <c r="E110" s="15"/>
      <c r="F110" s="16"/>
      <c r="G110" s="16"/>
      <c r="H110" s="16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x14ac:dyDescent="0.25">
      <c r="A111" s="13"/>
      <c r="B111" s="13"/>
      <c r="C111" s="13"/>
      <c r="D111" s="15"/>
      <c r="E111" s="15"/>
      <c r="F111" s="16"/>
      <c r="G111" s="16"/>
      <c r="H111" s="16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x14ac:dyDescent="0.25">
      <c r="A112" s="13"/>
      <c r="B112" s="13"/>
      <c r="C112" s="13"/>
      <c r="D112" s="15"/>
      <c r="E112" s="15"/>
      <c r="F112" s="16"/>
      <c r="G112" s="16"/>
      <c r="H112" s="16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x14ac:dyDescent="0.25">
      <c r="A113" s="13"/>
      <c r="B113" s="13"/>
      <c r="C113" s="13"/>
      <c r="D113" s="15"/>
      <c r="E113" s="15"/>
      <c r="F113" s="16"/>
      <c r="G113" s="16"/>
      <c r="H113" s="16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x14ac:dyDescent="0.25">
      <c r="A114" s="13"/>
      <c r="B114" s="13"/>
      <c r="C114" s="13"/>
      <c r="D114" s="15"/>
      <c r="E114" s="15"/>
      <c r="F114" s="16"/>
      <c r="G114" s="16"/>
      <c r="H114" s="16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x14ac:dyDescent="0.25">
      <c r="A115" s="13"/>
      <c r="B115" s="13"/>
      <c r="C115" s="13"/>
      <c r="D115" s="15"/>
      <c r="E115" s="15"/>
      <c r="F115" s="16"/>
      <c r="G115" s="16"/>
      <c r="H115" s="16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x14ac:dyDescent="0.25">
      <c r="A116" s="13"/>
      <c r="B116" s="13"/>
      <c r="C116" s="13"/>
      <c r="D116" s="15"/>
      <c r="E116" s="15"/>
      <c r="F116" s="16"/>
      <c r="G116" s="16"/>
      <c r="H116" s="16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x14ac:dyDescent="0.25">
      <c r="A117" s="13"/>
      <c r="B117" s="13"/>
      <c r="C117" s="13"/>
      <c r="D117" s="15"/>
      <c r="E117" s="15"/>
      <c r="F117" s="16"/>
      <c r="G117" s="16"/>
      <c r="H117" s="16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x14ac:dyDescent="0.25">
      <c r="A118" s="13"/>
      <c r="B118" s="13"/>
      <c r="C118" s="13"/>
      <c r="D118" s="15"/>
      <c r="E118" s="15"/>
      <c r="F118" s="16"/>
      <c r="G118" s="16"/>
      <c r="H118" s="16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x14ac:dyDescent="0.25">
      <c r="A119" s="13"/>
      <c r="B119" s="13"/>
      <c r="C119" s="13"/>
      <c r="D119" s="15"/>
      <c r="E119" s="15"/>
      <c r="F119" s="16"/>
      <c r="G119" s="16"/>
      <c r="H119" s="16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x14ac:dyDescent="0.25">
      <c r="A120" s="13"/>
      <c r="B120" s="13"/>
      <c r="C120" s="13"/>
      <c r="D120" s="15"/>
      <c r="E120" s="15"/>
      <c r="F120" s="16"/>
      <c r="G120" s="16"/>
      <c r="H120" s="16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x14ac:dyDescent="0.25">
      <c r="A121" s="13"/>
      <c r="B121" s="13"/>
      <c r="C121" s="13"/>
      <c r="D121" s="15"/>
      <c r="E121" s="15"/>
      <c r="F121" s="16"/>
      <c r="G121" s="16"/>
      <c r="H121" s="16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x14ac:dyDescent="0.25">
      <c r="A122" s="13"/>
      <c r="B122" s="13"/>
      <c r="C122" s="13"/>
      <c r="D122" s="15"/>
      <c r="E122" s="15"/>
      <c r="F122" s="16"/>
      <c r="G122" s="16"/>
      <c r="H122" s="16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x14ac:dyDescent="0.25">
      <c r="A123" s="13"/>
      <c r="B123" s="13"/>
      <c r="C123" s="13"/>
      <c r="D123" s="15"/>
      <c r="E123" s="15"/>
      <c r="F123" s="16"/>
      <c r="G123" s="16"/>
      <c r="H123" s="16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x14ac:dyDescent="0.25">
      <c r="A124" s="13"/>
      <c r="B124" s="13"/>
      <c r="C124" s="13"/>
      <c r="D124" s="15"/>
      <c r="E124" s="15"/>
      <c r="F124" s="16"/>
      <c r="G124" s="16"/>
      <c r="H124" s="16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x14ac:dyDescent="0.25">
      <c r="A125" s="13"/>
      <c r="B125" s="13"/>
      <c r="C125" s="13"/>
      <c r="D125" s="15"/>
      <c r="E125" s="15"/>
      <c r="F125" s="16"/>
      <c r="G125" s="16"/>
      <c r="H125" s="16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x14ac:dyDescent="0.25">
      <c r="A126" s="13"/>
      <c r="B126" s="13"/>
      <c r="C126" s="13"/>
      <c r="D126" s="15"/>
      <c r="E126" s="15"/>
      <c r="F126" s="16"/>
      <c r="G126" s="16"/>
      <c r="H126" s="16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x14ac:dyDescent="0.25">
      <c r="A127" s="13"/>
      <c r="B127" s="13"/>
      <c r="C127" s="13"/>
      <c r="D127" s="15"/>
      <c r="E127" s="15"/>
      <c r="F127" s="16"/>
      <c r="G127" s="16"/>
      <c r="H127" s="16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x14ac:dyDescent="0.25">
      <c r="A128" s="13"/>
      <c r="B128" s="13"/>
      <c r="C128" s="13"/>
      <c r="D128" s="15"/>
      <c r="E128" s="15"/>
      <c r="F128" s="16"/>
      <c r="G128" s="16"/>
      <c r="H128" s="16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x14ac:dyDescent="0.25">
      <c r="A129" s="13"/>
      <c r="B129" s="13"/>
      <c r="C129" s="13"/>
      <c r="D129" s="15"/>
      <c r="E129" s="15"/>
      <c r="F129" s="16"/>
      <c r="G129" s="16"/>
      <c r="H129" s="16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x14ac:dyDescent="0.25">
      <c r="A130" s="13"/>
      <c r="B130" s="13"/>
      <c r="C130" s="13"/>
      <c r="D130" s="15"/>
      <c r="E130" s="15"/>
      <c r="F130" s="16"/>
      <c r="G130" s="16"/>
      <c r="H130" s="16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x14ac:dyDescent="0.25">
      <c r="A131" s="13"/>
      <c r="B131" s="13"/>
      <c r="C131" s="13"/>
      <c r="D131" s="15"/>
      <c r="E131" s="15"/>
      <c r="F131" s="16"/>
      <c r="G131" s="16"/>
      <c r="H131" s="16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x14ac:dyDescent="0.25">
      <c r="A132" s="13"/>
      <c r="B132" s="13"/>
      <c r="C132" s="13"/>
      <c r="D132" s="15"/>
      <c r="E132" s="15"/>
      <c r="F132" s="16"/>
      <c r="G132" s="16"/>
      <c r="H132" s="16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x14ac:dyDescent="0.25">
      <c r="A133" s="13"/>
      <c r="B133" s="13"/>
      <c r="C133" s="13"/>
      <c r="D133" s="15"/>
      <c r="E133" s="15"/>
      <c r="F133" s="16"/>
      <c r="G133" s="16"/>
      <c r="H133" s="16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x14ac:dyDescent="0.25">
      <c r="A134" s="13"/>
      <c r="B134" s="13"/>
      <c r="C134" s="13"/>
      <c r="D134" s="15"/>
      <c r="E134" s="15"/>
      <c r="F134" s="16"/>
      <c r="G134" s="16"/>
      <c r="H134" s="16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x14ac:dyDescent="0.25">
      <c r="A135" s="13"/>
      <c r="B135" s="13"/>
      <c r="C135" s="13"/>
      <c r="D135" s="15"/>
      <c r="E135" s="15"/>
      <c r="F135" s="16"/>
      <c r="G135" s="16"/>
      <c r="H135" s="16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x14ac:dyDescent="0.25">
      <c r="A136" s="13"/>
      <c r="B136" s="13"/>
      <c r="C136" s="13"/>
      <c r="D136" s="15"/>
      <c r="E136" s="15"/>
      <c r="F136" s="16"/>
      <c r="G136" s="16"/>
      <c r="H136" s="16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x14ac:dyDescent="0.25">
      <c r="A137" s="13"/>
      <c r="B137" s="13"/>
      <c r="C137" s="13"/>
      <c r="D137" s="15"/>
      <c r="E137" s="15"/>
      <c r="F137" s="16"/>
      <c r="G137" s="16"/>
      <c r="H137" s="16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x14ac:dyDescent="0.25">
      <c r="A138" s="13"/>
      <c r="B138" s="13"/>
      <c r="C138" s="13"/>
      <c r="D138" s="15"/>
      <c r="E138" s="15"/>
      <c r="F138" s="16"/>
      <c r="G138" s="16"/>
      <c r="H138" s="16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x14ac:dyDescent="0.25">
      <c r="A139" s="13"/>
      <c r="B139" s="13"/>
      <c r="C139" s="13"/>
      <c r="D139" s="15"/>
      <c r="E139" s="15"/>
      <c r="F139" s="16"/>
      <c r="G139" s="16"/>
      <c r="H139" s="16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x14ac:dyDescent="0.25">
      <c r="A140" s="13"/>
      <c r="B140" s="13"/>
      <c r="C140" s="13"/>
      <c r="D140" s="15"/>
      <c r="E140" s="15"/>
      <c r="F140" s="16"/>
      <c r="G140" s="16"/>
      <c r="H140" s="16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x14ac:dyDescent="0.25">
      <c r="A141" s="13"/>
      <c r="B141" s="13"/>
      <c r="C141" s="13"/>
      <c r="D141" s="15"/>
      <c r="E141" s="15"/>
      <c r="F141" s="16"/>
      <c r="G141" s="16"/>
      <c r="H141" s="16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x14ac:dyDescent="0.25">
      <c r="A142" s="13"/>
      <c r="B142" s="13"/>
      <c r="C142" s="13"/>
      <c r="D142" s="15"/>
      <c r="E142" s="15"/>
      <c r="F142" s="16"/>
      <c r="G142" s="16"/>
      <c r="H142" s="16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x14ac:dyDescent="0.25">
      <c r="A143" s="13"/>
      <c r="B143" s="13"/>
      <c r="C143" s="13"/>
      <c r="D143" s="15"/>
      <c r="E143" s="15"/>
      <c r="F143" s="16"/>
      <c r="G143" s="16"/>
      <c r="H143" s="16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x14ac:dyDescent="0.25">
      <c r="A144" s="13"/>
      <c r="B144" s="13"/>
      <c r="C144" s="13"/>
      <c r="D144" s="15"/>
      <c r="E144" s="15"/>
      <c r="F144" s="16"/>
      <c r="G144" s="16"/>
      <c r="H144" s="16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x14ac:dyDescent="0.25">
      <c r="A145" s="13"/>
      <c r="B145" s="13"/>
      <c r="C145" s="13"/>
      <c r="D145" s="15"/>
      <c r="E145" s="15"/>
      <c r="F145" s="16"/>
      <c r="G145" s="16"/>
      <c r="H145" s="16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x14ac:dyDescent="0.25">
      <c r="A146" s="13"/>
      <c r="B146" s="13"/>
      <c r="C146" s="13"/>
      <c r="D146" s="15"/>
      <c r="E146" s="15"/>
      <c r="F146" s="16"/>
      <c r="G146" s="16"/>
      <c r="H146" s="16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x14ac:dyDescent="0.25">
      <c r="A147" s="13"/>
      <c r="B147" s="13"/>
      <c r="C147" s="13"/>
      <c r="D147" s="15"/>
      <c r="E147" s="15"/>
      <c r="F147" s="16"/>
      <c r="G147" s="16"/>
      <c r="H147" s="16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x14ac:dyDescent="0.25">
      <c r="A148" s="13"/>
      <c r="B148" s="13"/>
      <c r="C148" s="13"/>
      <c r="D148" s="15"/>
      <c r="E148" s="15"/>
      <c r="F148" s="16"/>
      <c r="G148" s="16"/>
      <c r="H148" s="16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x14ac:dyDescent="0.25">
      <c r="A149" s="13"/>
      <c r="B149" s="13"/>
      <c r="C149" s="13"/>
      <c r="D149" s="15"/>
      <c r="E149" s="15"/>
      <c r="F149" s="16"/>
      <c r="G149" s="16"/>
      <c r="H149" s="16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x14ac:dyDescent="0.25">
      <c r="A150" s="13"/>
      <c r="B150" s="13"/>
      <c r="C150" s="13"/>
      <c r="D150" s="15"/>
      <c r="E150" s="15"/>
      <c r="F150" s="16"/>
      <c r="G150" s="16"/>
      <c r="H150" s="16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x14ac:dyDescent="0.25">
      <c r="A151" s="13"/>
      <c r="B151" s="13"/>
      <c r="C151" s="13"/>
      <c r="D151" s="15"/>
      <c r="E151" s="15"/>
      <c r="F151" s="16"/>
      <c r="G151" s="16"/>
      <c r="H151" s="16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x14ac:dyDescent="0.25">
      <c r="A152" s="13"/>
      <c r="B152" s="13"/>
      <c r="C152" s="13"/>
      <c r="D152" s="15"/>
      <c r="E152" s="15"/>
      <c r="F152" s="16"/>
      <c r="G152" s="16"/>
      <c r="H152" s="16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x14ac:dyDescent="0.25">
      <c r="A153" s="13"/>
      <c r="B153" s="13"/>
      <c r="C153" s="13"/>
      <c r="D153" s="15"/>
      <c r="E153" s="15"/>
      <c r="F153" s="16"/>
      <c r="G153" s="16"/>
      <c r="H153" s="16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x14ac:dyDescent="0.25">
      <c r="A154" s="13"/>
      <c r="B154" s="13"/>
      <c r="C154" s="13"/>
      <c r="D154" s="15"/>
      <c r="E154" s="15"/>
      <c r="F154" s="16"/>
      <c r="G154" s="16"/>
      <c r="H154" s="16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x14ac:dyDescent="0.25">
      <c r="A155" s="13"/>
      <c r="B155" s="13"/>
      <c r="C155" s="13"/>
      <c r="D155" s="15"/>
      <c r="E155" s="15"/>
      <c r="F155" s="16"/>
      <c r="G155" s="16"/>
      <c r="H155" s="16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x14ac:dyDescent="0.25">
      <c r="A156" s="13"/>
      <c r="B156" s="13"/>
      <c r="C156" s="13"/>
      <c r="D156" s="15"/>
      <c r="E156" s="15"/>
      <c r="F156" s="16"/>
      <c r="G156" s="16"/>
      <c r="H156" s="16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x14ac:dyDescent="0.25">
      <c r="A157" s="13"/>
      <c r="B157" s="13"/>
      <c r="C157" s="13"/>
      <c r="D157" s="15"/>
      <c r="E157" s="15"/>
      <c r="F157" s="16"/>
      <c r="G157" s="16"/>
      <c r="H157" s="16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x14ac:dyDescent="0.25">
      <c r="A158" s="13"/>
      <c r="B158" s="13"/>
      <c r="C158" s="13"/>
      <c r="D158" s="15"/>
      <c r="E158" s="15"/>
      <c r="F158" s="16"/>
      <c r="G158" s="16"/>
      <c r="H158" s="16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x14ac:dyDescent="0.25">
      <c r="A159" s="13"/>
      <c r="B159" s="13"/>
      <c r="C159" s="13"/>
      <c r="D159" s="15"/>
      <c r="E159" s="15"/>
      <c r="F159" s="16"/>
      <c r="G159" s="16"/>
      <c r="H159" s="16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x14ac:dyDescent="0.25">
      <c r="A160" s="13"/>
      <c r="B160" s="13"/>
      <c r="C160" s="13"/>
      <c r="D160" s="15"/>
      <c r="E160" s="15"/>
      <c r="F160" s="16"/>
      <c r="G160" s="16"/>
      <c r="H160" s="16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x14ac:dyDescent="0.25">
      <c r="A161" s="13"/>
      <c r="B161" s="13"/>
      <c r="C161" s="13"/>
      <c r="D161" s="15"/>
      <c r="E161" s="15"/>
      <c r="F161" s="16"/>
      <c r="G161" s="16"/>
      <c r="H161" s="16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x14ac:dyDescent="0.25">
      <c r="A162" s="13"/>
      <c r="B162" s="13"/>
      <c r="C162" s="13"/>
      <c r="D162" s="15"/>
      <c r="E162" s="15"/>
      <c r="F162" s="16"/>
      <c r="G162" s="16"/>
      <c r="H162" s="16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x14ac:dyDescent="0.25">
      <c r="A163" s="13"/>
      <c r="B163" s="13"/>
      <c r="C163" s="13"/>
      <c r="D163" s="15"/>
      <c r="E163" s="15"/>
      <c r="F163" s="16"/>
      <c r="G163" s="16"/>
      <c r="H163" s="16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x14ac:dyDescent="0.25">
      <c r="A164" s="13"/>
      <c r="B164" s="13"/>
      <c r="C164" s="13"/>
      <c r="D164" s="15"/>
      <c r="E164" s="15"/>
      <c r="F164" s="16"/>
      <c r="G164" s="16"/>
      <c r="H164" s="16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x14ac:dyDescent="0.25">
      <c r="A165" s="13"/>
      <c r="B165" s="13"/>
      <c r="C165" s="13"/>
      <c r="D165" s="15"/>
      <c r="E165" s="15"/>
      <c r="F165" s="16"/>
      <c r="G165" s="16"/>
      <c r="H165" s="16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x14ac:dyDescent="0.25">
      <c r="A166" s="13"/>
      <c r="B166" s="13"/>
      <c r="C166" s="13"/>
      <c r="D166" s="15"/>
      <c r="E166" s="15"/>
      <c r="F166" s="16"/>
      <c r="G166" s="16"/>
      <c r="H166" s="16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x14ac:dyDescent="0.25">
      <c r="A167" s="13"/>
      <c r="B167" s="13"/>
      <c r="C167" s="13"/>
      <c r="D167" s="15"/>
      <c r="E167" s="15"/>
      <c r="F167" s="16"/>
      <c r="G167" s="16"/>
      <c r="H167" s="16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x14ac:dyDescent="0.25">
      <c r="A168" s="13"/>
      <c r="B168" s="13"/>
      <c r="C168" s="13"/>
      <c r="D168" s="15"/>
      <c r="E168" s="15"/>
      <c r="F168" s="16"/>
      <c r="G168" s="16"/>
      <c r="H168" s="16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x14ac:dyDescent="0.25">
      <c r="A169" s="13"/>
      <c r="B169" s="13"/>
      <c r="C169" s="13"/>
      <c r="D169" s="15"/>
      <c r="E169" s="15"/>
      <c r="F169" s="16"/>
      <c r="G169" s="16"/>
      <c r="H169" s="16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x14ac:dyDescent="0.25">
      <c r="A170" s="13"/>
      <c r="B170" s="13"/>
      <c r="C170" s="13"/>
      <c r="D170" s="15"/>
      <c r="E170" s="15"/>
      <c r="F170" s="16"/>
      <c r="G170" s="16"/>
      <c r="H170" s="16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x14ac:dyDescent="0.25">
      <c r="A171" s="13"/>
      <c r="B171" s="13"/>
      <c r="C171" s="13"/>
      <c r="D171" s="15"/>
      <c r="E171" s="15"/>
      <c r="F171" s="16"/>
      <c r="G171" s="16"/>
      <c r="H171" s="16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x14ac:dyDescent="0.25">
      <c r="A172" s="13"/>
      <c r="B172" s="13"/>
      <c r="C172" s="13"/>
      <c r="D172" s="15"/>
      <c r="E172" s="15"/>
      <c r="F172" s="16"/>
      <c r="G172" s="16"/>
      <c r="H172" s="16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x14ac:dyDescent="0.25">
      <c r="A173" s="13"/>
      <c r="B173" s="13"/>
      <c r="C173" s="13"/>
      <c r="D173" s="15"/>
      <c r="E173" s="15"/>
      <c r="F173" s="16"/>
      <c r="G173" s="16"/>
      <c r="H173" s="16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x14ac:dyDescent="0.25">
      <c r="A174" s="13"/>
      <c r="B174" s="13"/>
      <c r="C174" s="13"/>
      <c r="D174" s="15"/>
      <c r="E174" s="15"/>
      <c r="F174" s="16"/>
      <c r="G174" s="16"/>
      <c r="H174" s="16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x14ac:dyDescent="0.25">
      <c r="A175" s="13"/>
      <c r="B175" s="13"/>
      <c r="C175" s="13"/>
      <c r="D175" s="15"/>
      <c r="E175" s="15"/>
      <c r="F175" s="16"/>
      <c r="G175" s="16"/>
      <c r="H175" s="16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x14ac:dyDescent="0.25">
      <c r="A176" s="13"/>
      <c r="B176" s="13"/>
      <c r="C176" s="13"/>
      <c r="D176" s="15"/>
      <c r="E176" s="15"/>
      <c r="F176" s="16"/>
      <c r="G176" s="16"/>
      <c r="H176" s="16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x14ac:dyDescent="0.25">
      <c r="A177" s="13"/>
      <c r="B177" s="13"/>
      <c r="C177" s="13"/>
      <c r="D177" s="15"/>
      <c r="E177" s="15"/>
      <c r="F177" s="16"/>
      <c r="G177" s="16"/>
      <c r="H177" s="16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x14ac:dyDescent="0.25">
      <c r="A178" s="13"/>
      <c r="B178" s="13"/>
      <c r="C178" s="13"/>
      <c r="D178" s="15"/>
      <c r="E178" s="15"/>
      <c r="F178" s="16"/>
      <c r="G178" s="16"/>
      <c r="H178" s="16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x14ac:dyDescent="0.25">
      <c r="A179" s="13"/>
      <c r="B179" s="13"/>
      <c r="C179" s="13"/>
      <c r="D179" s="15"/>
      <c r="E179" s="15"/>
      <c r="F179" s="16"/>
      <c r="G179" s="16"/>
      <c r="H179" s="16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x14ac:dyDescent="0.25">
      <c r="A180" s="13"/>
      <c r="B180" s="13"/>
      <c r="C180" s="13"/>
      <c r="D180" s="15"/>
      <c r="E180" s="15"/>
      <c r="F180" s="16"/>
      <c r="G180" s="16"/>
      <c r="H180" s="16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x14ac:dyDescent="0.25">
      <c r="A181" s="13"/>
      <c r="B181" s="13"/>
      <c r="C181" s="13"/>
      <c r="D181" s="15"/>
      <c r="E181" s="15"/>
      <c r="F181" s="16"/>
      <c r="G181" s="16"/>
      <c r="H181" s="16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x14ac:dyDescent="0.25">
      <c r="A182" s="13"/>
      <c r="B182" s="13"/>
      <c r="C182" s="13"/>
      <c r="D182" s="15"/>
      <c r="E182" s="15"/>
      <c r="F182" s="16"/>
      <c r="G182" s="16"/>
      <c r="H182" s="16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x14ac:dyDescent="0.25">
      <c r="A183" s="13"/>
      <c r="B183" s="13"/>
      <c r="C183" s="13"/>
      <c r="D183" s="15"/>
      <c r="E183" s="15"/>
      <c r="F183" s="16"/>
      <c r="G183" s="16"/>
      <c r="H183" s="16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x14ac:dyDescent="0.25">
      <c r="A184" s="13"/>
      <c r="B184" s="13"/>
      <c r="C184" s="13"/>
      <c r="D184" s="15"/>
      <c r="E184" s="15"/>
      <c r="F184" s="16"/>
      <c r="G184" s="16"/>
      <c r="H184" s="16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x14ac:dyDescent="0.25">
      <c r="A185" s="13"/>
      <c r="B185" s="13"/>
      <c r="C185" s="13"/>
      <c r="D185" s="15"/>
      <c r="E185" s="15"/>
      <c r="F185" s="16"/>
      <c r="G185" s="16"/>
      <c r="H185" s="16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x14ac:dyDescent="0.25">
      <c r="A186" s="13"/>
      <c r="B186" s="13"/>
      <c r="C186" s="13"/>
      <c r="D186" s="15"/>
      <c r="E186" s="15"/>
      <c r="F186" s="16"/>
      <c r="G186" s="16"/>
      <c r="H186" s="16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x14ac:dyDescent="0.25">
      <c r="A187" s="13"/>
      <c r="B187" s="13"/>
      <c r="C187" s="13"/>
      <c r="D187" s="15"/>
      <c r="E187" s="15"/>
      <c r="F187" s="16"/>
      <c r="G187" s="16"/>
      <c r="H187" s="16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x14ac:dyDescent="0.25">
      <c r="A188" s="13"/>
      <c r="B188" s="13"/>
      <c r="C188" s="13"/>
      <c r="D188" s="15"/>
      <c r="E188" s="15"/>
      <c r="F188" s="16"/>
      <c r="G188" s="16"/>
      <c r="H188" s="16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x14ac:dyDescent="0.25">
      <c r="A189" s="13"/>
      <c r="B189" s="13"/>
      <c r="C189" s="13"/>
      <c r="D189" s="15"/>
      <c r="E189" s="15"/>
      <c r="F189" s="16"/>
      <c r="G189" s="16"/>
      <c r="H189" s="16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x14ac:dyDescent="0.25">
      <c r="A190" s="13"/>
      <c r="B190" s="13"/>
      <c r="C190" s="13"/>
      <c r="D190" s="15"/>
      <c r="E190" s="15"/>
      <c r="F190" s="16"/>
      <c r="G190" s="16"/>
      <c r="H190" s="16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x14ac:dyDescent="0.25">
      <c r="A191" s="13"/>
      <c r="B191" s="13"/>
      <c r="C191" s="13"/>
      <c r="D191" s="15"/>
      <c r="E191" s="15"/>
      <c r="F191" s="16"/>
      <c r="G191" s="16"/>
      <c r="H191" s="16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x14ac:dyDescent="0.25">
      <c r="A192" s="13"/>
      <c r="B192" s="13"/>
      <c r="C192" s="13"/>
      <c r="D192" s="15"/>
      <c r="E192" s="15"/>
      <c r="F192" s="16"/>
      <c r="G192" s="16"/>
      <c r="H192" s="16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x14ac:dyDescent="0.25">
      <c r="A193" s="13"/>
      <c r="B193" s="13"/>
      <c r="C193" s="13"/>
      <c r="D193" s="15"/>
      <c r="E193" s="15"/>
      <c r="F193" s="16"/>
      <c r="G193" s="16"/>
      <c r="H193" s="16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x14ac:dyDescent="0.25">
      <c r="A194" s="13"/>
      <c r="B194" s="13"/>
      <c r="C194" s="13"/>
      <c r="D194" s="15"/>
      <c r="E194" s="15"/>
      <c r="F194" s="16"/>
      <c r="G194" s="16"/>
      <c r="H194" s="16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x14ac:dyDescent="0.25">
      <c r="A195" s="13"/>
      <c r="B195" s="13"/>
      <c r="C195" s="13"/>
      <c r="D195" s="15"/>
      <c r="E195" s="15"/>
      <c r="F195" s="16"/>
      <c r="G195" s="16"/>
      <c r="H195" s="16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x14ac:dyDescent="0.25">
      <c r="A196" s="13"/>
      <c r="B196" s="13"/>
      <c r="C196" s="13"/>
      <c r="D196" s="15"/>
      <c r="E196" s="15"/>
      <c r="F196" s="16"/>
      <c r="G196" s="16"/>
      <c r="H196" s="16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x14ac:dyDescent="0.25">
      <c r="A197" s="13"/>
      <c r="B197" s="13"/>
      <c r="C197" s="13"/>
      <c r="D197" s="15"/>
      <c r="E197" s="15"/>
      <c r="F197" s="16"/>
      <c r="G197" s="16"/>
      <c r="H197" s="16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x14ac:dyDescent="0.25">
      <c r="A198" s="13"/>
      <c r="B198" s="13"/>
      <c r="C198" s="13"/>
      <c r="D198" s="15"/>
      <c r="E198" s="15"/>
      <c r="F198" s="16"/>
      <c r="G198" s="16"/>
      <c r="H198" s="16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x14ac:dyDescent="0.25">
      <c r="A199" s="13"/>
      <c r="B199" s="13"/>
      <c r="C199" s="13"/>
      <c r="D199" s="15"/>
      <c r="E199" s="15"/>
      <c r="F199" s="16"/>
      <c r="G199" s="16"/>
      <c r="H199" s="16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x14ac:dyDescent="0.25">
      <c r="A200" s="13"/>
      <c r="B200" s="13"/>
      <c r="C200" s="13"/>
      <c r="D200" s="15"/>
      <c r="E200" s="15"/>
      <c r="F200" s="16"/>
      <c r="G200" s="16"/>
      <c r="H200" s="16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x14ac:dyDescent="0.25">
      <c r="A201" s="13"/>
      <c r="B201" s="13"/>
      <c r="C201" s="13"/>
      <c r="D201" s="15"/>
      <c r="E201" s="15"/>
      <c r="F201" s="16"/>
      <c r="G201" s="16"/>
      <c r="H201" s="16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x14ac:dyDescent="0.25">
      <c r="A202" s="13"/>
      <c r="B202" s="13"/>
      <c r="C202" s="13"/>
      <c r="D202" s="15"/>
      <c r="E202" s="15"/>
      <c r="F202" s="16"/>
      <c r="G202" s="16"/>
      <c r="H202" s="16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x14ac:dyDescent="0.25">
      <c r="A203" s="13"/>
      <c r="B203" s="13"/>
      <c r="C203" s="13"/>
      <c r="D203" s="15"/>
      <c r="E203" s="15"/>
      <c r="F203" s="16"/>
      <c r="G203" s="16"/>
      <c r="H203" s="16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x14ac:dyDescent="0.25">
      <c r="A204" s="13"/>
      <c r="B204" s="13"/>
      <c r="C204" s="13"/>
      <c r="D204" s="15"/>
      <c r="E204" s="15"/>
      <c r="F204" s="16"/>
      <c r="G204" s="16"/>
      <c r="H204" s="16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x14ac:dyDescent="0.25">
      <c r="A205" s="13"/>
      <c r="B205" s="13"/>
      <c r="C205" s="13"/>
      <c r="D205" s="15"/>
      <c r="E205" s="15"/>
      <c r="F205" s="16"/>
      <c r="G205" s="16"/>
      <c r="H205" s="16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x14ac:dyDescent="0.25">
      <c r="A206" s="13"/>
      <c r="B206" s="13"/>
      <c r="C206" s="13"/>
      <c r="D206" s="15"/>
      <c r="E206" s="15"/>
      <c r="F206" s="16"/>
      <c r="G206" s="16"/>
      <c r="H206" s="16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x14ac:dyDescent="0.25">
      <c r="A207" s="13"/>
      <c r="B207" s="13"/>
      <c r="C207" s="13"/>
      <c r="D207" s="15"/>
      <c r="E207" s="15"/>
      <c r="F207" s="16"/>
      <c r="G207" s="16"/>
      <c r="H207" s="16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x14ac:dyDescent="0.25">
      <c r="A208" s="13"/>
      <c r="B208" s="13"/>
      <c r="C208" s="13"/>
      <c r="D208" s="15"/>
      <c r="E208" s="15"/>
      <c r="F208" s="16"/>
      <c r="G208" s="16"/>
      <c r="H208" s="16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x14ac:dyDescent="0.25">
      <c r="A209" s="13"/>
      <c r="B209" s="13"/>
      <c r="C209" s="13"/>
      <c r="D209" s="15"/>
      <c r="E209" s="15"/>
      <c r="F209" s="16"/>
      <c r="G209" s="16"/>
      <c r="H209" s="16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x14ac:dyDescent="0.25">
      <c r="A210" s="13"/>
      <c r="B210" s="13"/>
      <c r="C210" s="13"/>
      <c r="D210" s="15"/>
      <c r="E210" s="15"/>
      <c r="F210" s="16"/>
      <c r="G210" s="16"/>
      <c r="H210" s="16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x14ac:dyDescent="0.25">
      <c r="A211" s="13"/>
      <c r="B211" s="13"/>
      <c r="C211" s="13"/>
      <c r="D211" s="15"/>
      <c r="E211" s="15"/>
      <c r="F211" s="16"/>
      <c r="G211" s="16"/>
      <c r="H211" s="16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x14ac:dyDescent="0.25">
      <c r="A212" s="13"/>
      <c r="B212" s="13"/>
      <c r="C212" s="13"/>
      <c r="D212" s="15"/>
      <c r="E212" s="15"/>
      <c r="F212" s="16"/>
      <c r="G212" s="16"/>
      <c r="H212" s="16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x14ac:dyDescent="0.25">
      <c r="A213" s="13"/>
      <c r="B213" s="13"/>
      <c r="C213" s="13"/>
      <c r="D213" s="15"/>
      <c r="E213" s="15"/>
      <c r="F213" s="16"/>
      <c r="G213" s="16"/>
      <c r="H213" s="16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x14ac:dyDescent="0.25">
      <c r="A214" s="13"/>
      <c r="B214" s="13"/>
      <c r="C214" s="13"/>
      <c r="D214" s="15"/>
      <c r="E214" s="15"/>
      <c r="F214" s="16"/>
      <c r="G214" s="16"/>
      <c r="H214" s="16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x14ac:dyDescent="0.25">
      <c r="A215" s="13"/>
      <c r="B215" s="13"/>
      <c r="C215" s="13"/>
      <c r="D215" s="15"/>
      <c r="E215" s="15"/>
      <c r="F215" s="16"/>
      <c r="G215" s="16"/>
      <c r="H215" s="16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x14ac:dyDescent="0.25">
      <c r="A216" s="13"/>
      <c r="B216" s="13"/>
      <c r="C216" s="13"/>
      <c r="D216" s="15"/>
      <c r="E216" s="15"/>
      <c r="F216" s="16"/>
      <c r="G216" s="16"/>
      <c r="H216" s="16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x14ac:dyDescent="0.25">
      <c r="A217" s="13"/>
      <c r="B217" s="13"/>
      <c r="C217" s="13"/>
      <c r="D217" s="15"/>
      <c r="E217" s="15"/>
      <c r="F217" s="16"/>
      <c r="G217" s="16"/>
      <c r="H217" s="16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x14ac:dyDescent="0.25">
      <c r="A218" s="13"/>
      <c r="B218" s="13"/>
      <c r="C218" s="13"/>
      <c r="D218" s="15"/>
      <c r="E218" s="15"/>
      <c r="F218" s="16"/>
      <c r="G218" s="16"/>
      <c r="H218" s="16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x14ac:dyDescent="0.25">
      <c r="A219" s="13"/>
      <c r="B219" s="13"/>
      <c r="C219" s="13"/>
      <c r="D219" s="15"/>
      <c r="E219" s="15"/>
      <c r="F219" s="16"/>
      <c r="G219" s="16"/>
      <c r="H219" s="16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x14ac:dyDescent="0.25">
      <c r="A220" s="13"/>
      <c r="B220" s="13"/>
      <c r="C220" s="13"/>
      <c r="D220" s="15"/>
      <c r="E220" s="15"/>
      <c r="F220" s="16"/>
      <c r="G220" s="16"/>
      <c r="H220" s="16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x14ac:dyDescent="0.25">
      <c r="A221" s="13"/>
      <c r="B221" s="13"/>
      <c r="C221" s="13"/>
      <c r="D221" s="15"/>
      <c r="E221" s="15"/>
      <c r="F221" s="16"/>
      <c r="G221" s="16"/>
      <c r="H221" s="16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x14ac:dyDescent="0.25">
      <c r="A222" s="13"/>
      <c r="B222" s="13"/>
      <c r="C222" s="13"/>
      <c r="D222" s="15"/>
      <c r="E222" s="15"/>
      <c r="F222" s="16"/>
      <c r="G222" s="16"/>
      <c r="H222" s="16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x14ac:dyDescent="0.25">
      <c r="A223" s="13"/>
      <c r="B223" s="13"/>
      <c r="C223" s="13"/>
      <c r="D223" s="15"/>
      <c r="E223" s="15"/>
      <c r="F223" s="16"/>
      <c r="G223" s="16"/>
      <c r="H223" s="16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x14ac:dyDescent="0.25">
      <c r="A224" s="13"/>
      <c r="B224" s="13"/>
      <c r="C224" s="13"/>
      <c r="D224" s="15"/>
      <c r="E224" s="15"/>
      <c r="F224" s="16"/>
      <c r="G224" s="16"/>
      <c r="H224" s="16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x14ac:dyDescent="0.25">
      <c r="A225" s="13"/>
      <c r="B225" s="13"/>
      <c r="C225" s="13"/>
      <c r="D225" s="15"/>
      <c r="E225" s="15"/>
      <c r="F225" s="16"/>
      <c r="G225" s="16"/>
      <c r="H225" s="16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x14ac:dyDescent="0.25">
      <c r="A226" s="13"/>
      <c r="B226" s="13"/>
      <c r="C226" s="13"/>
      <c r="D226" s="15"/>
      <c r="E226" s="15"/>
      <c r="F226" s="16"/>
      <c r="G226" s="16"/>
      <c r="H226" s="16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x14ac:dyDescent="0.25">
      <c r="A227" s="13"/>
      <c r="B227" s="13"/>
      <c r="C227" s="13"/>
      <c r="D227" s="15"/>
      <c r="E227" s="15"/>
      <c r="F227" s="16"/>
      <c r="G227" s="16"/>
      <c r="H227" s="16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x14ac:dyDescent="0.25">
      <c r="A228" s="13"/>
      <c r="B228" s="13"/>
      <c r="C228" s="13"/>
      <c r="D228" s="15"/>
      <c r="E228" s="15"/>
      <c r="F228" s="16"/>
      <c r="G228" s="16"/>
      <c r="H228" s="16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x14ac:dyDescent="0.25">
      <c r="A229" s="13"/>
      <c r="B229" s="13"/>
      <c r="C229" s="13"/>
      <c r="D229" s="15"/>
      <c r="E229" s="15"/>
      <c r="F229" s="16"/>
      <c r="G229" s="16"/>
      <c r="H229" s="16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x14ac:dyDescent="0.25">
      <c r="A230" s="13"/>
      <c r="B230" s="13"/>
      <c r="C230" s="13"/>
      <c r="D230" s="15"/>
      <c r="E230" s="15"/>
      <c r="F230" s="16"/>
      <c r="G230" s="16"/>
      <c r="H230" s="16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x14ac:dyDescent="0.25">
      <c r="A231" s="13"/>
      <c r="B231" s="13"/>
      <c r="C231" s="13"/>
      <c r="D231" s="15"/>
      <c r="E231" s="15"/>
      <c r="F231" s="16"/>
      <c r="G231" s="16"/>
      <c r="H231" s="16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x14ac:dyDescent="0.25">
      <c r="A232" s="13"/>
      <c r="B232" s="13"/>
      <c r="C232" s="13"/>
      <c r="D232" s="15"/>
      <c r="E232" s="15"/>
      <c r="F232" s="16"/>
      <c r="G232" s="16"/>
      <c r="H232" s="16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x14ac:dyDescent="0.25">
      <c r="A233" s="13"/>
      <c r="B233" s="13"/>
      <c r="C233" s="13"/>
      <c r="D233" s="15"/>
      <c r="E233" s="15"/>
      <c r="F233" s="16"/>
      <c r="G233" s="16"/>
      <c r="H233" s="16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x14ac:dyDescent="0.25">
      <c r="A234" s="13"/>
      <c r="B234" s="13"/>
      <c r="C234" s="13"/>
      <c r="D234" s="15"/>
      <c r="E234" s="15"/>
      <c r="F234" s="16"/>
      <c r="G234" s="16"/>
      <c r="H234" s="16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x14ac:dyDescent="0.25">
      <c r="A235" s="13"/>
      <c r="B235" s="13"/>
      <c r="C235" s="13"/>
      <c r="D235" s="15"/>
      <c r="E235" s="15"/>
      <c r="F235" s="16"/>
      <c r="G235" s="16"/>
      <c r="H235" s="16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x14ac:dyDescent="0.25">
      <c r="A236" s="13"/>
      <c r="B236" s="13"/>
      <c r="C236" s="13"/>
      <c r="D236" s="15"/>
      <c r="E236" s="15"/>
      <c r="F236" s="16"/>
      <c r="G236" s="16"/>
      <c r="H236" s="16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x14ac:dyDescent="0.25">
      <c r="A237" s="13"/>
      <c r="B237" s="13"/>
      <c r="C237" s="13"/>
      <c r="D237" s="15"/>
      <c r="E237" s="15"/>
      <c r="F237" s="16"/>
      <c r="G237" s="16"/>
      <c r="H237" s="16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x14ac:dyDescent="0.25">
      <c r="A238" s="13"/>
      <c r="B238" s="13"/>
      <c r="C238" s="13"/>
      <c r="D238" s="15"/>
      <c r="E238" s="15"/>
      <c r="F238" s="16"/>
      <c r="G238" s="16"/>
      <c r="H238" s="16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x14ac:dyDescent="0.25">
      <c r="A239" s="13"/>
      <c r="B239" s="13"/>
      <c r="C239" s="13"/>
      <c r="D239" s="15"/>
      <c r="E239" s="15"/>
      <c r="F239" s="16"/>
      <c r="G239" s="16"/>
      <c r="H239" s="16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x14ac:dyDescent="0.25">
      <c r="A240" s="13"/>
      <c r="B240" s="13"/>
      <c r="C240" s="13"/>
      <c r="D240" s="15"/>
      <c r="E240" s="15"/>
      <c r="F240" s="16"/>
      <c r="G240" s="16"/>
      <c r="H240" s="16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x14ac:dyDescent="0.25">
      <c r="A241" s="13"/>
      <c r="B241" s="13"/>
      <c r="C241" s="13"/>
      <c r="D241" s="15"/>
      <c r="E241" s="15"/>
      <c r="F241" s="16"/>
      <c r="G241" s="16"/>
      <c r="H241" s="16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x14ac:dyDescent="0.25">
      <c r="A242" s="13"/>
      <c r="B242" s="13"/>
      <c r="C242" s="13"/>
      <c r="D242" s="15"/>
      <c r="E242" s="15"/>
      <c r="F242" s="16"/>
      <c r="G242" s="16"/>
      <c r="H242" s="16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x14ac:dyDescent="0.25">
      <c r="A243" s="13"/>
      <c r="B243" s="13"/>
      <c r="C243" s="13"/>
      <c r="D243" s="15"/>
      <c r="E243" s="15"/>
      <c r="F243" s="16"/>
      <c r="G243" s="16"/>
      <c r="H243" s="16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x14ac:dyDescent="0.25">
      <c r="A244" s="13"/>
      <c r="B244" s="13"/>
      <c r="C244" s="13"/>
      <c r="D244" s="15"/>
      <c r="E244" s="15"/>
      <c r="F244" s="16"/>
      <c r="G244" s="16"/>
      <c r="H244" s="16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x14ac:dyDescent="0.25">
      <c r="A245" s="13"/>
      <c r="B245" s="13"/>
      <c r="C245" s="13"/>
      <c r="D245" s="15"/>
      <c r="E245" s="15"/>
      <c r="F245" s="16"/>
      <c r="G245" s="16"/>
      <c r="H245" s="16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x14ac:dyDescent="0.25">
      <c r="A246" s="13"/>
      <c r="B246" s="13"/>
      <c r="C246" s="13"/>
      <c r="D246" s="15"/>
      <c r="E246" s="15"/>
      <c r="F246" s="16"/>
      <c r="G246" s="16"/>
      <c r="H246" s="16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x14ac:dyDescent="0.25">
      <c r="A247" s="13"/>
      <c r="B247" s="13"/>
      <c r="C247" s="13"/>
      <c r="D247" s="15"/>
      <c r="E247" s="15"/>
      <c r="F247" s="16"/>
      <c r="G247" s="16"/>
      <c r="H247" s="16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x14ac:dyDescent="0.25">
      <c r="A248" s="13"/>
      <c r="B248" s="13"/>
      <c r="C248" s="13"/>
      <c r="D248" s="15"/>
      <c r="E248" s="15"/>
      <c r="F248" s="16"/>
      <c r="G248" s="16"/>
      <c r="H248" s="16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x14ac:dyDescent="0.25">
      <c r="A249" s="13"/>
      <c r="B249" s="13"/>
      <c r="C249" s="13"/>
      <c r="D249" s="15"/>
      <c r="E249" s="15"/>
      <c r="F249" s="16"/>
      <c r="G249" s="16"/>
      <c r="H249" s="16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x14ac:dyDescent="0.25">
      <c r="A250" s="13"/>
      <c r="B250" s="13"/>
      <c r="C250" s="13"/>
      <c r="D250" s="15"/>
      <c r="E250" s="15"/>
      <c r="F250" s="16"/>
      <c r="G250" s="16"/>
      <c r="H250" s="16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x14ac:dyDescent="0.25">
      <c r="A251" s="13"/>
      <c r="B251" s="13"/>
      <c r="C251" s="13"/>
      <c r="D251" s="15"/>
      <c r="E251" s="15"/>
      <c r="F251" s="16"/>
      <c r="G251" s="16"/>
      <c r="H251" s="16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x14ac:dyDescent="0.25">
      <c r="A252" s="13"/>
      <c r="B252" s="13"/>
      <c r="C252" s="13"/>
      <c r="D252" s="15"/>
      <c r="E252" s="15"/>
      <c r="F252" s="16"/>
      <c r="G252" s="16"/>
      <c r="H252" s="16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x14ac:dyDescent="0.25">
      <c r="A253" s="13"/>
      <c r="B253" s="13"/>
      <c r="C253" s="13"/>
      <c r="D253" s="15"/>
      <c r="E253" s="15"/>
      <c r="F253" s="16"/>
      <c r="G253" s="16"/>
      <c r="H253" s="16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x14ac:dyDescent="0.25">
      <c r="A254" s="13"/>
      <c r="B254" s="13"/>
      <c r="C254" s="13"/>
      <c r="D254" s="15"/>
      <c r="E254" s="15"/>
      <c r="F254" s="16"/>
      <c r="G254" s="16"/>
      <c r="H254" s="16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x14ac:dyDescent="0.25">
      <c r="A255" s="13"/>
      <c r="B255" s="13"/>
      <c r="C255" s="13"/>
      <c r="D255" s="15"/>
      <c r="E255" s="15"/>
      <c r="F255" s="16"/>
      <c r="G255" s="16"/>
      <c r="H255" s="16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x14ac:dyDescent="0.25">
      <c r="A256" s="13"/>
      <c r="B256" s="13"/>
      <c r="C256" s="13"/>
      <c r="D256" s="15"/>
      <c r="E256" s="15"/>
      <c r="F256" s="16"/>
      <c r="G256" s="16"/>
      <c r="H256" s="16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x14ac:dyDescent="0.25">
      <c r="A257" s="13"/>
      <c r="B257" s="13"/>
      <c r="C257" s="13"/>
      <c r="D257" s="15"/>
      <c r="E257" s="15"/>
      <c r="F257" s="16"/>
      <c r="G257" s="16"/>
      <c r="H257" s="16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x14ac:dyDescent="0.25">
      <c r="A258" s="13"/>
      <c r="B258" s="13"/>
      <c r="C258" s="13"/>
      <c r="D258" s="15"/>
      <c r="E258" s="15"/>
      <c r="F258" s="16"/>
      <c r="G258" s="16"/>
      <c r="H258" s="16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x14ac:dyDescent="0.25">
      <c r="A259" s="13"/>
      <c r="B259" s="13"/>
      <c r="C259" s="13"/>
      <c r="D259" s="15"/>
      <c r="E259" s="15"/>
      <c r="F259" s="16"/>
      <c r="G259" s="16"/>
      <c r="H259" s="16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x14ac:dyDescent="0.25">
      <c r="A260" s="13"/>
      <c r="B260" s="13"/>
      <c r="C260" s="13"/>
      <c r="D260" s="15"/>
      <c r="E260" s="15"/>
      <c r="F260" s="16"/>
      <c r="G260" s="16"/>
      <c r="H260" s="16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x14ac:dyDescent="0.25">
      <c r="A261" s="13"/>
      <c r="B261" s="13"/>
      <c r="C261" s="13"/>
      <c r="D261" s="15"/>
      <c r="E261" s="15"/>
      <c r="F261" s="16"/>
      <c r="G261" s="16"/>
      <c r="H261" s="16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x14ac:dyDescent="0.25">
      <c r="A262" s="13"/>
      <c r="B262" s="13"/>
      <c r="C262" s="13"/>
      <c r="D262" s="15"/>
      <c r="E262" s="15"/>
      <c r="F262" s="16"/>
      <c r="G262" s="16"/>
      <c r="H262" s="16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x14ac:dyDescent="0.25">
      <c r="A263" s="13"/>
      <c r="B263" s="13"/>
      <c r="C263" s="13"/>
      <c r="D263" s="15"/>
      <c r="E263" s="15"/>
      <c r="F263" s="16"/>
      <c r="G263" s="16"/>
      <c r="H263" s="16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x14ac:dyDescent="0.25">
      <c r="A264" s="13"/>
      <c r="B264" s="13"/>
      <c r="C264" s="13"/>
      <c r="D264" s="15"/>
      <c r="E264" s="15"/>
      <c r="F264" s="16"/>
      <c r="G264" s="16"/>
      <c r="H264" s="16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x14ac:dyDescent="0.25">
      <c r="A265" s="13"/>
      <c r="B265" s="13"/>
      <c r="C265" s="13"/>
      <c r="D265" s="15"/>
      <c r="E265" s="15"/>
      <c r="F265" s="16"/>
      <c r="G265" s="16"/>
      <c r="H265" s="16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x14ac:dyDescent="0.25">
      <c r="A266" s="13"/>
      <c r="B266" s="13"/>
      <c r="C266" s="13"/>
      <c r="D266" s="15"/>
      <c r="E266" s="15"/>
      <c r="F266" s="16"/>
      <c r="G266" s="16"/>
      <c r="H266" s="16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x14ac:dyDescent="0.25">
      <c r="A267" s="13"/>
      <c r="B267" s="13"/>
      <c r="C267" s="13"/>
      <c r="D267" s="15"/>
      <c r="E267" s="15"/>
      <c r="F267" s="16"/>
      <c r="G267" s="16"/>
      <c r="H267" s="16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x14ac:dyDescent="0.25">
      <c r="A268" s="13"/>
      <c r="B268" s="13"/>
      <c r="C268" s="13"/>
      <c r="D268" s="15"/>
      <c r="E268" s="15"/>
      <c r="F268" s="16"/>
      <c r="G268" s="16"/>
      <c r="H268" s="16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x14ac:dyDescent="0.25">
      <c r="A269" s="13"/>
      <c r="B269" s="13"/>
      <c r="C269" s="13"/>
      <c r="D269" s="15"/>
      <c r="E269" s="15"/>
      <c r="F269" s="16"/>
      <c r="G269" s="16"/>
      <c r="H269" s="16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x14ac:dyDescent="0.25">
      <c r="A270" s="13"/>
      <c r="B270" s="13"/>
      <c r="C270" s="13"/>
      <c r="D270" s="15"/>
      <c r="E270" s="15"/>
      <c r="F270" s="16"/>
      <c r="G270" s="16"/>
      <c r="H270" s="16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x14ac:dyDescent="0.25">
      <c r="A271" s="13"/>
      <c r="B271" s="13"/>
      <c r="C271" s="13"/>
      <c r="D271" s="15"/>
      <c r="E271" s="15"/>
      <c r="F271" s="16"/>
      <c r="G271" s="16"/>
      <c r="H271" s="16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x14ac:dyDescent="0.25">
      <c r="A272" s="13"/>
      <c r="B272" s="13"/>
      <c r="C272" s="13"/>
      <c r="D272" s="15"/>
      <c r="E272" s="15"/>
      <c r="F272" s="16"/>
      <c r="G272" s="16"/>
      <c r="H272" s="16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x14ac:dyDescent="0.25">
      <c r="A273" s="13"/>
      <c r="B273" s="13"/>
      <c r="C273" s="13"/>
      <c r="D273" s="15"/>
      <c r="E273" s="15"/>
      <c r="F273" s="16"/>
      <c r="G273" s="16"/>
      <c r="H273" s="16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x14ac:dyDescent="0.25">
      <c r="A274" s="13"/>
      <c r="B274" s="13"/>
      <c r="C274" s="13"/>
      <c r="D274" s="15"/>
      <c r="E274" s="15"/>
      <c r="F274" s="16"/>
      <c r="G274" s="16"/>
      <c r="H274" s="16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x14ac:dyDescent="0.25">
      <c r="A275" s="13"/>
      <c r="B275" s="13"/>
      <c r="C275" s="13"/>
      <c r="D275" s="15"/>
      <c r="E275" s="15"/>
      <c r="F275" s="16"/>
      <c r="G275" s="16"/>
      <c r="H275" s="16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x14ac:dyDescent="0.25">
      <c r="A276" s="13"/>
      <c r="B276" s="13"/>
      <c r="C276" s="13"/>
      <c r="D276" s="15"/>
      <c r="E276" s="15"/>
      <c r="F276" s="16"/>
      <c r="G276" s="16"/>
      <c r="H276" s="16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x14ac:dyDescent="0.25">
      <c r="A277" s="13"/>
      <c r="B277" s="13"/>
      <c r="C277" s="13"/>
      <c r="D277" s="15"/>
      <c r="E277" s="15"/>
      <c r="F277" s="16"/>
      <c r="G277" s="16"/>
      <c r="H277" s="16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x14ac:dyDescent="0.25">
      <c r="A278" s="13"/>
      <c r="B278" s="13"/>
      <c r="C278" s="13"/>
      <c r="D278" s="15"/>
      <c r="E278" s="15"/>
      <c r="F278" s="16"/>
      <c r="G278" s="16"/>
      <c r="H278" s="16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x14ac:dyDescent="0.25">
      <c r="A279" s="13"/>
      <c r="B279" s="13"/>
      <c r="C279" s="13"/>
      <c r="D279" s="15"/>
      <c r="E279" s="15"/>
      <c r="F279" s="16"/>
      <c r="G279" s="16"/>
      <c r="H279" s="16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x14ac:dyDescent="0.25">
      <c r="A280" s="13"/>
      <c r="B280" s="13"/>
      <c r="C280" s="13"/>
      <c r="D280" s="15"/>
      <c r="E280" s="15"/>
      <c r="F280" s="16"/>
      <c r="G280" s="16"/>
      <c r="H280" s="16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x14ac:dyDescent="0.25">
      <c r="A281" s="13"/>
      <c r="B281" s="13"/>
      <c r="C281" s="13"/>
      <c r="D281" s="15"/>
      <c r="E281" s="15"/>
      <c r="F281" s="16"/>
      <c r="G281" s="16"/>
      <c r="H281" s="16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x14ac:dyDescent="0.25">
      <c r="A282" s="13"/>
      <c r="B282" s="13"/>
      <c r="C282" s="13"/>
      <c r="D282" s="15"/>
      <c r="E282" s="15"/>
      <c r="F282" s="16"/>
      <c r="G282" s="16"/>
      <c r="H282" s="16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x14ac:dyDescent="0.25">
      <c r="A283" s="13"/>
      <c r="B283" s="13"/>
      <c r="C283" s="13"/>
      <c r="D283" s="15"/>
      <c r="E283" s="15"/>
      <c r="F283" s="16"/>
      <c r="G283" s="16"/>
      <c r="H283" s="16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x14ac:dyDescent="0.25">
      <c r="A284" s="13"/>
      <c r="B284" s="13"/>
      <c r="C284" s="13"/>
      <c r="D284" s="15"/>
      <c r="E284" s="15"/>
      <c r="F284" s="16"/>
      <c r="G284" s="16"/>
      <c r="H284" s="16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x14ac:dyDescent="0.25">
      <c r="A285" s="13"/>
      <c r="B285" s="13"/>
      <c r="C285" s="13"/>
      <c r="D285" s="15"/>
      <c r="E285" s="15"/>
      <c r="F285" s="16"/>
      <c r="G285" s="16"/>
      <c r="H285" s="16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x14ac:dyDescent="0.25">
      <c r="A286" s="13"/>
      <c r="B286" s="13"/>
      <c r="C286" s="13"/>
      <c r="D286" s="15"/>
      <c r="E286" s="15"/>
      <c r="F286" s="16"/>
      <c r="G286" s="16"/>
      <c r="H286" s="16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x14ac:dyDescent="0.25">
      <c r="A287" s="13"/>
      <c r="B287" s="13"/>
      <c r="C287" s="13"/>
      <c r="D287" s="15"/>
      <c r="E287" s="15"/>
      <c r="F287" s="16"/>
      <c r="G287" s="16"/>
      <c r="H287" s="16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x14ac:dyDescent="0.25">
      <c r="A288" s="13"/>
      <c r="B288" s="13"/>
      <c r="C288" s="13"/>
      <c r="D288" s="15"/>
      <c r="E288" s="15"/>
      <c r="F288" s="16"/>
      <c r="G288" s="16"/>
      <c r="H288" s="16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x14ac:dyDescent="0.25">
      <c r="A289" s="13"/>
      <c r="B289" s="13"/>
      <c r="C289" s="13"/>
      <c r="D289" s="15"/>
      <c r="E289" s="15"/>
      <c r="F289" s="16"/>
      <c r="G289" s="16"/>
      <c r="H289" s="16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x14ac:dyDescent="0.25">
      <c r="A290" s="13"/>
      <c r="B290" s="13"/>
      <c r="C290" s="13"/>
      <c r="D290" s="15"/>
      <c r="E290" s="15"/>
      <c r="F290" s="16"/>
      <c r="G290" s="16"/>
      <c r="H290" s="16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x14ac:dyDescent="0.25">
      <c r="A291" s="13"/>
      <c r="B291" s="13"/>
      <c r="C291" s="13"/>
      <c r="D291" s="15"/>
      <c r="E291" s="15"/>
      <c r="F291" s="16"/>
      <c r="G291" s="16"/>
      <c r="H291" s="16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x14ac:dyDescent="0.25">
      <c r="A292" s="13"/>
      <c r="B292" s="13"/>
      <c r="C292" s="13"/>
      <c r="D292" s="15"/>
      <c r="E292" s="15"/>
      <c r="F292" s="16"/>
      <c r="G292" s="16"/>
      <c r="H292" s="16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x14ac:dyDescent="0.25">
      <c r="A293" s="13"/>
      <c r="B293" s="13"/>
      <c r="C293" s="13"/>
      <c r="D293" s="15"/>
      <c r="E293" s="15"/>
      <c r="F293" s="16"/>
      <c r="G293" s="16"/>
      <c r="H293" s="16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x14ac:dyDescent="0.25">
      <c r="A294" s="13"/>
      <c r="B294" s="13"/>
      <c r="C294" s="13"/>
      <c r="D294" s="15"/>
      <c r="E294" s="15"/>
      <c r="F294" s="16"/>
      <c r="G294" s="16"/>
      <c r="H294" s="16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x14ac:dyDescent="0.25">
      <c r="A295" s="13"/>
      <c r="B295" s="13"/>
      <c r="C295" s="13"/>
      <c r="D295" s="15"/>
      <c r="E295" s="15"/>
      <c r="F295" s="16"/>
      <c r="G295" s="16"/>
      <c r="H295" s="16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x14ac:dyDescent="0.25">
      <c r="A296" s="13"/>
      <c r="B296" s="13"/>
      <c r="C296" s="13"/>
      <c r="D296" s="15"/>
      <c r="E296" s="15"/>
      <c r="F296" s="16"/>
      <c r="G296" s="16"/>
      <c r="H296" s="16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x14ac:dyDescent="0.25">
      <c r="A297" s="13"/>
      <c r="B297" s="13"/>
      <c r="C297" s="13"/>
      <c r="D297" s="15"/>
      <c r="E297" s="15"/>
      <c r="F297" s="16"/>
      <c r="G297" s="16"/>
      <c r="H297" s="16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x14ac:dyDescent="0.25">
      <c r="A298" s="13"/>
      <c r="B298" s="13"/>
      <c r="C298" s="13"/>
      <c r="D298" s="15"/>
      <c r="E298" s="15"/>
      <c r="F298" s="16"/>
      <c r="G298" s="16"/>
      <c r="H298" s="16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x14ac:dyDescent="0.25">
      <c r="A299" s="13"/>
      <c r="B299" s="13"/>
      <c r="C299" s="13"/>
      <c r="D299" s="15"/>
      <c r="E299" s="15"/>
      <c r="F299" s="16"/>
      <c r="G299" s="16"/>
      <c r="H299" s="16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 spans="1:24" x14ac:dyDescent="0.25">
      <c r="A300" s="13"/>
      <c r="B300" s="13"/>
      <c r="C300" s="13"/>
      <c r="D300" s="15"/>
      <c r="E300" s="15"/>
      <c r="F300" s="16"/>
      <c r="G300" s="16"/>
      <c r="H300" s="16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 spans="1:24" x14ac:dyDescent="0.25">
      <c r="A301" s="13"/>
      <c r="B301" s="13"/>
      <c r="C301" s="13"/>
      <c r="D301" s="15"/>
      <c r="E301" s="15"/>
      <c r="F301" s="16"/>
      <c r="G301" s="16"/>
      <c r="H301" s="16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 spans="1:24" x14ac:dyDescent="0.25">
      <c r="A302" s="13"/>
      <c r="B302" s="13"/>
      <c r="C302" s="13"/>
      <c r="D302" s="15"/>
      <c r="E302" s="15"/>
      <c r="F302" s="16"/>
      <c r="G302" s="16"/>
      <c r="H302" s="16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 spans="1:24" x14ac:dyDescent="0.25">
      <c r="A303" s="13"/>
      <c r="B303" s="13"/>
      <c r="C303" s="13"/>
      <c r="D303" s="15"/>
      <c r="E303" s="15"/>
      <c r="F303" s="16"/>
      <c r="G303" s="16"/>
      <c r="H303" s="16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 spans="1:24" x14ac:dyDescent="0.25">
      <c r="A304" s="13"/>
      <c r="B304" s="13"/>
      <c r="C304" s="13"/>
      <c r="D304" s="15"/>
      <c r="E304" s="15"/>
      <c r="F304" s="16"/>
      <c r="G304" s="16"/>
      <c r="H304" s="16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 spans="1:24" x14ac:dyDescent="0.25">
      <c r="A305" s="13"/>
      <c r="B305" s="13"/>
      <c r="C305" s="13"/>
      <c r="D305" s="15"/>
      <c r="E305" s="15"/>
      <c r="F305" s="16"/>
      <c r="G305" s="16"/>
      <c r="H305" s="16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 spans="1:24" x14ac:dyDescent="0.25">
      <c r="A306" s="13"/>
      <c r="B306" s="13"/>
      <c r="C306" s="13"/>
      <c r="D306" s="15"/>
      <c r="E306" s="15"/>
      <c r="F306" s="16"/>
      <c r="G306" s="16"/>
      <c r="H306" s="16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 spans="1:24" x14ac:dyDescent="0.25">
      <c r="A307" s="13"/>
      <c r="B307" s="13"/>
      <c r="C307" s="13"/>
      <c r="D307" s="15"/>
      <c r="E307" s="15"/>
      <c r="F307" s="16"/>
      <c r="G307" s="16"/>
      <c r="H307" s="16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 spans="1:24" x14ac:dyDescent="0.25">
      <c r="A308" s="13"/>
      <c r="B308" s="13"/>
      <c r="C308" s="13"/>
      <c r="D308" s="15"/>
      <c r="E308" s="15"/>
      <c r="F308" s="16"/>
      <c r="G308" s="16"/>
      <c r="H308" s="16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 spans="1:24" x14ac:dyDescent="0.25">
      <c r="A309" s="13"/>
      <c r="B309" s="13"/>
      <c r="C309" s="13"/>
      <c r="D309" s="15"/>
      <c r="E309" s="15"/>
      <c r="F309" s="16"/>
      <c r="G309" s="16"/>
      <c r="H309" s="16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 spans="1:24" x14ac:dyDescent="0.25">
      <c r="A310" s="13"/>
      <c r="B310" s="13"/>
      <c r="C310" s="13"/>
      <c r="D310" s="15"/>
      <c r="E310" s="15"/>
      <c r="F310" s="16"/>
      <c r="G310" s="16"/>
      <c r="H310" s="16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 spans="1:24" x14ac:dyDescent="0.25">
      <c r="A311" s="13"/>
      <c r="B311" s="13"/>
      <c r="C311" s="13"/>
      <c r="D311" s="15"/>
      <c r="E311" s="15"/>
      <c r="F311" s="16"/>
      <c r="G311" s="16"/>
      <c r="H311" s="16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 spans="1:24" x14ac:dyDescent="0.25">
      <c r="A312" s="13"/>
      <c r="B312" s="13"/>
      <c r="C312" s="13"/>
      <c r="D312" s="15"/>
      <c r="E312" s="15"/>
      <c r="F312" s="16"/>
      <c r="G312" s="16"/>
      <c r="H312" s="16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 spans="1:24" x14ac:dyDescent="0.25">
      <c r="A313" s="13"/>
      <c r="B313" s="13"/>
      <c r="C313" s="13"/>
      <c r="D313" s="15"/>
      <c r="E313" s="15"/>
      <c r="F313" s="16"/>
      <c r="G313" s="16"/>
      <c r="H313" s="16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 spans="1:24" x14ac:dyDescent="0.25">
      <c r="A314" s="13"/>
      <c r="B314" s="13"/>
      <c r="C314" s="13"/>
      <c r="D314" s="15"/>
      <c r="E314" s="15"/>
      <c r="F314" s="16"/>
      <c r="G314" s="16"/>
      <c r="H314" s="16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 spans="1:24" x14ac:dyDescent="0.25">
      <c r="A315" s="13"/>
      <c r="B315" s="13"/>
      <c r="C315" s="13"/>
      <c r="D315" s="15"/>
      <c r="E315" s="15"/>
      <c r="F315" s="16"/>
      <c r="G315" s="16"/>
      <c r="H315" s="16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 spans="1:24" x14ac:dyDescent="0.25">
      <c r="A316" s="13"/>
      <c r="B316" s="13"/>
      <c r="C316" s="13"/>
      <c r="D316" s="15"/>
      <c r="E316" s="15"/>
      <c r="F316" s="16"/>
      <c r="G316" s="16"/>
      <c r="H316" s="16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 spans="1:24" x14ac:dyDescent="0.25">
      <c r="A317" s="13"/>
      <c r="B317" s="13"/>
      <c r="C317" s="13"/>
      <c r="D317" s="15"/>
      <c r="E317" s="15"/>
      <c r="F317" s="16"/>
      <c r="G317" s="16"/>
      <c r="H317" s="16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 spans="1:24" x14ac:dyDescent="0.25">
      <c r="A318" s="13"/>
      <c r="B318" s="13"/>
      <c r="C318" s="13"/>
      <c r="D318" s="15"/>
      <c r="E318" s="15"/>
      <c r="F318" s="16"/>
      <c r="G318" s="16"/>
      <c r="H318" s="16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 spans="1:24" x14ac:dyDescent="0.25">
      <c r="A319" s="13"/>
      <c r="B319" s="13"/>
      <c r="C319" s="13"/>
      <c r="D319" s="15"/>
      <c r="E319" s="15"/>
      <c r="F319" s="16"/>
      <c r="G319" s="16"/>
      <c r="H319" s="16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 spans="1:24" x14ac:dyDescent="0.25">
      <c r="A320" s="13"/>
      <c r="B320" s="13"/>
      <c r="C320" s="13"/>
      <c r="D320" s="15"/>
      <c r="E320" s="15"/>
      <c r="F320" s="16"/>
      <c r="G320" s="16"/>
      <c r="H320" s="16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 spans="1:24" x14ac:dyDescent="0.25">
      <c r="A321" s="13"/>
      <c r="B321" s="13"/>
      <c r="C321" s="13"/>
      <c r="D321" s="15"/>
      <c r="E321" s="15"/>
      <c r="F321" s="16"/>
      <c r="G321" s="16"/>
      <c r="H321" s="16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 spans="1:24" x14ac:dyDescent="0.25">
      <c r="A322" s="13"/>
      <c r="B322" s="13"/>
      <c r="C322" s="13"/>
      <c r="D322" s="15"/>
      <c r="E322" s="15"/>
      <c r="F322" s="16"/>
      <c r="G322" s="16"/>
      <c r="H322" s="16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 spans="1:24" x14ac:dyDescent="0.25">
      <c r="A323" s="13"/>
      <c r="B323" s="13"/>
      <c r="C323" s="13"/>
      <c r="D323" s="15"/>
      <c r="E323" s="15"/>
      <c r="F323" s="16"/>
      <c r="G323" s="16"/>
      <c r="H323" s="16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 spans="1:24" x14ac:dyDescent="0.25">
      <c r="A324" s="13"/>
      <c r="B324" s="13"/>
      <c r="C324" s="13"/>
      <c r="D324" s="15"/>
      <c r="E324" s="15"/>
      <c r="F324" s="16"/>
      <c r="G324" s="16"/>
      <c r="H324" s="16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 spans="1:24" x14ac:dyDescent="0.25">
      <c r="A325" s="13"/>
      <c r="B325" s="13"/>
      <c r="C325" s="13"/>
      <c r="D325" s="15"/>
      <c r="E325" s="15"/>
      <c r="F325" s="16"/>
      <c r="G325" s="16"/>
      <c r="H325" s="16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 spans="1:24" x14ac:dyDescent="0.25">
      <c r="A326" s="13"/>
      <c r="B326" s="13"/>
      <c r="C326" s="13"/>
      <c r="D326" s="15"/>
      <c r="E326" s="15"/>
      <c r="F326" s="16"/>
      <c r="G326" s="16"/>
      <c r="H326" s="16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 spans="1:24" x14ac:dyDescent="0.25">
      <c r="A327" s="13"/>
      <c r="B327" s="13"/>
      <c r="C327" s="13"/>
      <c r="D327" s="15"/>
      <c r="E327" s="15"/>
      <c r="F327" s="16"/>
      <c r="G327" s="16"/>
      <c r="H327" s="16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 spans="1:24" x14ac:dyDescent="0.25">
      <c r="A328" s="13"/>
      <c r="B328" s="13"/>
      <c r="C328" s="13"/>
      <c r="D328" s="15"/>
      <c r="E328" s="15"/>
      <c r="F328" s="16"/>
      <c r="G328" s="16"/>
      <c r="H328" s="16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 spans="1:24" x14ac:dyDescent="0.25">
      <c r="A329" s="13"/>
      <c r="B329" s="13"/>
      <c r="C329" s="13"/>
      <c r="D329" s="15"/>
      <c r="E329" s="15"/>
      <c r="F329" s="16"/>
      <c r="G329" s="16"/>
      <c r="H329" s="16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 spans="1:24" x14ac:dyDescent="0.25">
      <c r="A330" s="13"/>
      <c r="B330" s="13"/>
      <c r="C330" s="13"/>
      <c r="D330" s="15"/>
      <c r="E330" s="15"/>
      <c r="F330" s="16"/>
      <c r="G330" s="16"/>
      <c r="H330" s="16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 spans="1:24" x14ac:dyDescent="0.25">
      <c r="A331" s="13"/>
      <c r="B331" s="13"/>
      <c r="C331" s="13"/>
      <c r="D331" s="15"/>
      <c r="E331" s="15"/>
      <c r="F331" s="16"/>
      <c r="G331" s="16"/>
      <c r="H331" s="16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 spans="1:24" x14ac:dyDescent="0.25">
      <c r="A332" s="13"/>
      <c r="B332" s="13"/>
      <c r="C332" s="13"/>
      <c r="D332" s="15"/>
      <c r="E332" s="15"/>
      <c r="F332" s="16"/>
      <c r="G332" s="16"/>
      <c r="H332" s="16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 spans="1:24" x14ac:dyDescent="0.25">
      <c r="A333" s="13"/>
      <c r="B333" s="13"/>
      <c r="C333" s="13"/>
      <c r="D333" s="15"/>
      <c r="E333" s="15"/>
      <c r="F333" s="16"/>
      <c r="G333" s="16"/>
      <c r="H333" s="16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 spans="1:24" x14ac:dyDescent="0.25">
      <c r="A334" s="13"/>
      <c r="B334" s="13"/>
      <c r="C334" s="13"/>
      <c r="D334" s="15"/>
      <c r="E334" s="15"/>
      <c r="F334" s="16"/>
      <c r="G334" s="16"/>
      <c r="H334" s="16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 spans="1:24" x14ac:dyDescent="0.25">
      <c r="A335" s="13"/>
      <c r="B335" s="13"/>
      <c r="C335" s="13"/>
      <c r="D335" s="15"/>
      <c r="E335" s="15"/>
      <c r="F335" s="16"/>
      <c r="G335" s="16"/>
      <c r="H335" s="16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 spans="1:24" x14ac:dyDescent="0.25">
      <c r="A336" s="13"/>
      <c r="B336" s="13"/>
      <c r="C336" s="13"/>
      <c r="D336" s="15"/>
      <c r="E336" s="15"/>
      <c r="F336" s="16"/>
      <c r="G336" s="16"/>
      <c r="H336" s="16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 spans="1:24" x14ac:dyDescent="0.25">
      <c r="A337" s="13"/>
      <c r="B337" s="13"/>
      <c r="C337" s="13"/>
      <c r="D337" s="15"/>
      <c r="E337" s="15"/>
      <c r="F337" s="16"/>
      <c r="G337" s="16"/>
      <c r="H337" s="16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 spans="1:24" x14ac:dyDescent="0.25">
      <c r="A338" s="13"/>
      <c r="B338" s="13"/>
      <c r="C338" s="13"/>
      <c r="D338" s="15"/>
      <c r="E338" s="15"/>
      <c r="F338" s="16"/>
      <c r="G338" s="16"/>
      <c r="H338" s="16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 spans="1:24" x14ac:dyDescent="0.25">
      <c r="A339" s="13"/>
      <c r="B339" s="13"/>
      <c r="C339" s="13"/>
      <c r="D339" s="15"/>
      <c r="E339" s="15"/>
      <c r="F339" s="16"/>
      <c r="G339" s="16"/>
      <c r="H339" s="16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 spans="1:24" x14ac:dyDescent="0.25">
      <c r="A340" s="13"/>
      <c r="B340" s="13"/>
      <c r="C340" s="13"/>
      <c r="D340" s="15"/>
      <c r="E340" s="15"/>
      <c r="F340" s="16"/>
      <c r="G340" s="16"/>
      <c r="H340" s="16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 spans="1:24" x14ac:dyDescent="0.25">
      <c r="A341" s="13"/>
      <c r="B341" s="13"/>
      <c r="C341" s="13"/>
      <c r="D341" s="15"/>
      <c r="E341" s="15"/>
      <c r="F341" s="16"/>
      <c r="G341" s="16"/>
      <c r="H341" s="16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 spans="1:24" x14ac:dyDescent="0.25">
      <c r="A342" s="13"/>
      <c r="B342" s="13"/>
      <c r="C342" s="13"/>
      <c r="D342" s="15"/>
      <c r="E342" s="15"/>
      <c r="F342" s="16"/>
      <c r="G342" s="16"/>
      <c r="H342" s="16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 spans="1:24" x14ac:dyDescent="0.25">
      <c r="A343" s="13"/>
      <c r="B343" s="13"/>
      <c r="C343" s="13"/>
      <c r="D343" s="15"/>
      <c r="E343" s="15"/>
      <c r="F343" s="16"/>
      <c r="G343" s="16"/>
      <c r="H343" s="16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 spans="1:24" x14ac:dyDescent="0.25">
      <c r="A344" s="13"/>
      <c r="B344" s="13"/>
      <c r="C344" s="13"/>
      <c r="D344" s="15"/>
      <c r="E344" s="15"/>
      <c r="F344" s="16"/>
      <c r="G344" s="16"/>
      <c r="H344" s="16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 spans="1:24" x14ac:dyDescent="0.25">
      <c r="A345" s="13"/>
      <c r="B345" s="13"/>
      <c r="C345" s="13"/>
      <c r="D345" s="15"/>
      <c r="E345" s="15"/>
      <c r="F345" s="16"/>
      <c r="G345" s="16"/>
      <c r="H345" s="16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 spans="1:24" x14ac:dyDescent="0.25">
      <c r="A346" s="13"/>
      <c r="B346" s="13"/>
      <c r="C346" s="13"/>
      <c r="D346" s="15"/>
      <c r="E346" s="15"/>
      <c r="F346" s="16"/>
      <c r="G346" s="16"/>
      <c r="H346" s="16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 spans="1:24" x14ac:dyDescent="0.25">
      <c r="A347" s="13"/>
      <c r="B347" s="13"/>
      <c r="C347" s="13"/>
      <c r="D347" s="15"/>
      <c r="E347" s="15"/>
      <c r="F347" s="16"/>
      <c r="G347" s="16"/>
      <c r="H347" s="16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 spans="1:24" x14ac:dyDescent="0.25">
      <c r="A348" s="13"/>
      <c r="B348" s="13"/>
      <c r="C348" s="13"/>
      <c r="D348" s="15"/>
      <c r="E348" s="15"/>
      <c r="F348" s="16"/>
      <c r="G348" s="16"/>
      <c r="H348" s="16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 spans="1:24" x14ac:dyDescent="0.25">
      <c r="A349" s="13"/>
      <c r="B349" s="13"/>
      <c r="C349" s="13"/>
      <c r="D349" s="15"/>
      <c r="E349" s="15"/>
      <c r="F349" s="16"/>
      <c r="G349" s="16"/>
      <c r="H349" s="16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 spans="1:24" x14ac:dyDescent="0.25">
      <c r="A350" s="13"/>
      <c r="B350" s="13"/>
      <c r="C350" s="13"/>
      <c r="D350" s="15"/>
      <c r="E350" s="15"/>
      <c r="F350" s="16"/>
      <c r="G350" s="16"/>
      <c r="H350" s="16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 spans="1:24" x14ac:dyDescent="0.25">
      <c r="A351" s="13"/>
      <c r="B351" s="13"/>
      <c r="C351" s="13"/>
      <c r="D351" s="15"/>
      <c r="E351" s="15"/>
      <c r="F351" s="16"/>
      <c r="G351" s="16"/>
      <c r="H351" s="16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 spans="1:24" x14ac:dyDescent="0.25">
      <c r="A352" s="13"/>
      <c r="B352" s="13"/>
      <c r="C352" s="13"/>
      <c r="D352" s="15"/>
      <c r="E352" s="15"/>
      <c r="F352" s="16"/>
      <c r="G352" s="16"/>
      <c r="H352" s="16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 spans="1:24" x14ac:dyDescent="0.25">
      <c r="A353" s="13"/>
      <c r="B353" s="13"/>
      <c r="C353" s="13"/>
      <c r="D353" s="15"/>
      <c r="E353" s="15"/>
      <c r="F353" s="16"/>
      <c r="G353" s="16"/>
      <c r="H353" s="16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 spans="1:24" x14ac:dyDescent="0.25">
      <c r="A354" s="13"/>
      <c r="B354" s="13"/>
      <c r="C354" s="13"/>
      <c r="D354" s="15"/>
      <c r="E354" s="15"/>
      <c r="F354" s="16"/>
      <c r="G354" s="16"/>
      <c r="H354" s="16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 spans="1:24" x14ac:dyDescent="0.25">
      <c r="A355" s="13"/>
      <c r="B355" s="13"/>
      <c r="C355" s="13"/>
      <c r="D355" s="15"/>
      <c r="E355" s="15"/>
      <c r="F355" s="16"/>
      <c r="G355" s="16"/>
      <c r="H355" s="16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 spans="1:24" x14ac:dyDescent="0.25">
      <c r="A356" s="13"/>
      <c r="B356" s="13"/>
      <c r="C356" s="13"/>
      <c r="D356" s="15"/>
      <c r="E356" s="15"/>
      <c r="F356" s="16"/>
      <c r="G356" s="16"/>
      <c r="H356" s="16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 spans="1:24" x14ac:dyDescent="0.25">
      <c r="A357" s="13"/>
      <c r="B357" s="13"/>
      <c r="C357" s="13"/>
      <c r="D357" s="15"/>
      <c r="E357" s="15"/>
      <c r="F357" s="16"/>
      <c r="G357" s="16"/>
      <c r="H357" s="16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 spans="1:24" x14ac:dyDescent="0.25">
      <c r="A358" s="13"/>
      <c r="B358" s="13"/>
      <c r="C358" s="13"/>
      <c r="D358" s="15"/>
      <c r="E358" s="15"/>
      <c r="F358" s="16"/>
      <c r="G358" s="16"/>
      <c r="H358" s="16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 spans="1:24" x14ac:dyDescent="0.25">
      <c r="A359" s="13"/>
      <c r="B359" s="13"/>
      <c r="C359" s="13"/>
      <c r="D359" s="15"/>
      <c r="E359" s="15"/>
      <c r="F359" s="16"/>
      <c r="G359" s="16"/>
      <c r="H359" s="16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 spans="1:24" x14ac:dyDescent="0.25">
      <c r="A360" s="13"/>
      <c r="B360" s="13"/>
      <c r="C360" s="13"/>
      <c r="D360" s="15"/>
      <c r="E360" s="15"/>
      <c r="F360" s="16"/>
      <c r="G360" s="16"/>
      <c r="H360" s="16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 spans="1:24" x14ac:dyDescent="0.25">
      <c r="A361" s="13"/>
      <c r="B361" s="13"/>
      <c r="C361" s="13"/>
      <c r="D361" s="15"/>
      <c r="E361" s="15"/>
      <c r="F361" s="16"/>
      <c r="G361" s="16"/>
      <c r="H361" s="16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 spans="1:24" x14ac:dyDescent="0.25">
      <c r="A362" s="13"/>
      <c r="B362" s="13"/>
      <c r="C362" s="13"/>
      <c r="D362" s="15"/>
      <c r="E362" s="15"/>
      <c r="F362" s="16"/>
      <c r="G362" s="16"/>
      <c r="H362" s="16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 spans="1:24" x14ac:dyDescent="0.25">
      <c r="A363" s="13"/>
      <c r="B363" s="13"/>
      <c r="C363" s="13"/>
      <c r="D363" s="15"/>
      <c r="E363" s="15"/>
      <c r="F363" s="16"/>
      <c r="G363" s="16"/>
      <c r="H363" s="16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 spans="1:24" x14ac:dyDescent="0.25">
      <c r="A364" s="13"/>
      <c r="B364" s="13"/>
      <c r="C364" s="13"/>
      <c r="D364" s="15"/>
      <c r="E364" s="15"/>
      <c r="F364" s="16"/>
      <c r="G364" s="16"/>
      <c r="H364" s="16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 spans="1:24" x14ac:dyDescent="0.25">
      <c r="A365" s="13"/>
      <c r="B365" s="13"/>
      <c r="C365" s="13"/>
      <c r="D365" s="15"/>
      <c r="E365" s="15"/>
      <c r="F365" s="16"/>
      <c r="G365" s="16"/>
      <c r="H365" s="16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 spans="1:24" x14ac:dyDescent="0.25">
      <c r="A366" s="13"/>
      <c r="B366" s="13"/>
      <c r="C366" s="13"/>
      <c r="D366" s="15"/>
      <c r="E366" s="15"/>
      <c r="F366" s="16"/>
      <c r="G366" s="16"/>
      <c r="H366" s="16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 spans="1:24" x14ac:dyDescent="0.25">
      <c r="A367" s="13"/>
      <c r="B367" s="13"/>
      <c r="C367" s="13"/>
      <c r="D367" s="15"/>
      <c r="E367" s="15"/>
      <c r="F367" s="16"/>
      <c r="G367" s="16"/>
      <c r="H367" s="16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 spans="1:24" x14ac:dyDescent="0.25">
      <c r="A368" s="13"/>
      <c r="B368" s="13"/>
      <c r="C368" s="13"/>
      <c r="D368" s="15"/>
      <c r="E368" s="15"/>
      <c r="F368" s="16"/>
      <c r="G368" s="16"/>
      <c r="H368" s="16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 spans="1:24" x14ac:dyDescent="0.25">
      <c r="A369" s="13"/>
      <c r="B369" s="13"/>
      <c r="C369" s="13"/>
      <c r="D369" s="15"/>
      <c r="E369" s="15"/>
      <c r="F369" s="16"/>
      <c r="G369" s="16"/>
      <c r="H369" s="16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 spans="1:24" x14ac:dyDescent="0.25">
      <c r="A370" s="13"/>
      <c r="B370" s="13"/>
      <c r="C370" s="13"/>
      <c r="D370" s="15"/>
      <c r="E370" s="15"/>
      <c r="F370" s="16"/>
      <c r="G370" s="16"/>
      <c r="H370" s="16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 spans="1:24" x14ac:dyDescent="0.25">
      <c r="A371" s="13"/>
      <c r="B371" s="13"/>
      <c r="C371" s="13"/>
      <c r="D371" s="15"/>
      <c r="E371" s="15"/>
      <c r="F371" s="16"/>
      <c r="G371" s="16"/>
      <c r="H371" s="16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 spans="1:24" x14ac:dyDescent="0.25">
      <c r="A372" s="13"/>
      <c r="B372" s="13"/>
      <c r="C372" s="13"/>
      <c r="D372" s="15"/>
      <c r="E372" s="15"/>
      <c r="F372" s="16"/>
      <c r="G372" s="16"/>
      <c r="H372" s="16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 spans="1:24" x14ac:dyDescent="0.25">
      <c r="A373" s="13"/>
      <c r="B373" s="13"/>
      <c r="C373" s="13"/>
      <c r="D373" s="15"/>
      <c r="E373" s="15"/>
      <c r="F373" s="16"/>
      <c r="G373" s="16"/>
      <c r="H373" s="16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 spans="1:24" x14ac:dyDescent="0.25">
      <c r="A374" s="13"/>
      <c r="B374" s="13"/>
      <c r="C374" s="13"/>
      <c r="D374" s="15"/>
      <c r="E374" s="15"/>
      <c r="F374" s="16"/>
      <c r="G374" s="16"/>
      <c r="H374" s="16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 spans="1:24" x14ac:dyDescent="0.25">
      <c r="A375" s="13"/>
      <c r="B375" s="13"/>
      <c r="C375" s="13"/>
      <c r="D375" s="15"/>
      <c r="E375" s="15"/>
      <c r="F375" s="16"/>
      <c r="G375" s="16"/>
      <c r="H375" s="16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 spans="1:24" x14ac:dyDescent="0.25">
      <c r="A376" s="13"/>
      <c r="B376" s="13"/>
      <c r="C376" s="13"/>
      <c r="D376" s="15"/>
      <c r="E376" s="15"/>
      <c r="F376" s="16"/>
      <c r="G376" s="16"/>
      <c r="H376" s="16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 spans="1:24" x14ac:dyDescent="0.25">
      <c r="A377" s="13"/>
      <c r="B377" s="13"/>
      <c r="C377" s="13"/>
      <c r="D377" s="15"/>
      <c r="E377" s="15"/>
      <c r="F377" s="16"/>
      <c r="G377" s="16"/>
      <c r="H377" s="16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 spans="1:24" x14ac:dyDescent="0.25">
      <c r="A378" s="13"/>
      <c r="B378" s="13"/>
      <c r="C378" s="13"/>
      <c r="D378" s="15"/>
      <c r="E378" s="15"/>
      <c r="F378" s="16"/>
      <c r="G378" s="16"/>
      <c r="H378" s="16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 spans="1:24" x14ac:dyDescent="0.25">
      <c r="A379" s="13"/>
      <c r="B379" s="13"/>
      <c r="C379" s="13"/>
      <c r="D379" s="15"/>
      <c r="E379" s="15"/>
      <c r="F379" s="16"/>
      <c r="G379" s="16"/>
      <c r="H379" s="16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 spans="1:24" x14ac:dyDescent="0.25">
      <c r="A380" s="13"/>
      <c r="B380" s="13"/>
      <c r="C380" s="13"/>
      <c r="D380" s="15"/>
      <c r="E380" s="15"/>
      <c r="F380" s="16"/>
      <c r="G380" s="16"/>
      <c r="H380" s="16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 spans="1:24" x14ac:dyDescent="0.25">
      <c r="A381" s="13"/>
      <c r="B381" s="13"/>
      <c r="C381" s="13"/>
      <c r="D381" s="15"/>
      <c r="E381" s="15"/>
      <c r="F381" s="16"/>
      <c r="G381" s="16"/>
      <c r="H381" s="16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 spans="1:24" x14ac:dyDescent="0.25">
      <c r="A382" s="13"/>
      <c r="B382" s="13"/>
      <c r="C382" s="13"/>
      <c r="D382" s="15"/>
      <c r="E382" s="15"/>
      <c r="F382" s="16"/>
      <c r="G382" s="16"/>
      <c r="H382" s="16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 spans="1:24" x14ac:dyDescent="0.25">
      <c r="A383" s="13"/>
      <c r="B383" s="13"/>
      <c r="C383" s="13"/>
      <c r="D383" s="15"/>
      <c r="E383" s="15"/>
      <c r="F383" s="16"/>
      <c r="G383" s="16"/>
      <c r="H383" s="16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 spans="1:24" x14ac:dyDescent="0.25">
      <c r="A384" s="13"/>
      <c r="B384" s="13"/>
      <c r="C384" s="13"/>
      <c r="D384" s="15"/>
      <c r="E384" s="15"/>
      <c r="F384" s="16"/>
      <c r="G384" s="16"/>
      <c r="H384" s="16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 spans="1:24" x14ac:dyDescent="0.25">
      <c r="A385" s="13"/>
      <c r="B385" s="13"/>
      <c r="C385" s="13"/>
      <c r="D385" s="15"/>
      <c r="E385" s="15"/>
      <c r="F385" s="16"/>
      <c r="G385" s="16"/>
      <c r="H385" s="16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 spans="1:24" x14ac:dyDescent="0.25">
      <c r="A386" s="13"/>
      <c r="B386" s="13"/>
      <c r="C386" s="13"/>
      <c r="D386" s="15"/>
      <c r="E386" s="15"/>
      <c r="F386" s="16"/>
      <c r="G386" s="16"/>
      <c r="H386" s="16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 spans="1:24" x14ac:dyDescent="0.25">
      <c r="A387" s="13"/>
      <c r="B387" s="13"/>
      <c r="C387" s="13"/>
      <c r="D387" s="15"/>
      <c r="E387" s="15"/>
      <c r="F387" s="16"/>
      <c r="G387" s="16"/>
      <c r="H387" s="16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 spans="1:24" x14ac:dyDescent="0.25">
      <c r="A388" s="13"/>
      <c r="B388" s="13"/>
      <c r="C388" s="13"/>
      <c r="D388" s="15"/>
      <c r="E388" s="15"/>
      <c r="F388" s="16"/>
      <c r="G388" s="16"/>
      <c r="H388" s="16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 spans="1:24" x14ac:dyDescent="0.25">
      <c r="A389" s="13"/>
      <c r="B389" s="13"/>
      <c r="C389" s="13"/>
      <c r="D389" s="15"/>
      <c r="E389" s="15"/>
      <c r="F389" s="16"/>
      <c r="G389" s="16"/>
      <c r="H389" s="16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 spans="1:24" x14ac:dyDescent="0.25">
      <c r="A390" s="13"/>
      <c r="B390" s="13"/>
      <c r="C390" s="13"/>
      <c r="D390" s="15"/>
      <c r="E390" s="15"/>
      <c r="F390" s="16"/>
      <c r="G390" s="16"/>
      <c r="H390" s="16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 spans="1:24" x14ac:dyDescent="0.25">
      <c r="A391" s="13"/>
      <c r="B391" s="13"/>
      <c r="C391" s="13"/>
      <c r="D391" s="15"/>
      <c r="E391" s="15"/>
      <c r="F391" s="16"/>
      <c r="G391" s="16"/>
      <c r="H391" s="16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 spans="1:24" x14ac:dyDescent="0.25">
      <c r="A392" s="13"/>
      <c r="B392" s="13"/>
      <c r="C392" s="13"/>
      <c r="D392" s="15"/>
      <c r="E392" s="15"/>
      <c r="F392" s="16"/>
      <c r="G392" s="16"/>
      <c r="H392" s="16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 spans="1:24" x14ac:dyDescent="0.25">
      <c r="A393" s="13"/>
      <c r="B393" s="13"/>
      <c r="C393" s="13"/>
      <c r="D393" s="15"/>
      <c r="E393" s="15"/>
      <c r="F393" s="16"/>
      <c r="G393" s="16"/>
      <c r="H393" s="16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 spans="1:24" x14ac:dyDescent="0.25">
      <c r="A394" s="13"/>
      <c r="B394" s="13"/>
      <c r="C394" s="13"/>
      <c r="D394" s="15"/>
      <c r="E394" s="15"/>
      <c r="F394" s="16"/>
      <c r="G394" s="16"/>
      <c r="H394" s="16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 spans="1:24" x14ac:dyDescent="0.25">
      <c r="A395" s="13"/>
      <c r="B395" s="13"/>
      <c r="C395" s="13"/>
      <c r="D395" s="15"/>
      <c r="E395" s="15"/>
      <c r="F395" s="16"/>
      <c r="G395" s="16"/>
      <c r="H395" s="16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 spans="1:24" x14ac:dyDescent="0.25">
      <c r="A396" s="13"/>
      <c r="B396" s="13"/>
      <c r="C396" s="13"/>
      <c r="D396" s="15"/>
      <c r="E396" s="15"/>
      <c r="F396" s="16"/>
      <c r="G396" s="16"/>
      <c r="H396" s="16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 spans="1:24" x14ac:dyDescent="0.25">
      <c r="A397" s="13"/>
      <c r="B397" s="13"/>
      <c r="C397" s="13"/>
      <c r="D397" s="15"/>
      <c r="E397" s="15"/>
      <c r="F397" s="16"/>
      <c r="G397" s="16"/>
      <c r="H397" s="16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 spans="1:24" x14ac:dyDescent="0.25">
      <c r="A398" s="13"/>
      <c r="B398" s="13"/>
      <c r="C398" s="13"/>
      <c r="D398" s="15"/>
      <c r="E398" s="15"/>
      <c r="F398" s="16"/>
      <c r="G398" s="16"/>
      <c r="H398" s="16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 spans="1:24" x14ac:dyDescent="0.25">
      <c r="A399" s="13"/>
      <c r="B399" s="13"/>
      <c r="C399" s="13"/>
      <c r="D399" s="15"/>
      <c r="E399" s="15"/>
      <c r="F399" s="16"/>
      <c r="G399" s="16"/>
      <c r="H399" s="16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 spans="1:24" x14ac:dyDescent="0.25">
      <c r="A400" s="13"/>
      <c r="B400" s="13"/>
      <c r="C400" s="13"/>
      <c r="D400" s="15"/>
      <c r="E400" s="15"/>
      <c r="F400" s="16"/>
      <c r="G400" s="16"/>
      <c r="H400" s="16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 spans="1:24" x14ac:dyDescent="0.25">
      <c r="A401" s="13"/>
      <c r="B401" s="13"/>
      <c r="C401" s="13"/>
      <c r="D401" s="15"/>
      <c r="E401" s="15"/>
      <c r="F401" s="16"/>
      <c r="G401" s="16"/>
      <c r="H401" s="16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 spans="1:24" x14ac:dyDescent="0.25">
      <c r="A402" s="13"/>
      <c r="B402" s="13"/>
      <c r="C402" s="13"/>
      <c r="D402" s="15"/>
      <c r="E402" s="15"/>
      <c r="F402" s="16"/>
      <c r="G402" s="16"/>
      <c r="H402" s="16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 spans="1:24" x14ac:dyDescent="0.25">
      <c r="A403" s="13"/>
      <c r="B403" s="13"/>
      <c r="C403" s="13"/>
      <c r="D403" s="15"/>
      <c r="E403" s="15"/>
      <c r="F403" s="16"/>
      <c r="G403" s="16"/>
      <c r="H403" s="16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 spans="1:24" x14ac:dyDescent="0.25">
      <c r="A404" s="13"/>
      <c r="B404" s="13"/>
      <c r="C404" s="13"/>
      <c r="D404" s="15"/>
      <c r="E404" s="15"/>
      <c r="F404" s="16"/>
      <c r="G404" s="16"/>
      <c r="H404" s="16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 spans="1:24" x14ac:dyDescent="0.25">
      <c r="A405" s="13"/>
      <c r="B405" s="13"/>
      <c r="C405" s="13"/>
      <c r="D405" s="15"/>
      <c r="E405" s="15"/>
      <c r="F405" s="16"/>
      <c r="G405" s="16"/>
      <c r="H405" s="16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 spans="1:24" x14ac:dyDescent="0.25">
      <c r="A406" s="13"/>
      <c r="B406" s="13"/>
      <c r="C406" s="13"/>
      <c r="D406" s="15"/>
      <c r="E406" s="15"/>
      <c r="F406" s="16"/>
      <c r="G406" s="16"/>
      <c r="H406" s="16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 spans="1:24" x14ac:dyDescent="0.25">
      <c r="A407" s="13"/>
      <c r="B407" s="13"/>
      <c r="C407" s="13"/>
      <c r="D407" s="15"/>
      <c r="E407" s="15"/>
      <c r="F407" s="16"/>
      <c r="G407" s="16"/>
      <c r="H407" s="16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 spans="1:24" x14ac:dyDescent="0.25">
      <c r="A408" s="13"/>
      <c r="B408" s="13"/>
      <c r="C408" s="13"/>
      <c r="D408" s="15"/>
      <c r="E408" s="15"/>
      <c r="F408" s="16"/>
      <c r="G408" s="16"/>
      <c r="H408" s="16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 spans="1:24" x14ac:dyDescent="0.25">
      <c r="A409" s="13"/>
      <c r="B409" s="13"/>
      <c r="C409" s="13"/>
      <c r="D409" s="15"/>
      <c r="E409" s="15"/>
      <c r="F409" s="16"/>
      <c r="G409" s="16"/>
      <c r="H409" s="16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 spans="1:24" x14ac:dyDescent="0.25">
      <c r="A410" s="13"/>
      <c r="B410" s="13"/>
      <c r="C410" s="13"/>
      <c r="D410" s="15"/>
      <c r="E410" s="15"/>
      <c r="F410" s="16"/>
      <c r="G410" s="16"/>
      <c r="H410" s="16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 spans="1:24" x14ac:dyDescent="0.25">
      <c r="A411" s="13"/>
      <c r="B411" s="13"/>
      <c r="C411" s="13"/>
      <c r="D411" s="15"/>
      <c r="E411" s="15"/>
      <c r="F411" s="16"/>
      <c r="G411" s="16"/>
      <c r="H411" s="16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 spans="1:24" x14ac:dyDescent="0.25">
      <c r="A412" s="13"/>
      <c r="B412" s="13"/>
      <c r="C412" s="13"/>
      <c r="D412" s="15"/>
      <c r="E412" s="15"/>
      <c r="F412" s="16"/>
      <c r="G412" s="16"/>
      <c r="H412" s="16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 spans="1:24" x14ac:dyDescent="0.25">
      <c r="A413" s="13"/>
      <c r="B413" s="13"/>
      <c r="C413" s="13"/>
      <c r="D413" s="15"/>
      <c r="E413" s="15"/>
      <c r="F413" s="16"/>
      <c r="G413" s="16"/>
      <c r="H413" s="16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 spans="1:24" x14ac:dyDescent="0.25">
      <c r="A414" s="13"/>
      <c r="B414" s="13"/>
      <c r="C414" s="13"/>
      <c r="D414" s="15"/>
      <c r="E414" s="15"/>
      <c r="F414" s="16"/>
      <c r="G414" s="16"/>
      <c r="H414" s="16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 spans="1:24" x14ac:dyDescent="0.25">
      <c r="A415" s="13"/>
      <c r="B415" s="13"/>
      <c r="C415" s="13"/>
      <c r="D415" s="15"/>
      <c r="E415" s="15"/>
      <c r="F415" s="16"/>
      <c r="G415" s="16"/>
      <c r="H415" s="16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 spans="1:24" x14ac:dyDescent="0.25">
      <c r="A416" s="13"/>
      <c r="B416" s="13"/>
      <c r="C416" s="13"/>
      <c r="D416" s="15"/>
      <c r="E416" s="15"/>
      <c r="F416" s="16"/>
      <c r="G416" s="16"/>
      <c r="H416" s="16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 spans="1:24" x14ac:dyDescent="0.25">
      <c r="A417" s="13"/>
      <c r="B417" s="13"/>
      <c r="C417" s="13"/>
      <c r="D417" s="15"/>
      <c r="E417" s="15"/>
      <c r="F417" s="16"/>
      <c r="G417" s="16"/>
      <c r="H417" s="16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 spans="1:24" x14ac:dyDescent="0.25">
      <c r="A418" s="13"/>
      <c r="B418" s="13"/>
      <c r="C418" s="13"/>
      <c r="D418" s="15"/>
      <c r="E418" s="15"/>
      <c r="F418" s="16"/>
      <c r="G418" s="16"/>
      <c r="H418" s="16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 spans="1:24" x14ac:dyDescent="0.25">
      <c r="A419" s="13"/>
      <c r="B419" s="13"/>
      <c r="C419" s="13"/>
      <c r="D419" s="15"/>
      <c r="E419" s="15"/>
      <c r="F419" s="16"/>
      <c r="G419" s="16"/>
      <c r="H419" s="16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 spans="1:24" x14ac:dyDescent="0.25">
      <c r="A420" s="13"/>
      <c r="B420" s="13"/>
      <c r="C420" s="13"/>
      <c r="D420" s="15"/>
      <c r="E420" s="15"/>
      <c r="F420" s="16"/>
      <c r="G420" s="16"/>
      <c r="H420" s="16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 spans="1:24" x14ac:dyDescent="0.25">
      <c r="A421" s="13"/>
      <c r="B421" s="13"/>
      <c r="C421" s="13"/>
      <c r="D421" s="15"/>
      <c r="E421" s="15"/>
      <c r="F421" s="16"/>
      <c r="G421" s="16"/>
      <c r="H421" s="16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 spans="1:24" x14ac:dyDescent="0.25">
      <c r="A422" s="13"/>
      <c r="B422" s="13"/>
      <c r="C422" s="13"/>
      <c r="D422" s="15"/>
      <c r="E422" s="15"/>
      <c r="F422" s="16"/>
      <c r="G422" s="16"/>
      <c r="H422" s="16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 spans="1:24" x14ac:dyDescent="0.25">
      <c r="A423" s="13"/>
      <c r="B423" s="13"/>
      <c r="C423" s="13"/>
      <c r="D423" s="15"/>
      <c r="E423" s="15"/>
      <c r="F423" s="16"/>
      <c r="G423" s="16"/>
      <c r="H423" s="16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 spans="1:24" x14ac:dyDescent="0.25">
      <c r="A424" s="13"/>
      <c r="B424" s="13"/>
      <c r="C424" s="13"/>
      <c r="D424" s="15"/>
      <c r="E424" s="15"/>
      <c r="F424" s="16"/>
      <c r="G424" s="16"/>
      <c r="H424" s="16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 spans="1:24" x14ac:dyDescent="0.25">
      <c r="A425" s="13"/>
      <c r="B425" s="13"/>
      <c r="C425" s="13"/>
      <c r="D425" s="15"/>
      <c r="E425" s="15"/>
      <c r="F425" s="16"/>
      <c r="G425" s="16"/>
      <c r="H425" s="16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 spans="1:24" x14ac:dyDescent="0.25">
      <c r="A426" s="13"/>
      <c r="B426" s="13"/>
      <c r="C426" s="13"/>
      <c r="D426" s="15"/>
      <c r="E426" s="15"/>
      <c r="F426" s="16"/>
      <c r="G426" s="16"/>
      <c r="H426" s="16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 spans="1:24" x14ac:dyDescent="0.25">
      <c r="A427" s="13"/>
      <c r="B427" s="13"/>
      <c r="C427" s="13"/>
      <c r="D427" s="15"/>
      <c r="E427" s="15"/>
      <c r="F427" s="16"/>
      <c r="G427" s="16"/>
      <c r="H427" s="16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 spans="1:24" x14ac:dyDescent="0.25">
      <c r="A428" s="13"/>
      <c r="B428" s="13"/>
      <c r="C428" s="13"/>
      <c r="D428" s="15"/>
      <c r="E428" s="15"/>
      <c r="F428" s="16"/>
      <c r="G428" s="16"/>
      <c r="H428" s="16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 spans="1:24" x14ac:dyDescent="0.25">
      <c r="A429" s="13"/>
      <c r="B429" s="13"/>
      <c r="C429" s="13"/>
      <c r="D429" s="15"/>
      <c r="E429" s="15"/>
      <c r="F429" s="16"/>
      <c r="G429" s="16"/>
      <c r="H429" s="16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 spans="1:24" x14ac:dyDescent="0.25">
      <c r="A430" s="13"/>
      <c r="B430" s="13"/>
      <c r="C430" s="13"/>
      <c r="D430" s="15"/>
      <c r="E430" s="15"/>
      <c r="F430" s="16"/>
      <c r="G430" s="16"/>
      <c r="H430" s="16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 spans="1:24" x14ac:dyDescent="0.25">
      <c r="A431" s="13"/>
      <c r="B431" s="13"/>
      <c r="C431" s="13"/>
      <c r="D431" s="15"/>
      <c r="E431" s="15"/>
      <c r="F431" s="16"/>
      <c r="G431" s="16"/>
      <c r="H431" s="16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 spans="1:24" x14ac:dyDescent="0.25">
      <c r="A432" s="13"/>
      <c r="B432" s="13"/>
      <c r="C432" s="13"/>
      <c r="D432" s="15"/>
      <c r="E432" s="15"/>
      <c r="F432" s="16"/>
      <c r="G432" s="16"/>
      <c r="H432" s="16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 spans="1:24" x14ac:dyDescent="0.25">
      <c r="A433" s="13"/>
      <c r="B433" s="13"/>
      <c r="C433" s="13"/>
      <c r="D433" s="15"/>
      <c r="E433" s="15"/>
      <c r="F433" s="16"/>
      <c r="G433" s="16"/>
      <c r="H433" s="16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 spans="1:24" x14ac:dyDescent="0.25">
      <c r="A434" s="13"/>
      <c r="B434" s="13"/>
      <c r="C434" s="13"/>
      <c r="D434" s="15"/>
      <c r="E434" s="15"/>
      <c r="F434" s="16"/>
      <c r="G434" s="16"/>
      <c r="H434" s="16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 spans="1:24" x14ac:dyDescent="0.25">
      <c r="A435" s="13"/>
      <c r="B435" s="13"/>
      <c r="C435" s="13"/>
      <c r="D435" s="15"/>
      <c r="E435" s="15"/>
      <c r="F435" s="16"/>
      <c r="G435" s="16"/>
      <c r="H435" s="16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 spans="1:24" x14ac:dyDescent="0.25">
      <c r="A436" s="13"/>
      <c r="B436" s="13"/>
      <c r="C436" s="13"/>
      <c r="D436" s="15"/>
      <c r="E436" s="15"/>
      <c r="F436" s="16"/>
      <c r="G436" s="16"/>
      <c r="H436" s="16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 spans="1:24" x14ac:dyDescent="0.25">
      <c r="A437" s="13"/>
      <c r="B437" s="13"/>
      <c r="C437" s="13"/>
      <c r="D437" s="15"/>
      <c r="E437" s="15"/>
      <c r="F437" s="16"/>
      <c r="G437" s="16"/>
      <c r="H437" s="16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 spans="1:24" x14ac:dyDescent="0.25">
      <c r="A438" s="13"/>
      <c r="B438" s="13"/>
      <c r="C438" s="13"/>
      <c r="D438" s="15"/>
      <c r="E438" s="15"/>
      <c r="F438" s="16"/>
      <c r="G438" s="16"/>
      <c r="H438" s="16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 spans="1:24" x14ac:dyDescent="0.25">
      <c r="A439" s="13"/>
      <c r="B439" s="13"/>
      <c r="C439" s="13"/>
      <c r="D439" s="15"/>
      <c r="E439" s="15"/>
      <c r="F439" s="16"/>
      <c r="G439" s="16"/>
      <c r="H439" s="16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 spans="1:24" x14ac:dyDescent="0.25">
      <c r="A440" s="13"/>
      <c r="B440" s="13"/>
      <c r="C440" s="13"/>
      <c r="D440" s="15"/>
      <c r="E440" s="15"/>
      <c r="F440" s="16"/>
      <c r="G440" s="16"/>
      <c r="H440" s="16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 spans="1:24" x14ac:dyDescent="0.25">
      <c r="A441" s="13"/>
      <c r="B441" s="13"/>
      <c r="C441" s="13"/>
      <c r="D441" s="15"/>
      <c r="E441" s="15"/>
      <c r="F441" s="16"/>
      <c r="G441" s="16"/>
      <c r="H441" s="16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 spans="1:24" x14ac:dyDescent="0.25">
      <c r="A442" s="13"/>
      <c r="B442" s="13"/>
      <c r="C442" s="13"/>
      <c r="D442" s="15"/>
      <c r="E442" s="15"/>
      <c r="F442" s="16"/>
      <c r="G442" s="16"/>
      <c r="H442" s="16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 spans="1:24" x14ac:dyDescent="0.25">
      <c r="A443" s="13"/>
      <c r="B443" s="13"/>
      <c r="C443" s="13"/>
      <c r="D443" s="15"/>
      <c r="E443" s="15"/>
      <c r="F443" s="16"/>
      <c r="G443" s="16"/>
      <c r="H443" s="16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 spans="1:24" x14ac:dyDescent="0.25">
      <c r="A444" s="13"/>
      <c r="B444" s="13"/>
      <c r="C444" s="13"/>
      <c r="D444" s="15"/>
      <c r="E444" s="15"/>
      <c r="F444" s="16"/>
      <c r="G444" s="16"/>
      <c r="H444" s="16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 spans="1:24" x14ac:dyDescent="0.25">
      <c r="A445" s="13"/>
      <c r="B445" s="13"/>
      <c r="C445" s="13"/>
      <c r="D445" s="15"/>
      <c r="E445" s="15"/>
      <c r="F445" s="16"/>
      <c r="G445" s="16"/>
      <c r="H445" s="16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 spans="1:24" x14ac:dyDescent="0.25">
      <c r="A446" s="13"/>
      <c r="B446" s="13"/>
      <c r="C446" s="13"/>
      <c r="D446" s="15"/>
      <c r="E446" s="15"/>
      <c r="F446" s="16"/>
      <c r="G446" s="16"/>
      <c r="H446" s="16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 spans="1:24" x14ac:dyDescent="0.25">
      <c r="A447" s="13"/>
      <c r="B447" s="13"/>
      <c r="C447" s="13"/>
      <c r="D447" s="15"/>
      <c r="E447" s="15"/>
      <c r="F447" s="16"/>
      <c r="G447" s="16"/>
      <c r="H447" s="16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 spans="1:24" x14ac:dyDescent="0.25">
      <c r="A448" s="13"/>
      <c r="B448" s="13"/>
      <c r="C448" s="13"/>
      <c r="D448" s="15"/>
      <c r="E448" s="15"/>
      <c r="F448" s="16"/>
      <c r="G448" s="16"/>
      <c r="H448" s="16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 spans="1:24" x14ac:dyDescent="0.25">
      <c r="A449" s="13"/>
      <c r="B449" s="13"/>
      <c r="C449" s="13"/>
      <c r="D449" s="15"/>
      <c r="E449" s="15"/>
      <c r="F449" s="16"/>
      <c r="G449" s="16"/>
      <c r="H449" s="16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 spans="1:24" x14ac:dyDescent="0.25">
      <c r="A450" s="13"/>
      <c r="B450" s="13"/>
      <c r="C450" s="13"/>
      <c r="D450" s="15"/>
      <c r="E450" s="15"/>
      <c r="F450" s="16"/>
      <c r="G450" s="16"/>
      <c r="H450" s="16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 spans="1:24" x14ac:dyDescent="0.25">
      <c r="A451" s="13"/>
      <c r="B451" s="13"/>
      <c r="C451" s="13"/>
      <c r="D451" s="15"/>
      <c r="E451" s="15"/>
      <c r="F451" s="16"/>
      <c r="G451" s="16"/>
      <c r="H451" s="16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 spans="1:24" x14ac:dyDescent="0.25">
      <c r="A452" s="13"/>
      <c r="B452" s="13"/>
      <c r="C452" s="13"/>
      <c r="D452" s="15"/>
      <c r="E452" s="15"/>
      <c r="F452" s="16"/>
      <c r="G452" s="16"/>
      <c r="H452" s="16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 spans="1:24" x14ac:dyDescent="0.25">
      <c r="A453" s="13"/>
      <c r="B453" s="13"/>
      <c r="C453" s="13"/>
      <c r="D453" s="15"/>
      <c r="E453" s="15"/>
      <c r="F453" s="16"/>
      <c r="G453" s="16"/>
      <c r="H453" s="16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 spans="1:24" x14ac:dyDescent="0.25">
      <c r="A454" s="13"/>
      <c r="B454" s="13"/>
      <c r="C454" s="13"/>
      <c r="D454" s="15"/>
      <c r="E454" s="15"/>
      <c r="F454" s="16"/>
      <c r="G454" s="16"/>
      <c r="H454" s="16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 spans="1:24" x14ac:dyDescent="0.25">
      <c r="A455" s="13"/>
      <c r="B455" s="13"/>
      <c r="C455" s="13"/>
      <c r="D455" s="15"/>
      <c r="E455" s="15"/>
      <c r="F455" s="16"/>
      <c r="G455" s="16"/>
      <c r="H455" s="16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 spans="1:24" x14ac:dyDescent="0.25">
      <c r="A456" s="13"/>
      <c r="B456" s="13"/>
      <c r="C456" s="13"/>
      <c r="D456" s="15"/>
      <c r="E456" s="15"/>
      <c r="F456" s="16"/>
      <c r="G456" s="16"/>
      <c r="H456" s="16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 spans="1:24" x14ac:dyDescent="0.25">
      <c r="A457" s="13"/>
      <c r="B457" s="13"/>
      <c r="C457" s="13"/>
      <c r="D457" s="15"/>
      <c r="E457" s="15"/>
      <c r="F457" s="16"/>
      <c r="G457" s="16"/>
      <c r="H457" s="16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 spans="1:24" x14ac:dyDescent="0.25">
      <c r="A458" s="13"/>
      <c r="B458" s="13"/>
      <c r="C458" s="13"/>
      <c r="D458" s="15"/>
      <c r="E458" s="15"/>
      <c r="F458" s="16"/>
      <c r="G458" s="16"/>
      <c r="H458" s="16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 spans="1:24" x14ac:dyDescent="0.25">
      <c r="A459" s="13"/>
      <c r="B459" s="13"/>
      <c r="C459" s="13"/>
      <c r="D459" s="15"/>
      <c r="E459" s="15"/>
      <c r="F459" s="16"/>
      <c r="G459" s="16"/>
      <c r="H459" s="16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 spans="1:24" x14ac:dyDescent="0.25">
      <c r="A460" s="13"/>
      <c r="B460" s="13"/>
      <c r="C460" s="13"/>
      <c r="D460" s="15"/>
      <c r="E460" s="15"/>
      <c r="F460" s="16"/>
      <c r="G460" s="16"/>
      <c r="H460" s="16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 spans="1:24" x14ac:dyDescent="0.25">
      <c r="A461" s="13"/>
      <c r="B461" s="13"/>
      <c r="C461" s="13"/>
      <c r="D461" s="15"/>
      <c r="E461" s="15"/>
      <c r="F461" s="16"/>
      <c r="G461" s="16"/>
      <c r="H461" s="16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 spans="1:24" x14ac:dyDescent="0.25">
      <c r="A462" s="13"/>
      <c r="B462" s="13"/>
      <c r="C462" s="13"/>
      <c r="D462" s="15"/>
      <c r="E462" s="15"/>
      <c r="F462" s="16"/>
      <c r="G462" s="16"/>
      <c r="H462" s="16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 spans="1:24" x14ac:dyDescent="0.25">
      <c r="A463" s="13"/>
      <c r="B463" s="13"/>
      <c r="C463" s="13"/>
      <c r="D463" s="15"/>
      <c r="E463" s="15"/>
      <c r="F463" s="16"/>
      <c r="G463" s="16"/>
      <c r="H463" s="16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 spans="1:24" x14ac:dyDescent="0.25">
      <c r="A464" s="13"/>
      <c r="B464" s="13"/>
      <c r="C464" s="13"/>
      <c r="D464" s="15"/>
      <c r="E464" s="15"/>
      <c r="F464" s="16"/>
      <c r="G464" s="16"/>
      <c r="H464" s="16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 spans="1:24" x14ac:dyDescent="0.25">
      <c r="A465" s="13"/>
      <c r="B465" s="13"/>
      <c r="C465" s="13"/>
      <c r="D465" s="15"/>
      <c r="E465" s="15"/>
      <c r="F465" s="16"/>
      <c r="G465" s="16"/>
      <c r="H465" s="16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 spans="1:24" x14ac:dyDescent="0.25">
      <c r="A466" s="13"/>
      <c r="B466" s="13"/>
      <c r="C466" s="13"/>
      <c r="D466" s="15"/>
      <c r="E466" s="15"/>
      <c r="F466" s="16"/>
      <c r="G466" s="16"/>
      <c r="H466" s="16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 spans="1:24" x14ac:dyDescent="0.25">
      <c r="A467" s="13"/>
      <c r="B467" s="13"/>
      <c r="C467" s="13"/>
      <c r="D467" s="15"/>
      <c r="E467" s="15"/>
      <c r="F467" s="16"/>
      <c r="G467" s="16"/>
      <c r="H467" s="16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 spans="1:24" x14ac:dyDescent="0.25">
      <c r="A468" s="13"/>
      <c r="B468" s="13"/>
      <c r="C468" s="13"/>
      <c r="D468" s="15"/>
      <c r="E468" s="15"/>
      <c r="F468" s="16"/>
      <c r="G468" s="16"/>
      <c r="H468" s="16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 spans="1:24" x14ac:dyDescent="0.25">
      <c r="A469" s="13"/>
      <c r="B469" s="13"/>
      <c r="C469" s="13"/>
      <c r="D469" s="15"/>
      <c r="E469" s="15"/>
      <c r="F469" s="16"/>
      <c r="G469" s="16"/>
      <c r="H469" s="16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 spans="1:24" x14ac:dyDescent="0.25">
      <c r="A470" s="13"/>
      <c r="B470" s="13"/>
      <c r="C470" s="13"/>
      <c r="D470" s="15"/>
      <c r="E470" s="15"/>
      <c r="F470" s="16"/>
      <c r="G470" s="16"/>
      <c r="H470" s="16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 spans="1:24" x14ac:dyDescent="0.25">
      <c r="A471" s="13"/>
      <c r="B471" s="13"/>
      <c r="C471" s="13"/>
      <c r="D471" s="15"/>
      <c r="E471" s="15"/>
      <c r="F471" s="16"/>
      <c r="G471" s="16"/>
      <c r="H471" s="16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 spans="1:24" x14ac:dyDescent="0.25">
      <c r="A472" s="13"/>
      <c r="B472" s="13"/>
      <c r="C472" s="13"/>
      <c r="D472" s="15"/>
      <c r="E472" s="15"/>
      <c r="F472" s="16"/>
      <c r="G472" s="16"/>
      <c r="H472" s="16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 spans="1:24" x14ac:dyDescent="0.25">
      <c r="A473" s="13"/>
      <c r="B473" s="13"/>
      <c r="C473" s="13"/>
      <c r="D473" s="15"/>
      <c r="E473" s="15"/>
      <c r="F473" s="16"/>
      <c r="G473" s="16"/>
      <c r="H473" s="16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 spans="1:24" x14ac:dyDescent="0.25">
      <c r="A474" s="13"/>
      <c r="B474" s="13"/>
      <c r="C474" s="13"/>
      <c r="D474" s="15"/>
      <c r="E474" s="15"/>
      <c r="F474" s="16"/>
      <c r="G474" s="16"/>
      <c r="H474" s="16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 spans="1:24" x14ac:dyDescent="0.25">
      <c r="A475" s="13"/>
      <c r="B475" s="13"/>
      <c r="C475" s="13"/>
      <c r="D475" s="15"/>
      <c r="E475" s="15"/>
      <c r="F475" s="16"/>
      <c r="G475" s="16"/>
      <c r="H475" s="16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 spans="1:24" x14ac:dyDescent="0.25">
      <c r="A476" s="13"/>
      <c r="B476" s="13"/>
      <c r="C476" s="13"/>
      <c r="D476" s="15"/>
      <c r="E476" s="15"/>
      <c r="F476" s="16"/>
      <c r="G476" s="16"/>
      <c r="H476" s="16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 spans="1:24" x14ac:dyDescent="0.25">
      <c r="A477" s="13"/>
      <c r="B477" s="13"/>
      <c r="C477" s="13"/>
      <c r="D477" s="15"/>
      <c r="E477" s="15"/>
      <c r="F477" s="16"/>
      <c r="G477" s="16"/>
      <c r="H477" s="16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 spans="1:24" x14ac:dyDescent="0.25">
      <c r="A478" s="13"/>
      <c r="B478" s="13"/>
      <c r="C478" s="13"/>
      <c r="D478" s="15"/>
      <c r="E478" s="15"/>
      <c r="F478" s="16"/>
      <c r="G478" s="16"/>
      <c r="H478" s="16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 spans="1:24" x14ac:dyDescent="0.25">
      <c r="A479" s="13"/>
      <c r="B479" s="13"/>
      <c r="C479" s="13"/>
      <c r="D479" s="15"/>
      <c r="E479" s="15"/>
      <c r="F479" s="16"/>
      <c r="G479" s="16"/>
      <c r="H479" s="16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 spans="1:24" x14ac:dyDescent="0.25">
      <c r="A480" s="13"/>
      <c r="B480" s="13"/>
      <c r="C480" s="13"/>
      <c r="D480" s="15"/>
      <c r="E480" s="15"/>
      <c r="F480" s="16"/>
      <c r="G480" s="16"/>
      <c r="H480" s="16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 spans="1:24" x14ac:dyDescent="0.25">
      <c r="A481" s="13"/>
      <c r="B481" s="13"/>
      <c r="C481" s="13"/>
      <c r="D481" s="15"/>
      <c r="E481" s="15"/>
      <c r="F481" s="16"/>
      <c r="G481" s="16"/>
      <c r="H481" s="16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 spans="1:24" x14ac:dyDescent="0.25">
      <c r="A482" s="13"/>
      <c r="B482" s="13"/>
      <c r="C482" s="13"/>
      <c r="D482" s="15"/>
      <c r="E482" s="15"/>
      <c r="F482" s="16"/>
      <c r="G482" s="16"/>
      <c r="H482" s="16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 spans="1:24" x14ac:dyDescent="0.25">
      <c r="A483" s="13"/>
      <c r="B483" s="13"/>
      <c r="C483" s="13"/>
      <c r="D483" s="15"/>
      <c r="E483" s="15"/>
      <c r="F483" s="16"/>
      <c r="G483" s="16"/>
      <c r="H483" s="16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 spans="1:24" x14ac:dyDescent="0.25">
      <c r="A484" s="13"/>
      <c r="B484" s="13"/>
      <c r="C484" s="13"/>
      <c r="D484" s="15"/>
      <c r="E484" s="15"/>
      <c r="F484" s="16"/>
      <c r="G484" s="16"/>
      <c r="H484" s="16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 spans="1:24" x14ac:dyDescent="0.25">
      <c r="A485" s="13"/>
      <c r="B485" s="13"/>
      <c r="C485" s="13"/>
      <c r="D485" s="15"/>
      <c r="E485" s="15"/>
      <c r="F485" s="16"/>
      <c r="G485" s="16"/>
      <c r="H485" s="16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 spans="1:24" x14ac:dyDescent="0.25">
      <c r="A486" s="13"/>
      <c r="B486" s="13"/>
      <c r="C486" s="13"/>
      <c r="D486" s="15"/>
      <c r="E486" s="15"/>
      <c r="F486" s="16"/>
      <c r="G486" s="16"/>
      <c r="H486" s="16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 spans="1:24" x14ac:dyDescent="0.25">
      <c r="A487" s="13"/>
      <c r="B487" s="13"/>
      <c r="C487" s="13"/>
      <c r="D487" s="15"/>
      <c r="E487" s="15"/>
      <c r="F487" s="16"/>
      <c r="G487" s="16"/>
      <c r="H487" s="16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 spans="1:24" x14ac:dyDescent="0.25">
      <c r="A488" s="13"/>
      <c r="B488" s="13"/>
      <c r="C488" s="13"/>
      <c r="D488" s="15"/>
      <c r="E488" s="15"/>
      <c r="F488" s="16"/>
      <c r="G488" s="16"/>
      <c r="H488" s="16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 spans="1:24" x14ac:dyDescent="0.25">
      <c r="A489" s="13"/>
      <c r="B489" s="13"/>
      <c r="C489" s="13"/>
      <c r="D489" s="15"/>
      <c r="E489" s="15"/>
      <c r="F489" s="16"/>
      <c r="G489" s="16"/>
      <c r="H489" s="16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 spans="1:24" x14ac:dyDescent="0.25">
      <c r="A490" s="13"/>
      <c r="B490" s="13"/>
      <c r="C490" s="13"/>
      <c r="D490" s="15"/>
      <c r="E490" s="15"/>
      <c r="F490" s="16"/>
      <c r="G490" s="16"/>
      <c r="H490" s="16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 spans="1:24" x14ac:dyDescent="0.25">
      <c r="A491" s="13"/>
      <c r="B491" s="13"/>
      <c r="C491" s="13"/>
      <c r="D491" s="15"/>
      <c r="E491" s="15"/>
      <c r="F491" s="16"/>
      <c r="G491" s="16"/>
      <c r="H491" s="16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 spans="1:24" x14ac:dyDescent="0.25">
      <c r="A492" s="13"/>
      <c r="B492" s="13"/>
      <c r="C492" s="13"/>
      <c r="D492" s="15"/>
      <c r="E492" s="15"/>
      <c r="F492" s="16"/>
      <c r="G492" s="16"/>
      <c r="H492" s="16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 spans="1:24" x14ac:dyDescent="0.25">
      <c r="A493" s="13"/>
      <c r="B493" s="13"/>
      <c r="C493" s="13"/>
      <c r="D493" s="15"/>
      <c r="E493" s="15"/>
      <c r="F493" s="16"/>
      <c r="G493" s="16"/>
      <c r="H493" s="16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 spans="1:24" x14ac:dyDescent="0.25">
      <c r="A494" s="13"/>
      <c r="B494" s="13"/>
      <c r="C494" s="13"/>
      <c r="D494" s="15"/>
      <c r="E494" s="15"/>
      <c r="F494" s="16"/>
      <c r="G494" s="16"/>
      <c r="H494" s="16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 spans="1:24" x14ac:dyDescent="0.25">
      <c r="A495" s="13"/>
      <c r="B495" s="13"/>
      <c r="C495" s="13"/>
      <c r="D495" s="15"/>
      <c r="E495" s="15"/>
      <c r="F495" s="16"/>
      <c r="G495" s="16"/>
      <c r="H495" s="16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 spans="1:24" x14ac:dyDescent="0.25">
      <c r="A496" s="13"/>
      <c r="B496" s="13"/>
      <c r="C496" s="13"/>
      <c r="D496" s="15"/>
      <c r="E496" s="15"/>
      <c r="F496" s="16"/>
      <c r="G496" s="16"/>
      <c r="H496" s="16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 spans="1:24" x14ac:dyDescent="0.25">
      <c r="A497" s="13"/>
      <c r="B497" s="13"/>
      <c r="C497" s="13"/>
      <c r="D497" s="15"/>
      <c r="E497" s="15"/>
      <c r="F497" s="16"/>
      <c r="G497" s="16"/>
      <c r="H497" s="16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 spans="1:24" x14ac:dyDescent="0.25">
      <c r="A498" s="13"/>
      <c r="B498" s="13"/>
      <c r="C498" s="13"/>
      <c r="D498" s="15"/>
      <c r="E498" s="15"/>
      <c r="F498" s="16"/>
      <c r="G498" s="16"/>
      <c r="H498" s="16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 spans="1:24" x14ac:dyDescent="0.25">
      <c r="A499" s="13"/>
      <c r="B499" s="13"/>
      <c r="C499" s="13"/>
      <c r="D499" s="15"/>
      <c r="E499" s="15"/>
      <c r="F499" s="16"/>
      <c r="G499" s="16"/>
      <c r="H499" s="16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 spans="1:24" x14ac:dyDescent="0.25">
      <c r="A500" s="13"/>
      <c r="B500" s="13"/>
      <c r="C500" s="13"/>
      <c r="D500" s="15"/>
      <c r="E500" s="15"/>
      <c r="F500" s="16"/>
      <c r="G500" s="16"/>
      <c r="H500" s="16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 spans="1:24" x14ac:dyDescent="0.25">
      <c r="A501" s="13"/>
      <c r="B501" s="13"/>
      <c r="C501" s="13"/>
      <c r="D501" s="15"/>
      <c r="E501" s="15"/>
      <c r="F501" s="16"/>
      <c r="G501" s="16"/>
      <c r="H501" s="16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 spans="1:24" x14ac:dyDescent="0.25">
      <c r="A502" s="13"/>
      <c r="B502" s="13"/>
      <c r="C502" s="13"/>
      <c r="D502" s="15"/>
      <c r="E502" s="15"/>
      <c r="F502" s="16"/>
      <c r="G502" s="16"/>
      <c r="H502" s="16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 spans="1:24" x14ac:dyDescent="0.25">
      <c r="A503" s="13"/>
      <c r="B503" s="13"/>
      <c r="C503" s="13"/>
      <c r="D503" s="15"/>
      <c r="E503" s="15"/>
      <c r="F503" s="16"/>
      <c r="G503" s="16"/>
      <c r="H503" s="16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 spans="1:24" x14ac:dyDescent="0.25">
      <c r="A504" s="13"/>
      <c r="B504" s="13"/>
      <c r="C504" s="13"/>
      <c r="D504" s="15"/>
      <c r="E504" s="15"/>
      <c r="F504" s="16"/>
      <c r="G504" s="16"/>
      <c r="H504" s="16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 spans="1:24" x14ac:dyDescent="0.25">
      <c r="A505" s="13"/>
      <c r="B505" s="13"/>
      <c r="C505" s="13"/>
      <c r="D505" s="15"/>
      <c r="E505" s="15"/>
      <c r="F505" s="16"/>
      <c r="G505" s="16"/>
      <c r="H505" s="16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 spans="1:24" x14ac:dyDescent="0.25">
      <c r="A506" s="13"/>
      <c r="B506" s="13"/>
      <c r="C506" s="13"/>
      <c r="D506" s="15"/>
      <c r="E506" s="15"/>
      <c r="F506" s="16"/>
      <c r="G506" s="16"/>
      <c r="H506" s="16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 spans="1:24" x14ac:dyDescent="0.25">
      <c r="A507" s="13"/>
      <c r="B507" s="13"/>
      <c r="C507" s="13"/>
      <c r="D507" s="15"/>
      <c r="E507" s="15"/>
      <c r="F507" s="16"/>
      <c r="G507" s="16"/>
      <c r="H507" s="16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 spans="1:24" x14ac:dyDescent="0.25">
      <c r="A508" s="13"/>
      <c r="B508" s="13"/>
      <c r="C508" s="13"/>
      <c r="D508" s="15"/>
      <c r="E508" s="15"/>
      <c r="F508" s="16"/>
      <c r="G508" s="16"/>
      <c r="H508" s="16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 spans="1:24" x14ac:dyDescent="0.25">
      <c r="A509" s="13"/>
      <c r="B509" s="13"/>
      <c r="C509" s="13"/>
      <c r="D509" s="15"/>
      <c r="E509" s="15"/>
      <c r="F509" s="16"/>
      <c r="G509" s="16"/>
      <c r="H509" s="16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 spans="1:24" x14ac:dyDescent="0.25">
      <c r="A510" s="13"/>
      <c r="B510" s="13"/>
      <c r="C510" s="13"/>
      <c r="D510" s="15"/>
      <c r="E510" s="15"/>
      <c r="F510" s="16"/>
      <c r="G510" s="16"/>
      <c r="H510" s="16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 spans="1:24" x14ac:dyDescent="0.25">
      <c r="A511" s="13"/>
      <c r="B511" s="13"/>
      <c r="C511" s="13"/>
      <c r="D511" s="15"/>
      <c r="E511" s="15"/>
      <c r="F511" s="16"/>
      <c r="G511" s="16"/>
      <c r="H511" s="16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 spans="1:24" x14ac:dyDescent="0.25">
      <c r="A512" s="13"/>
      <c r="B512" s="13"/>
      <c r="C512" s="13"/>
      <c r="D512" s="15"/>
      <c r="E512" s="15"/>
      <c r="F512" s="16"/>
      <c r="G512" s="16"/>
      <c r="H512" s="16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 spans="1:24" x14ac:dyDescent="0.25">
      <c r="A513" s="13"/>
      <c r="B513" s="13"/>
      <c r="C513" s="13"/>
      <c r="D513" s="15"/>
      <c r="E513" s="15"/>
      <c r="F513" s="16"/>
      <c r="G513" s="16"/>
      <c r="H513" s="16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 spans="1:24" x14ac:dyDescent="0.25">
      <c r="A514" s="13"/>
      <c r="B514" s="13"/>
      <c r="C514" s="13"/>
      <c r="D514" s="15"/>
      <c r="E514" s="15"/>
      <c r="F514" s="16"/>
      <c r="G514" s="16"/>
      <c r="H514" s="16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 spans="1:24" x14ac:dyDescent="0.25">
      <c r="A515" s="13"/>
      <c r="B515" s="13"/>
      <c r="C515" s="13"/>
      <c r="D515" s="15"/>
      <c r="E515" s="15"/>
      <c r="F515" s="16"/>
      <c r="G515" s="16"/>
      <c r="H515" s="16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 spans="1:24" x14ac:dyDescent="0.25">
      <c r="A516" s="13"/>
      <c r="B516" s="13"/>
      <c r="C516" s="13"/>
      <c r="D516" s="15"/>
      <c r="E516" s="15"/>
      <c r="F516" s="16"/>
      <c r="G516" s="16"/>
      <c r="H516" s="16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 spans="1:24" x14ac:dyDescent="0.25">
      <c r="A517" s="13"/>
      <c r="B517" s="13"/>
      <c r="C517" s="13"/>
      <c r="D517" s="15"/>
      <c r="E517" s="15"/>
      <c r="F517" s="16"/>
      <c r="G517" s="16"/>
      <c r="H517" s="16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 spans="1:24" x14ac:dyDescent="0.25">
      <c r="A518" s="13"/>
      <c r="B518" s="13"/>
      <c r="C518" s="13"/>
      <c r="D518" s="15"/>
      <c r="E518" s="15"/>
      <c r="F518" s="16"/>
      <c r="G518" s="16"/>
      <c r="H518" s="16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 spans="1:24" x14ac:dyDescent="0.25">
      <c r="A519" s="13"/>
      <c r="B519" s="13"/>
      <c r="C519" s="13"/>
      <c r="D519" s="15"/>
      <c r="E519" s="15"/>
      <c r="F519" s="16"/>
      <c r="G519" s="16"/>
      <c r="H519" s="16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 spans="1:24" x14ac:dyDescent="0.25">
      <c r="A520" s="13"/>
      <c r="B520" s="13"/>
      <c r="C520" s="13"/>
      <c r="D520" s="15"/>
      <c r="E520" s="15"/>
      <c r="F520" s="16"/>
      <c r="G520" s="16"/>
      <c r="H520" s="16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 spans="1:24" x14ac:dyDescent="0.25">
      <c r="A521" s="13"/>
      <c r="B521" s="13"/>
      <c r="C521" s="13"/>
      <c r="D521" s="15"/>
      <c r="E521" s="15"/>
      <c r="F521" s="16"/>
      <c r="G521" s="16"/>
      <c r="H521" s="16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 spans="1:24" x14ac:dyDescent="0.25">
      <c r="A522" s="13"/>
      <c r="B522" s="13"/>
      <c r="C522" s="13"/>
      <c r="D522" s="15"/>
      <c r="E522" s="15"/>
      <c r="F522" s="16"/>
      <c r="G522" s="16"/>
      <c r="H522" s="16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 spans="1:24" x14ac:dyDescent="0.25">
      <c r="A523" s="13"/>
      <c r="B523" s="13"/>
      <c r="C523" s="13"/>
      <c r="D523" s="15"/>
      <c r="E523" s="15"/>
      <c r="F523" s="16"/>
      <c r="G523" s="16"/>
      <c r="H523" s="16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 spans="1:24" x14ac:dyDescent="0.25">
      <c r="A524" s="13"/>
      <c r="B524" s="13"/>
      <c r="C524" s="13"/>
      <c r="D524" s="15"/>
      <c r="E524" s="15"/>
      <c r="F524" s="16"/>
      <c r="G524" s="16"/>
      <c r="H524" s="16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 spans="1:24" x14ac:dyDescent="0.25">
      <c r="A525" s="13"/>
      <c r="B525" s="13"/>
      <c r="C525" s="13"/>
      <c r="D525" s="15"/>
      <c r="E525" s="15"/>
      <c r="F525" s="16"/>
      <c r="G525" s="16"/>
      <c r="H525" s="16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 spans="1:24" x14ac:dyDescent="0.25">
      <c r="A526" s="13"/>
      <c r="B526" s="13"/>
      <c r="C526" s="13"/>
      <c r="D526" s="15"/>
      <c r="E526" s="15"/>
      <c r="F526" s="16"/>
      <c r="G526" s="16"/>
      <c r="H526" s="16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 spans="1:24" x14ac:dyDescent="0.25">
      <c r="A527" s="13"/>
      <c r="B527" s="13"/>
      <c r="C527" s="13"/>
      <c r="D527" s="15"/>
      <c r="E527" s="15"/>
      <c r="F527" s="16"/>
      <c r="G527" s="16"/>
      <c r="H527" s="16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 spans="1:24" x14ac:dyDescent="0.25">
      <c r="A528" s="13"/>
      <c r="B528" s="13"/>
      <c r="C528" s="13"/>
      <c r="D528" s="15"/>
      <c r="E528" s="15"/>
      <c r="F528" s="16"/>
      <c r="G528" s="16"/>
      <c r="H528" s="16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 spans="1:24" x14ac:dyDescent="0.25">
      <c r="A529" s="13"/>
      <c r="B529" s="13"/>
      <c r="C529" s="13"/>
      <c r="D529" s="15"/>
      <c r="E529" s="15"/>
      <c r="F529" s="16"/>
      <c r="G529" s="16"/>
      <c r="H529" s="16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 spans="1:24" x14ac:dyDescent="0.25">
      <c r="A530" s="13"/>
      <c r="B530" s="13"/>
      <c r="C530" s="13"/>
      <c r="D530" s="15"/>
      <c r="E530" s="15"/>
      <c r="F530" s="16"/>
      <c r="G530" s="16"/>
      <c r="H530" s="16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 spans="1:24" x14ac:dyDescent="0.25">
      <c r="A531" s="13"/>
      <c r="B531" s="13"/>
      <c r="C531" s="13"/>
      <c r="D531" s="15"/>
      <c r="E531" s="15"/>
      <c r="F531" s="16"/>
      <c r="G531" s="16"/>
      <c r="H531" s="16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 spans="1:24" x14ac:dyDescent="0.25">
      <c r="A532" s="13"/>
      <c r="B532" s="13"/>
      <c r="C532" s="13"/>
      <c r="D532" s="15"/>
      <c r="E532" s="15"/>
      <c r="F532" s="16"/>
      <c r="G532" s="16"/>
      <c r="H532" s="16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 spans="1:24" x14ac:dyDescent="0.25">
      <c r="A533" s="13"/>
      <c r="B533" s="13"/>
      <c r="C533" s="13"/>
      <c r="D533" s="15"/>
      <c r="E533" s="15"/>
      <c r="F533" s="16"/>
      <c r="G533" s="16"/>
      <c r="H533" s="16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 spans="1:24" x14ac:dyDescent="0.25">
      <c r="A534" s="13"/>
      <c r="B534" s="13"/>
      <c r="C534" s="13"/>
      <c r="D534" s="15"/>
      <c r="E534" s="15"/>
      <c r="F534" s="16"/>
      <c r="G534" s="16"/>
      <c r="H534" s="16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 spans="1:24" x14ac:dyDescent="0.25">
      <c r="A535" s="13"/>
      <c r="B535" s="13"/>
      <c r="C535" s="13"/>
      <c r="D535" s="15"/>
      <c r="E535" s="15"/>
      <c r="F535" s="16"/>
      <c r="G535" s="16"/>
      <c r="H535" s="16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 spans="1:24" x14ac:dyDescent="0.25">
      <c r="A536" s="13"/>
      <c r="B536" s="13"/>
      <c r="C536" s="13"/>
      <c r="D536" s="15"/>
      <c r="E536" s="15"/>
      <c r="F536" s="16"/>
      <c r="G536" s="16"/>
      <c r="H536" s="16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 spans="1:24" x14ac:dyDescent="0.25">
      <c r="A537" s="13"/>
      <c r="B537" s="13"/>
      <c r="C537" s="13"/>
      <c r="D537" s="15"/>
      <c r="E537" s="15"/>
      <c r="F537" s="16"/>
      <c r="G537" s="16"/>
      <c r="H537" s="16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 spans="1:24" x14ac:dyDescent="0.25">
      <c r="A538" s="13"/>
      <c r="B538" s="13"/>
      <c r="C538" s="13"/>
      <c r="D538" s="15"/>
      <c r="E538" s="15"/>
      <c r="F538" s="16"/>
      <c r="G538" s="16"/>
      <c r="H538" s="16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 spans="1:24" x14ac:dyDescent="0.25">
      <c r="A539" s="13"/>
      <c r="B539" s="13"/>
      <c r="C539" s="13"/>
      <c r="D539" s="15"/>
      <c r="E539" s="15"/>
      <c r="F539" s="16"/>
      <c r="G539" s="16"/>
      <c r="H539" s="16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 spans="1:24" x14ac:dyDescent="0.25">
      <c r="A540" s="13"/>
      <c r="B540" s="13"/>
      <c r="C540" s="13"/>
      <c r="D540" s="15"/>
      <c r="E540" s="15"/>
      <c r="F540" s="16"/>
      <c r="G540" s="16"/>
      <c r="H540" s="16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 spans="1:24" x14ac:dyDescent="0.25">
      <c r="A541" s="13"/>
      <c r="B541" s="13"/>
      <c r="C541" s="13"/>
      <c r="D541" s="15"/>
      <c r="E541" s="15"/>
      <c r="F541" s="16"/>
      <c r="G541" s="16"/>
      <c r="H541" s="16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 spans="1:24" x14ac:dyDescent="0.25">
      <c r="A542" s="13"/>
      <c r="B542" s="13"/>
      <c r="C542" s="13"/>
      <c r="D542" s="15"/>
      <c r="E542" s="15"/>
      <c r="F542" s="16"/>
      <c r="G542" s="16"/>
      <c r="H542" s="16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 spans="1:24" x14ac:dyDescent="0.25">
      <c r="A543" s="13"/>
      <c r="B543" s="13"/>
      <c r="C543" s="13"/>
      <c r="D543" s="15"/>
      <c r="E543" s="15"/>
      <c r="F543" s="16"/>
      <c r="G543" s="16"/>
      <c r="H543" s="16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 spans="1:24" x14ac:dyDescent="0.25">
      <c r="A544" s="13"/>
      <c r="B544" s="13"/>
      <c r="C544" s="13"/>
      <c r="D544" s="15"/>
      <c r="E544" s="15"/>
      <c r="F544" s="16"/>
      <c r="G544" s="16"/>
      <c r="H544" s="16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 spans="1:24" x14ac:dyDescent="0.25">
      <c r="A545" s="13"/>
      <c r="B545" s="13"/>
      <c r="C545" s="13"/>
      <c r="D545" s="15"/>
      <c r="E545" s="15"/>
      <c r="F545" s="16"/>
      <c r="G545" s="16"/>
      <c r="H545" s="16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 spans="1:24" x14ac:dyDescent="0.25">
      <c r="A546" s="13"/>
      <c r="B546" s="13"/>
      <c r="C546" s="13"/>
      <c r="D546" s="15"/>
      <c r="E546" s="15"/>
      <c r="F546" s="16"/>
      <c r="G546" s="16"/>
      <c r="H546" s="16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 spans="1:24" x14ac:dyDescent="0.25">
      <c r="A547" s="13"/>
      <c r="B547" s="13"/>
      <c r="C547" s="13"/>
      <c r="D547" s="15"/>
      <c r="E547" s="15"/>
      <c r="F547" s="16"/>
      <c r="G547" s="16"/>
      <c r="H547" s="16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 spans="1:24" x14ac:dyDescent="0.25">
      <c r="A548" s="13"/>
      <c r="B548" s="13"/>
      <c r="C548" s="13"/>
      <c r="D548" s="15"/>
      <c r="E548" s="15"/>
      <c r="F548" s="16"/>
      <c r="G548" s="16"/>
      <c r="H548" s="16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 spans="1:24" x14ac:dyDescent="0.25">
      <c r="A549" s="13"/>
      <c r="B549" s="13"/>
      <c r="C549" s="13"/>
      <c r="D549" s="15"/>
      <c r="E549" s="15"/>
      <c r="F549" s="16"/>
      <c r="G549" s="16"/>
      <c r="H549" s="16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 spans="1:24" x14ac:dyDescent="0.25">
      <c r="A550" s="13"/>
      <c r="B550" s="13"/>
      <c r="C550" s="13"/>
      <c r="D550" s="15"/>
      <c r="E550" s="15"/>
      <c r="F550" s="16"/>
      <c r="G550" s="16"/>
      <c r="H550" s="16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 spans="1:24" x14ac:dyDescent="0.25">
      <c r="A551" s="13"/>
      <c r="B551" s="13"/>
      <c r="C551" s="13"/>
      <c r="D551" s="15"/>
      <c r="E551" s="15"/>
      <c r="F551" s="16"/>
      <c r="G551" s="16"/>
      <c r="H551" s="16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 spans="1:24" x14ac:dyDescent="0.25">
      <c r="A552" s="13"/>
      <c r="B552" s="13"/>
      <c r="C552" s="13"/>
      <c r="D552" s="15"/>
      <c r="E552" s="15"/>
      <c r="F552" s="16"/>
      <c r="G552" s="16"/>
      <c r="H552" s="16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 spans="1:24" x14ac:dyDescent="0.25">
      <c r="A553" s="13"/>
      <c r="B553" s="13"/>
      <c r="C553" s="13"/>
      <c r="D553" s="15"/>
      <c r="E553" s="15"/>
      <c r="F553" s="16"/>
      <c r="G553" s="16"/>
      <c r="H553" s="16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 spans="1:24" x14ac:dyDescent="0.25">
      <c r="A554" s="13"/>
      <c r="B554" s="13"/>
      <c r="C554" s="13"/>
      <c r="D554" s="15"/>
      <c r="E554" s="15"/>
      <c r="F554" s="16"/>
      <c r="G554" s="16"/>
      <c r="H554" s="16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 spans="1:24" x14ac:dyDescent="0.25">
      <c r="A555" s="13"/>
      <c r="B555" s="13"/>
      <c r="C555" s="13"/>
      <c r="D555" s="15"/>
      <c r="E555" s="15"/>
      <c r="F555" s="16"/>
      <c r="G555" s="16"/>
      <c r="H555" s="16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 spans="1:24" x14ac:dyDescent="0.25">
      <c r="A556" s="13"/>
      <c r="B556" s="13"/>
      <c r="C556" s="13"/>
      <c r="D556" s="15"/>
      <c r="E556" s="15"/>
      <c r="F556" s="16"/>
      <c r="G556" s="16"/>
      <c r="H556" s="16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 spans="1:24" x14ac:dyDescent="0.25">
      <c r="A557" s="13"/>
      <c r="B557" s="13"/>
      <c r="C557" s="13"/>
      <c r="D557" s="15"/>
      <c r="E557" s="15"/>
      <c r="F557" s="16"/>
      <c r="G557" s="16"/>
      <c r="H557" s="16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 spans="1:24" x14ac:dyDescent="0.25">
      <c r="A558" s="13"/>
      <c r="B558" s="13"/>
      <c r="C558" s="13"/>
      <c r="D558" s="15"/>
      <c r="E558" s="15"/>
      <c r="F558" s="16"/>
      <c r="G558" s="16"/>
      <c r="H558" s="16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 spans="1:24" x14ac:dyDescent="0.25">
      <c r="A559" s="13"/>
      <c r="B559" s="13"/>
      <c r="C559" s="13"/>
      <c r="D559" s="15"/>
      <c r="E559" s="15"/>
      <c r="F559" s="16"/>
      <c r="G559" s="16"/>
      <c r="H559" s="16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 spans="1:24" x14ac:dyDescent="0.25">
      <c r="A560" s="13"/>
      <c r="B560" s="13"/>
      <c r="C560" s="13"/>
      <c r="D560" s="15"/>
      <c r="E560" s="15"/>
      <c r="F560" s="16"/>
      <c r="G560" s="16"/>
      <c r="H560" s="16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 spans="1:24" x14ac:dyDescent="0.25">
      <c r="A561" s="13"/>
      <c r="B561" s="13"/>
      <c r="C561" s="13"/>
      <c r="D561" s="15"/>
      <c r="E561" s="15"/>
      <c r="F561" s="16"/>
      <c r="G561" s="16"/>
      <c r="H561" s="16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 spans="1:24" x14ac:dyDescent="0.25">
      <c r="A562" s="13"/>
      <c r="B562" s="13"/>
      <c r="C562" s="13"/>
      <c r="D562" s="15"/>
      <c r="E562" s="15"/>
      <c r="F562" s="16"/>
      <c r="G562" s="16"/>
      <c r="H562" s="16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 spans="1:24" x14ac:dyDescent="0.25">
      <c r="A563" s="13"/>
      <c r="B563" s="13"/>
      <c r="C563" s="13"/>
      <c r="D563" s="15"/>
      <c r="E563" s="15"/>
      <c r="F563" s="16"/>
      <c r="G563" s="16"/>
      <c r="H563" s="16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 spans="1:24" x14ac:dyDescent="0.25">
      <c r="A564" s="13"/>
      <c r="B564" s="13"/>
      <c r="C564" s="13"/>
      <c r="D564" s="15"/>
      <c r="E564" s="15"/>
      <c r="F564" s="16"/>
      <c r="G564" s="16"/>
      <c r="H564" s="16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 spans="1:24" x14ac:dyDescent="0.25">
      <c r="A565" s="13"/>
      <c r="B565" s="13"/>
      <c r="C565" s="13"/>
      <c r="D565" s="15"/>
      <c r="E565" s="15"/>
      <c r="F565" s="16"/>
      <c r="G565" s="16"/>
      <c r="H565" s="16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 spans="1:24" x14ac:dyDescent="0.25">
      <c r="A566" s="13"/>
      <c r="B566" s="13"/>
      <c r="C566" s="13"/>
      <c r="D566" s="15"/>
      <c r="E566" s="15"/>
      <c r="F566" s="16"/>
      <c r="G566" s="16"/>
      <c r="H566" s="16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 spans="1:24" x14ac:dyDescent="0.25">
      <c r="A567" s="13"/>
      <c r="B567" s="13"/>
      <c r="C567" s="13"/>
      <c r="D567" s="15"/>
      <c r="E567" s="15"/>
      <c r="F567" s="16"/>
      <c r="G567" s="16"/>
      <c r="H567" s="16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 spans="1:24" x14ac:dyDescent="0.25">
      <c r="A568" s="13"/>
      <c r="B568" s="13"/>
      <c r="C568" s="13"/>
      <c r="D568" s="15"/>
      <c r="E568" s="15"/>
      <c r="F568" s="16"/>
      <c r="G568" s="16"/>
      <c r="H568" s="16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 spans="1:24" x14ac:dyDescent="0.25">
      <c r="A569" s="13"/>
      <c r="B569" s="13"/>
      <c r="C569" s="13"/>
      <c r="D569" s="15"/>
      <c r="E569" s="15"/>
      <c r="F569" s="16"/>
      <c r="G569" s="16"/>
      <c r="H569" s="16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 spans="1:24" x14ac:dyDescent="0.25">
      <c r="A570" s="13"/>
      <c r="B570" s="13"/>
      <c r="C570" s="13"/>
      <c r="D570" s="15"/>
      <c r="E570" s="15"/>
      <c r="F570" s="16"/>
      <c r="G570" s="16"/>
      <c r="H570" s="16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 spans="1:24" x14ac:dyDescent="0.25">
      <c r="A571" s="13"/>
      <c r="B571" s="13"/>
      <c r="C571" s="13"/>
      <c r="D571" s="15"/>
      <c r="E571" s="15"/>
      <c r="F571" s="16"/>
      <c r="G571" s="16"/>
      <c r="H571" s="16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 spans="1:24" x14ac:dyDescent="0.25">
      <c r="A572" s="13"/>
      <c r="B572" s="13"/>
      <c r="C572" s="13"/>
      <c r="D572" s="15"/>
      <c r="E572" s="15"/>
      <c r="F572" s="16"/>
      <c r="G572" s="16"/>
      <c r="H572" s="16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 spans="1:24" x14ac:dyDescent="0.25">
      <c r="A573" s="13"/>
      <c r="B573" s="13"/>
      <c r="C573" s="13"/>
      <c r="D573" s="15"/>
      <c r="E573" s="15"/>
      <c r="F573" s="16"/>
      <c r="G573" s="16"/>
      <c r="H573" s="16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 spans="1:24" x14ac:dyDescent="0.25">
      <c r="A574" s="13"/>
      <c r="B574" s="13"/>
      <c r="C574" s="13"/>
      <c r="D574" s="15"/>
      <c r="E574" s="15"/>
      <c r="F574" s="16"/>
      <c r="G574" s="16"/>
      <c r="H574" s="16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 spans="1:24" x14ac:dyDescent="0.25">
      <c r="A575" s="13"/>
      <c r="B575" s="13"/>
      <c r="C575" s="13"/>
      <c r="D575" s="15"/>
      <c r="E575" s="15"/>
      <c r="F575" s="16"/>
      <c r="G575" s="16"/>
      <c r="H575" s="16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 spans="1:24" x14ac:dyDescent="0.25">
      <c r="A576" s="13"/>
      <c r="B576" s="13"/>
      <c r="C576" s="13"/>
      <c r="D576" s="15"/>
      <c r="E576" s="15"/>
      <c r="F576" s="16"/>
      <c r="G576" s="16"/>
      <c r="H576" s="16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 spans="1:24" x14ac:dyDescent="0.25">
      <c r="A577" s="13"/>
      <c r="B577" s="13"/>
      <c r="C577" s="13"/>
      <c r="D577" s="15"/>
      <c r="E577" s="15"/>
      <c r="F577" s="16"/>
      <c r="G577" s="16"/>
      <c r="H577" s="16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 spans="1:24" x14ac:dyDescent="0.25">
      <c r="A578" s="13"/>
      <c r="B578" s="13"/>
      <c r="C578" s="13"/>
      <c r="D578" s="15"/>
      <c r="E578" s="15"/>
      <c r="F578" s="16"/>
      <c r="G578" s="16"/>
      <c r="H578" s="16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 spans="1:24" x14ac:dyDescent="0.25">
      <c r="A579" s="13"/>
      <c r="B579" s="13"/>
      <c r="C579" s="13"/>
      <c r="D579" s="15"/>
      <c r="E579" s="15"/>
      <c r="F579" s="16"/>
      <c r="G579" s="16"/>
      <c r="H579" s="16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 spans="1:24" x14ac:dyDescent="0.25">
      <c r="A580" s="13"/>
      <c r="B580" s="13"/>
      <c r="C580" s="13"/>
      <c r="D580" s="15"/>
      <c r="E580" s="15"/>
      <c r="F580" s="16"/>
      <c r="G580" s="16"/>
      <c r="H580" s="16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 spans="1:24" x14ac:dyDescent="0.25">
      <c r="A581" s="13"/>
      <c r="B581" s="13"/>
      <c r="C581" s="13"/>
      <c r="D581" s="15"/>
      <c r="E581" s="15"/>
      <c r="F581" s="16"/>
      <c r="G581" s="16"/>
      <c r="H581" s="16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 spans="1:24" x14ac:dyDescent="0.25">
      <c r="A582" s="13"/>
      <c r="B582" s="13"/>
      <c r="C582" s="13"/>
      <c r="D582" s="15"/>
      <c r="E582" s="15"/>
      <c r="F582" s="16"/>
      <c r="G582" s="16"/>
      <c r="H582" s="16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 spans="1:24" x14ac:dyDescent="0.25">
      <c r="A583" s="13"/>
      <c r="B583" s="13"/>
      <c r="C583" s="13"/>
      <c r="D583" s="15"/>
      <c r="E583" s="15"/>
      <c r="F583" s="16"/>
      <c r="G583" s="16"/>
      <c r="H583" s="16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 spans="1:24" x14ac:dyDescent="0.25">
      <c r="A584" s="13"/>
      <c r="B584" s="13"/>
      <c r="C584" s="13"/>
      <c r="D584" s="15"/>
      <c r="E584" s="15"/>
      <c r="F584" s="16"/>
      <c r="G584" s="16"/>
      <c r="H584" s="16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 spans="1:24" x14ac:dyDescent="0.25">
      <c r="A585" s="13"/>
      <c r="B585" s="13"/>
      <c r="C585" s="13"/>
      <c r="D585" s="15"/>
      <c r="E585" s="15"/>
      <c r="F585" s="16"/>
      <c r="G585" s="16"/>
      <c r="H585" s="16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 spans="1:24" x14ac:dyDescent="0.25">
      <c r="A586" s="13"/>
      <c r="B586" s="13"/>
      <c r="C586" s="13"/>
      <c r="D586" s="15"/>
      <c r="E586" s="15"/>
      <c r="F586" s="16"/>
      <c r="G586" s="16"/>
      <c r="H586" s="16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 spans="1:24" x14ac:dyDescent="0.25">
      <c r="A587" s="13"/>
      <c r="B587" s="13"/>
      <c r="C587" s="13"/>
      <c r="D587" s="15"/>
      <c r="E587" s="15"/>
      <c r="F587" s="16"/>
      <c r="G587" s="16"/>
      <c r="H587" s="16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 spans="1:24" x14ac:dyDescent="0.25">
      <c r="A588" s="13"/>
      <c r="B588" s="13"/>
      <c r="C588" s="13"/>
      <c r="D588" s="15"/>
      <c r="E588" s="15"/>
      <c r="F588" s="16"/>
      <c r="G588" s="16"/>
      <c r="H588" s="16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 spans="1:24" x14ac:dyDescent="0.25">
      <c r="A589" s="13"/>
      <c r="B589" s="13"/>
      <c r="C589" s="13"/>
      <c r="D589" s="15"/>
      <c r="E589" s="15"/>
      <c r="F589" s="16"/>
      <c r="G589" s="16"/>
      <c r="H589" s="16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 spans="1:24" x14ac:dyDescent="0.25">
      <c r="A590" s="13"/>
      <c r="B590" s="13"/>
      <c r="C590" s="13"/>
      <c r="D590" s="15"/>
      <c r="E590" s="15"/>
      <c r="F590" s="16"/>
      <c r="G590" s="16"/>
      <c r="H590" s="16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 spans="1:24" x14ac:dyDescent="0.25">
      <c r="A591" s="13"/>
      <c r="B591" s="13"/>
      <c r="C591" s="13"/>
      <c r="D591" s="15"/>
      <c r="E591" s="15"/>
      <c r="F591" s="16"/>
      <c r="G591" s="16"/>
      <c r="H591" s="16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 spans="1:24" x14ac:dyDescent="0.25">
      <c r="A592" s="13"/>
      <c r="B592" s="13"/>
      <c r="C592" s="13"/>
      <c r="D592" s="15"/>
      <c r="E592" s="15"/>
      <c r="F592" s="16"/>
      <c r="G592" s="16"/>
      <c r="H592" s="16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 spans="1:24" x14ac:dyDescent="0.25">
      <c r="A593" s="13"/>
      <c r="B593" s="13"/>
      <c r="C593" s="13"/>
      <c r="D593" s="15"/>
      <c r="E593" s="15"/>
      <c r="F593" s="16"/>
      <c r="G593" s="16"/>
      <c r="H593" s="16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 spans="1:24" x14ac:dyDescent="0.25">
      <c r="A594" s="13"/>
      <c r="B594" s="13"/>
      <c r="C594" s="13"/>
      <c r="D594" s="15"/>
      <c r="E594" s="15"/>
      <c r="F594" s="16"/>
      <c r="G594" s="16"/>
      <c r="H594" s="16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 spans="1:24" x14ac:dyDescent="0.25">
      <c r="A595" s="13"/>
      <c r="B595" s="13"/>
      <c r="C595" s="13"/>
      <c r="D595" s="15"/>
      <c r="E595" s="15"/>
      <c r="F595" s="16"/>
      <c r="G595" s="16"/>
      <c r="H595" s="16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 spans="1:24" x14ac:dyDescent="0.25">
      <c r="A596" s="13"/>
      <c r="B596" s="13"/>
      <c r="C596" s="13"/>
      <c r="D596" s="15"/>
      <c r="E596" s="15"/>
      <c r="F596" s="16"/>
      <c r="G596" s="16"/>
      <c r="H596" s="16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 spans="1:24" x14ac:dyDescent="0.25">
      <c r="A597" s="13"/>
      <c r="B597" s="13"/>
      <c r="C597" s="13"/>
      <c r="D597" s="15"/>
      <c r="E597" s="15"/>
      <c r="F597" s="16"/>
      <c r="G597" s="16"/>
      <c r="H597" s="16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 spans="1:24" x14ac:dyDescent="0.25">
      <c r="A598" s="13"/>
      <c r="B598" s="13"/>
      <c r="C598" s="13"/>
      <c r="D598" s="15"/>
      <c r="E598" s="15"/>
      <c r="F598" s="16"/>
      <c r="G598" s="16"/>
      <c r="H598" s="16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 spans="1:24" x14ac:dyDescent="0.25">
      <c r="A599" s="13"/>
      <c r="B599" s="13"/>
      <c r="C599" s="13"/>
      <c r="D599" s="15"/>
      <c r="E599" s="15"/>
      <c r="F599" s="16"/>
      <c r="G599" s="16"/>
      <c r="H599" s="16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 spans="1:24" x14ac:dyDescent="0.25">
      <c r="A600" s="13"/>
      <c r="B600" s="13"/>
      <c r="C600" s="13"/>
      <c r="D600" s="15"/>
      <c r="E600" s="15"/>
      <c r="F600" s="16"/>
      <c r="G600" s="16"/>
      <c r="H600" s="16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 spans="1:24" x14ac:dyDescent="0.25">
      <c r="A601" s="13"/>
      <c r="B601" s="13"/>
      <c r="C601" s="13"/>
      <c r="D601" s="15"/>
      <c r="E601" s="15"/>
      <c r="F601" s="16"/>
      <c r="G601" s="16"/>
      <c r="H601" s="16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 spans="1:24" x14ac:dyDescent="0.25">
      <c r="A602" s="13"/>
      <c r="B602" s="13"/>
      <c r="C602" s="13"/>
      <c r="D602" s="15"/>
      <c r="E602" s="15"/>
      <c r="F602" s="16"/>
      <c r="G602" s="16"/>
      <c r="H602" s="16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 spans="1:24" x14ac:dyDescent="0.25">
      <c r="A603" s="13"/>
      <c r="B603" s="13"/>
      <c r="C603" s="13"/>
      <c r="D603" s="15"/>
      <c r="E603" s="15"/>
      <c r="F603" s="16"/>
      <c r="G603" s="16"/>
      <c r="H603" s="16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 spans="1:24" x14ac:dyDescent="0.25">
      <c r="A604" s="13"/>
      <c r="B604" s="13"/>
      <c r="C604" s="13"/>
      <c r="D604" s="15"/>
      <c r="E604" s="15"/>
      <c r="F604" s="16"/>
      <c r="G604" s="16"/>
      <c r="H604" s="16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 spans="1:24" x14ac:dyDescent="0.25">
      <c r="A605" s="13"/>
      <c r="B605" s="13"/>
      <c r="C605" s="13"/>
      <c r="D605" s="15"/>
      <c r="E605" s="15"/>
      <c r="F605" s="16"/>
      <c r="G605" s="16"/>
      <c r="H605" s="16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 spans="1:24" x14ac:dyDescent="0.25">
      <c r="A606" s="13"/>
      <c r="B606" s="13"/>
      <c r="C606" s="13"/>
      <c r="D606" s="15"/>
      <c r="E606" s="15"/>
      <c r="F606" s="16"/>
      <c r="G606" s="16"/>
      <c r="H606" s="16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 spans="1:24" x14ac:dyDescent="0.25">
      <c r="A607" s="13"/>
      <c r="B607" s="13"/>
      <c r="C607" s="13"/>
      <c r="D607" s="15"/>
      <c r="E607" s="15"/>
      <c r="F607" s="16"/>
      <c r="G607" s="16"/>
      <c r="H607" s="16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 spans="1:24" x14ac:dyDescent="0.25">
      <c r="A608" s="13"/>
      <c r="B608" s="13"/>
      <c r="C608" s="13"/>
      <c r="D608" s="15"/>
      <c r="E608" s="15"/>
      <c r="F608" s="16"/>
      <c r="G608" s="16"/>
      <c r="H608" s="16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 spans="1:24" x14ac:dyDescent="0.25">
      <c r="A609" s="13"/>
      <c r="B609" s="13"/>
      <c r="C609" s="13"/>
      <c r="D609" s="15"/>
      <c r="E609" s="15"/>
      <c r="F609" s="16"/>
      <c r="G609" s="16"/>
      <c r="H609" s="16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 spans="1:24" x14ac:dyDescent="0.25">
      <c r="A610" s="13"/>
      <c r="B610" s="13"/>
      <c r="C610" s="13"/>
      <c r="D610" s="15"/>
      <c r="E610" s="15"/>
      <c r="F610" s="16"/>
      <c r="G610" s="16"/>
      <c r="H610" s="16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 spans="1:24" x14ac:dyDescent="0.25">
      <c r="A611" s="13"/>
      <c r="B611" s="13"/>
      <c r="C611" s="13"/>
      <c r="D611" s="15"/>
      <c r="E611" s="15"/>
      <c r="F611" s="16"/>
      <c r="G611" s="16"/>
      <c r="H611" s="16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 spans="1:24" x14ac:dyDescent="0.25">
      <c r="A612" s="13"/>
      <c r="B612" s="13"/>
      <c r="C612" s="13"/>
      <c r="D612" s="15"/>
      <c r="E612" s="15"/>
      <c r="F612" s="16"/>
      <c r="G612" s="16"/>
      <c r="H612" s="16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 spans="1:24" x14ac:dyDescent="0.25">
      <c r="A613" s="13"/>
      <c r="B613" s="13"/>
      <c r="C613" s="13"/>
      <c r="D613" s="15"/>
      <c r="E613" s="15"/>
      <c r="F613" s="16"/>
      <c r="G613" s="16"/>
      <c r="H613" s="16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 spans="1:24" x14ac:dyDescent="0.25">
      <c r="A614" s="13"/>
      <c r="B614" s="13"/>
      <c r="C614" s="13"/>
      <c r="D614" s="15"/>
      <c r="E614" s="15"/>
      <c r="F614" s="16"/>
      <c r="G614" s="16"/>
      <c r="H614" s="16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 spans="1:24" x14ac:dyDescent="0.25">
      <c r="A615" s="13"/>
      <c r="B615" s="13"/>
      <c r="C615" s="13"/>
      <c r="D615" s="15"/>
      <c r="E615" s="15"/>
      <c r="F615" s="16"/>
      <c r="G615" s="16"/>
      <c r="H615" s="16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 spans="1:24" x14ac:dyDescent="0.25">
      <c r="A616" s="13"/>
      <c r="B616" s="13"/>
      <c r="C616" s="13"/>
      <c r="D616" s="15"/>
      <c r="E616" s="15"/>
      <c r="F616" s="16"/>
      <c r="G616" s="16"/>
      <c r="H616" s="16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 spans="1:24" x14ac:dyDescent="0.25">
      <c r="A617" s="13"/>
      <c r="B617" s="13"/>
      <c r="C617" s="13"/>
      <c r="D617" s="15"/>
      <c r="E617" s="15"/>
      <c r="F617" s="16"/>
      <c r="G617" s="16"/>
      <c r="H617" s="16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 spans="1:24" x14ac:dyDescent="0.25">
      <c r="A618" s="13"/>
      <c r="B618" s="13"/>
      <c r="C618" s="13"/>
      <c r="D618" s="15"/>
      <c r="E618" s="15"/>
      <c r="F618" s="16"/>
      <c r="G618" s="16"/>
      <c r="H618" s="16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 spans="1:24" x14ac:dyDescent="0.25">
      <c r="A619" s="13"/>
      <c r="B619" s="13"/>
      <c r="C619" s="13"/>
      <c r="D619" s="15"/>
      <c r="E619" s="15"/>
      <c r="F619" s="16"/>
      <c r="G619" s="16"/>
      <c r="H619" s="16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 spans="1:24" x14ac:dyDescent="0.25">
      <c r="A620" s="13"/>
      <c r="B620" s="13"/>
      <c r="C620" s="13"/>
      <c r="D620" s="15"/>
      <c r="E620" s="15"/>
      <c r="F620" s="16"/>
      <c r="G620" s="16"/>
      <c r="H620" s="16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 spans="1:24" x14ac:dyDescent="0.25">
      <c r="A621" s="13"/>
      <c r="B621" s="13"/>
      <c r="C621" s="13"/>
      <c r="D621" s="15"/>
      <c r="E621" s="15"/>
      <c r="F621" s="16"/>
      <c r="G621" s="16"/>
      <c r="H621" s="16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 spans="1:24" x14ac:dyDescent="0.25">
      <c r="A622" s="13"/>
      <c r="B622" s="13"/>
      <c r="C622" s="13"/>
      <c r="D622" s="15"/>
      <c r="E622" s="15"/>
      <c r="F622" s="16"/>
      <c r="G622" s="16"/>
      <c r="H622" s="16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 spans="1:24" x14ac:dyDescent="0.25">
      <c r="A623" s="13"/>
      <c r="B623" s="13"/>
      <c r="C623" s="13"/>
      <c r="D623" s="15"/>
      <c r="E623" s="15"/>
      <c r="F623" s="16"/>
      <c r="G623" s="16"/>
      <c r="H623" s="16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 spans="1:24" x14ac:dyDescent="0.25">
      <c r="A624" s="13"/>
      <c r="B624" s="13"/>
      <c r="C624" s="13"/>
      <c r="D624" s="15"/>
      <c r="E624" s="15"/>
      <c r="F624" s="16"/>
      <c r="G624" s="16"/>
      <c r="H624" s="16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 spans="1:24" x14ac:dyDescent="0.25">
      <c r="A625" s="13"/>
      <c r="B625" s="13"/>
      <c r="C625" s="13"/>
      <c r="D625" s="15"/>
      <c r="E625" s="15"/>
      <c r="F625" s="16"/>
      <c r="G625" s="16"/>
      <c r="H625" s="16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 spans="1:24" x14ac:dyDescent="0.25">
      <c r="A626" s="13"/>
      <c r="B626" s="13"/>
      <c r="C626" s="13"/>
      <c r="D626" s="15"/>
      <c r="E626" s="15"/>
      <c r="F626" s="16"/>
      <c r="G626" s="16"/>
      <c r="H626" s="16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 spans="1:24" x14ac:dyDescent="0.25">
      <c r="A627" s="13"/>
      <c r="B627" s="13"/>
      <c r="C627" s="13"/>
      <c r="D627" s="15"/>
      <c r="E627" s="15"/>
      <c r="F627" s="16"/>
      <c r="G627" s="16"/>
      <c r="H627" s="16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 spans="1:24" x14ac:dyDescent="0.25">
      <c r="A628" s="13"/>
      <c r="B628" s="13"/>
      <c r="C628" s="13"/>
      <c r="D628" s="15"/>
      <c r="E628" s="15"/>
      <c r="F628" s="16"/>
      <c r="G628" s="16"/>
      <c r="H628" s="16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 spans="1:24" x14ac:dyDescent="0.25">
      <c r="A629" s="13"/>
      <c r="B629" s="13"/>
      <c r="C629" s="13"/>
      <c r="D629" s="15"/>
      <c r="E629" s="15"/>
      <c r="F629" s="16"/>
      <c r="G629" s="16"/>
      <c r="H629" s="16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 spans="1:24" x14ac:dyDescent="0.25">
      <c r="A630" s="13"/>
      <c r="B630" s="13"/>
      <c r="C630" s="13"/>
      <c r="D630" s="15"/>
      <c r="E630" s="15"/>
      <c r="F630" s="16"/>
      <c r="G630" s="16"/>
      <c r="H630" s="16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 spans="1:24" x14ac:dyDescent="0.25">
      <c r="A631" s="13"/>
      <c r="B631" s="13"/>
      <c r="C631" s="13"/>
      <c r="D631" s="15"/>
      <c r="E631" s="15"/>
      <c r="F631" s="16"/>
      <c r="G631" s="16"/>
      <c r="H631" s="16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 spans="1:24" x14ac:dyDescent="0.25">
      <c r="A632" s="13"/>
      <c r="B632" s="13"/>
      <c r="C632" s="13"/>
      <c r="D632" s="15"/>
      <c r="E632" s="15"/>
      <c r="F632" s="16"/>
      <c r="G632" s="16"/>
      <c r="H632" s="16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 spans="1:24" x14ac:dyDescent="0.25">
      <c r="A633" s="13"/>
      <c r="B633" s="13"/>
      <c r="C633" s="13"/>
      <c r="D633" s="15"/>
      <c r="E633" s="15"/>
      <c r="F633" s="16"/>
      <c r="G633" s="16"/>
      <c r="H633" s="16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 spans="1:24" x14ac:dyDescent="0.25">
      <c r="A634" s="13"/>
      <c r="B634" s="13"/>
      <c r="C634" s="13"/>
      <c r="D634" s="15"/>
      <c r="E634" s="15"/>
      <c r="F634" s="16"/>
      <c r="G634" s="16"/>
      <c r="H634" s="16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 spans="1:24" x14ac:dyDescent="0.25">
      <c r="A635" s="13"/>
      <c r="B635" s="13"/>
      <c r="C635" s="13"/>
      <c r="D635" s="15"/>
      <c r="E635" s="15"/>
      <c r="F635" s="16"/>
      <c r="G635" s="16"/>
      <c r="H635" s="16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 spans="1:24" x14ac:dyDescent="0.25">
      <c r="A636" s="13"/>
      <c r="B636" s="13"/>
      <c r="C636" s="13"/>
      <c r="D636" s="15"/>
      <c r="E636" s="15"/>
      <c r="F636" s="16"/>
      <c r="G636" s="16"/>
      <c r="H636" s="16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 spans="1:24" x14ac:dyDescent="0.25">
      <c r="A637" s="13"/>
      <c r="B637" s="13"/>
      <c r="C637" s="13"/>
      <c r="D637" s="15"/>
      <c r="E637" s="15"/>
      <c r="F637" s="16"/>
      <c r="G637" s="16"/>
      <c r="H637" s="16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 spans="1:24" x14ac:dyDescent="0.25">
      <c r="A638" s="13"/>
      <c r="B638" s="13"/>
      <c r="C638" s="13"/>
      <c r="D638" s="15"/>
      <c r="E638" s="15"/>
      <c r="F638" s="16"/>
      <c r="G638" s="16"/>
      <c r="H638" s="16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 spans="1:24" x14ac:dyDescent="0.25">
      <c r="A639" s="13"/>
      <c r="B639" s="13"/>
      <c r="C639" s="13"/>
      <c r="D639" s="15"/>
      <c r="E639" s="15"/>
      <c r="F639" s="16"/>
      <c r="G639" s="16"/>
      <c r="H639" s="16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 spans="1:24" x14ac:dyDescent="0.25">
      <c r="A640" s="13"/>
      <c r="B640" s="13"/>
      <c r="C640" s="13"/>
      <c r="D640" s="15"/>
      <c r="E640" s="15"/>
      <c r="F640" s="16"/>
      <c r="G640" s="16"/>
      <c r="H640" s="16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 spans="1:24" x14ac:dyDescent="0.25">
      <c r="A641" s="13"/>
      <c r="B641" s="13"/>
      <c r="C641" s="13"/>
      <c r="D641" s="15"/>
      <c r="E641" s="15"/>
      <c r="F641" s="16"/>
      <c r="G641" s="16"/>
      <c r="H641" s="16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 spans="1:24" x14ac:dyDescent="0.25">
      <c r="A642" s="13"/>
      <c r="B642" s="13"/>
      <c r="C642" s="13"/>
      <c r="D642" s="15"/>
      <c r="E642" s="15"/>
      <c r="F642" s="16"/>
      <c r="G642" s="16"/>
      <c r="H642" s="16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 spans="1:24" x14ac:dyDescent="0.25">
      <c r="A643" s="13"/>
      <c r="B643" s="13"/>
      <c r="C643" s="13"/>
      <c r="D643" s="15"/>
      <c r="E643" s="15"/>
      <c r="F643" s="16"/>
      <c r="G643" s="16"/>
      <c r="H643" s="16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 spans="1:24" x14ac:dyDescent="0.25">
      <c r="A644" s="13"/>
      <c r="B644" s="13"/>
      <c r="C644" s="13"/>
      <c r="D644" s="15"/>
      <c r="E644" s="15"/>
      <c r="F644" s="16"/>
      <c r="G644" s="16"/>
      <c r="H644" s="16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 spans="1:24" x14ac:dyDescent="0.25">
      <c r="A645" s="13"/>
      <c r="B645" s="13"/>
      <c r="C645" s="13"/>
      <c r="D645" s="15"/>
      <c r="E645" s="15"/>
      <c r="F645" s="16"/>
      <c r="G645" s="16"/>
      <c r="H645" s="16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 spans="1:24" x14ac:dyDescent="0.25">
      <c r="A646" s="13"/>
      <c r="B646" s="13"/>
      <c r="C646" s="13"/>
      <c r="D646" s="15"/>
      <c r="E646" s="15"/>
      <c r="F646" s="16"/>
      <c r="G646" s="16"/>
      <c r="H646" s="16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 spans="1:24" x14ac:dyDescent="0.25">
      <c r="A647" s="13"/>
      <c r="B647" s="13"/>
      <c r="C647" s="13"/>
      <c r="D647" s="15"/>
      <c r="E647" s="15"/>
      <c r="F647" s="16"/>
      <c r="G647" s="16"/>
      <c r="H647" s="16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 spans="1:24" x14ac:dyDescent="0.25">
      <c r="A648" s="13"/>
      <c r="B648" s="13"/>
      <c r="C648" s="13"/>
      <c r="D648" s="15"/>
      <c r="E648" s="15"/>
      <c r="F648" s="16"/>
      <c r="G648" s="16"/>
      <c r="H648" s="16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 spans="1:24" x14ac:dyDescent="0.25">
      <c r="A649" s="13"/>
      <c r="B649" s="13"/>
      <c r="C649" s="13"/>
      <c r="D649" s="15"/>
      <c r="E649" s="15"/>
      <c r="F649" s="16"/>
      <c r="G649" s="16"/>
      <c r="H649" s="16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 spans="1:24" x14ac:dyDescent="0.25">
      <c r="A650" s="13"/>
      <c r="B650" s="13"/>
      <c r="C650" s="13"/>
      <c r="D650" s="15"/>
      <c r="E650" s="15"/>
      <c r="F650" s="16"/>
      <c r="G650" s="16"/>
      <c r="H650" s="16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 spans="1:24" x14ac:dyDescent="0.25">
      <c r="A651" s="13"/>
      <c r="B651" s="13"/>
      <c r="C651" s="13"/>
      <c r="D651" s="15"/>
      <c r="E651" s="15"/>
      <c r="F651" s="16"/>
      <c r="G651" s="16"/>
      <c r="H651" s="16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 spans="1:24" x14ac:dyDescent="0.25">
      <c r="A652" s="13"/>
      <c r="B652" s="13"/>
      <c r="C652" s="13"/>
      <c r="D652" s="15"/>
      <c r="E652" s="15"/>
      <c r="F652" s="16"/>
      <c r="G652" s="16"/>
      <c r="H652" s="16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 spans="1:24" x14ac:dyDescent="0.25">
      <c r="A653" s="13"/>
      <c r="B653" s="13"/>
      <c r="C653" s="13"/>
      <c r="D653" s="15"/>
      <c r="E653" s="15"/>
      <c r="F653" s="16"/>
      <c r="G653" s="16"/>
      <c r="H653" s="16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 spans="1:24" x14ac:dyDescent="0.25">
      <c r="A654" s="13"/>
      <c r="B654" s="13"/>
      <c r="C654" s="13"/>
      <c r="D654" s="15"/>
      <c r="E654" s="15"/>
      <c r="F654" s="16"/>
      <c r="G654" s="16"/>
      <c r="H654" s="16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 spans="1:24" x14ac:dyDescent="0.25">
      <c r="A655" s="13"/>
      <c r="B655" s="13"/>
      <c r="C655" s="13"/>
      <c r="D655" s="15"/>
      <c r="E655" s="15"/>
      <c r="F655" s="16"/>
      <c r="G655" s="16"/>
      <c r="H655" s="16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 spans="1:24" x14ac:dyDescent="0.25">
      <c r="A656" s="13"/>
      <c r="B656" s="13"/>
      <c r="C656" s="13"/>
      <c r="D656" s="15"/>
      <c r="E656" s="15"/>
      <c r="F656" s="16"/>
      <c r="G656" s="16"/>
      <c r="H656" s="16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 spans="1:24" x14ac:dyDescent="0.25">
      <c r="A657" s="13"/>
      <c r="B657" s="13"/>
      <c r="C657" s="13"/>
      <c r="D657" s="15"/>
      <c r="E657" s="15"/>
      <c r="F657" s="16"/>
      <c r="G657" s="16"/>
      <c r="H657" s="16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 spans="1:24" x14ac:dyDescent="0.25">
      <c r="A658" s="13"/>
      <c r="B658" s="13"/>
      <c r="C658" s="13"/>
      <c r="D658" s="15"/>
      <c r="E658" s="15"/>
      <c r="F658" s="16"/>
      <c r="G658" s="16"/>
      <c r="H658" s="16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 spans="1:24" x14ac:dyDescent="0.25">
      <c r="A659" s="13"/>
      <c r="B659" s="13"/>
      <c r="C659" s="13"/>
      <c r="D659" s="15"/>
      <c r="E659" s="15"/>
      <c r="F659" s="16"/>
      <c r="G659" s="16"/>
      <c r="H659" s="16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 spans="1:24" x14ac:dyDescent="0.25">
      <c r="A660" s="13"/>
      <c r="B660" s="13"/>
      <c r="C660" s="13"/>
      <c r="D660" s="15"/>
      <c r="E660" s="15"/>
      <c r="F660" s="16"/>
      <c r="G660" s="16"/>
      <c r="H660" s="16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 spans="1:24" x14ac:dyDescent="0.25">
      <c r="A661" s="13"/>
      <c r="B661" s="13"/>
      <c r="C661" s="13"/>
      <c r="D661" s="15"/>
      <c r="E661" s="15"/>
      <c r="F661" s="16"/>
      <c r="G661" s="16"/>
      <c r="H661" s="16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 spans="1:24" x14ac:dyDescent="0.25">
      <c r="A662" s="13"/>
      <c r="B662" s="13"/>
      <c r="C662" s="13"/>
      <c r="D662" s="15"/>
      <c r="E662" s="15"/>
      <c r="F662" s="16"/>
      <c r="G662" s="16"/>
      <c r="H662" s="16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 spans="1:24" x14ac:dyDescent="0.25">
      <c r="A663" s="13"/>
      <c r="B663" s="13"/>
      <c r="C663" s="13"/>
      <c r="D663" s="15"/>
      <c r="E663" s="15"/>
      <c r="F663" s="16"/>
      <c r="G663" s="16"/>
      <c r="H663" s="16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 spans="1:24" x14ac:dyDescent="0.25">
      <c r="A664" s="13"/>
      <c r="B664" s="13"/>
      <c r="C664" s="13"/>
      <c r="D664" s="15"/>
      <c r="E664" s="15"/>
      <c r="F664" s="16"/>
      <c r="G664" s="16"/>
      <c r="H664" s="16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 spans="1:24" x14ac:dyDescent="0.25">
      <c r="A665" s="13"/>
      <c r="B665" s="13"/>
      <c r="C665" s="13"/>
      <c r="D665" s="15"/>
      <c r="E665" s="15"/>
      <c r="F665" s="16"/>
      <c r="G665" s="16"/>
      <c r="H665" s="16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 spans="1:24" x14ac:dyDescent="0.25">
      <c r="A666" s="13"/>
      <c r="B666" s="13"/>
      <c r="C666" s="13"/>
      <c r="D666" s="15"/>
      <c r="E666" s="15"/>
      <c r="F666" s="16"/>
      <c r="G666" s="16"/>
      <c r="H666" s="16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 spans="1:24" x14ac:dyDescent="0.25">
      <c r="A667" s="13"/>
      <c r="B667" s="13"/>
      <c r="C667" s="13"/>
      <c r="D667" s="15"/>
      <c r="E667" s="15"/>
      <c r="F667" s="16"/>
      <c r="G667" s="16"/>
      <c r="H667" s="16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 spans="1:24" x14ac:dyDescent="0.25">
      <c r="A668" s="13"/>
      <c r="B668" s="13"/>
      <c r="C668" s="13"/>
      <c r="D668" s="15"/>
      <c r="E668" s="15"/>
      <c r="F668" s="16"/>
      <c r="G668" s="16"/>
      <c r="H668" s="16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 spans="1:24" x14ac:dyDescent="0.25">
      <c r="A669" s="13"/>
      <c r="B669" s="13"/>
      <c r="C669" s="13"/>
      <c r="D669" s="15"/>
      <c r="E669" s="15"/>
      <c r="F669" s="16"/>
      <c r="G669" s="16"/>
      <c r="H669" s="16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 spans="1:24" x14ac:dyDescent="0.25">
      <c r="A670" s="13"/>
      <c r="B670" s="13"/>
      <c r="C670" s="13"/>
      <c r="D670" s="15"/>
      <c r="E670" s="15"/>
      <c r="F670" s="16"/>
      <c r="G670" s="16"/>
      <c r="H670" s="16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 spans="1:24" x14ac:dyDescent="0.25">
      <c r="A671" s="13"/>
      <c r="B671" s="13"/>
      <c r="C671" s="13"/>
      <c r="D671" s="15"/>
      <c r="E671" s="15"/>
      <c r="F671" s="16"/>
      <c r="G671" s="16"/>
      <c r="H671" s="16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 spans="1:24" x14ac:dyDescent="0.25">
      <c r="A672" s="13"/>
      <c r="B672" s="13"/>
      <c r="C672" s="13"/>
      <c r="D672" s="15"/>
      <c r="E672" s="15"/>
      <c r="F672" s="16"/>
      <c r="G672" s="16"/>
      <c r="H672" s="16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 spans="1:24" x14ac:dyDescent="0.25">
      <c r="A673" s="13"/>
      <c r="B673" s="13"/>
      <c r="C673" s="13"/>
      <c r="D673" s="15"/>
      <c r="E673" s="15"/>
      <c r="F673" s="16"/>
      <c r="G673" s="16"/>
      <c r="H673" s="16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 spans="1:24" x14ac:dyDescent="0.25">
      <c r="A674" s="13"/>
      <c r="B674" s="13"/>
      <c r="C674" s="13"/>
      <c r="D674" s="15"/>
      <c r="E674" s="15"/>
      <c r="F674" s="16"/>
      <c r="G674" s="16"/>
      <c r="H674" s="16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 spans="1:24" x14ac:dyDescent="0.25">
      <c r="A675" s="13"/>
      <c r="B675" s="13"/>
      <c r="C675" s="13"/>
      <c r="D675" s="15"/>
      <c r="E675" s="15"/>
      <c r="F675" s="16"/>
      <c r="G675" s="16"/>
      <c r="H675" s="16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 spans="1:24" x14ac:dyDescent="0.25">
      <c r="A676" s="13"/>
      <c r="B676" s="13"/>
      <c r="C676" s="13"/>
      <c r="D676" s="15"/>
      <c r="E676" s="15"/>
      <c r="F676" s="16"/>
      <c r="G676" s="16"/>
      <c r="H676" s="16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 spans="1:24" x14ac:dyDescent="0.25">
      <c r="A677" s="13"/>
      <c r="B677" s="13"/>
      <c r="C677" s="13"/>
      <c r="D677" s="15"/>
      <c r="E677" s="15"/>
      <c r="F677" s="16"/>
      <c r="G677" s="16"/>
      <c r="H677" s="16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 spans="1:24" x14ac:dyDescent="0.25">
      <c r="A678" s="13"/>
      <c r="B678" s="13"/>
      <c r="C678" s="13"/>
      <c r="D678" s="15"/>
      <c r="E678" s="15"/>
      <c r="F678" s="16"/>
      <c r="G678" s="16"/>
      <c r="H678" s="16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 spans="1:24" x14ac:dyDescent="0.25">
      <c r="A679" s="13"/>
      <c r="B679" s="13"/>
      <c r="C679" s="13"/>
      <c r="D679" s="15"/>
      <c r="E679" s="15"/>
      <c r="F679" s="16"/>
      <c r="G679" s="16"/>
      <c r="H679" s="16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 spans="1:24" x14ac:dyDescent="0.25">
      <c r="A680" s="13"/>
      <c r="B680" s="13"/>
      <c r="C680" s="13"/>
      <c r="D680" s="15"/>
      <c r="E680" s="15"/>
      <c r="F680" s="16"/>
      <c r="G680" s="16"/>
      <c r="H680" s="16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 spans="1:24" x14ac:dyDescent="0.25">
      <c r="A681" s="13"/>
      <c r="B681" s="13"/>
      <c r="C681" s="13"/>
      <c r="D681" s="15"/>
      <c r="E681" s="15"/>
      <c r="F681" s="16"/>
      <c r="G681" s="16"/>
      <c r="H681" s="16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 spans="1:24" x14ac:dyDescent="0.25">
      <c r="A682" s="13"/>
      <c r="B682" s="13"/>
      <c r="C682" s="13"/>
      <c r="D682" s="15"/>
      <c r="E682" s="15"/>
      <c r="F682" s="16"/>
      <c r="G682" s="16"/>
      <c r="H682" s="16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 spans="1:24" x14ac:dyDescent="0.25">
      <c r="A683" s="13"/>
      <c r="B683" s="13"/>
      <c r="C683" s="13"/>
      <c r="D683" s="15"/>
      <c r="E683" s="15"/>
      <c r="F683" s="16"/>
      <c r="G683" s="16"/>
      <c r="H683" s="16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 spans="1:24" x14ac:dyDescent="0.25">
      <c r="A684" s="13"/>
      <c r="B684" s="13"/>
      <c r="C684" s="13"/>
      <c r="D684" s="15"/>
      <c r="E684" s="15"/>
      <c r="F684" s="16"/>
      <c r="G684" s="16"/>
      <c r="H684" s="16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 spans="1:24" x14ac:dyDescent="0.25">
      <c r="A685" s="13"/>
      <c r="B685" s="13"/>
      <c r="C685" s="13"/>
      <c r="D685" s="15"/>
      <c r="E685" s="15"/>
      <c r="F685" s="16"/>
      <c r="G685" s="16"/>
      <c r="H685" s="16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 spans="1:24" x14ac:dyDescent="0.25">
      <c r="A686" s="13"/>
      <c r="B686" s="13"/>
      <c r="C686" s="13"/>
      <c r="D686" s="15"/>
      <c r="E686" s="15"/>
      <c r="F686" s="16"/>
      <c r="G686" s="16"/>
      <c r="H686" s="16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 spans="1:24" x14ac:dyDescent="0.25">
      <c r="A687" s="13"/>
      <c r="B687" s="13"/>
      <c r="C687" s="13"/>
      <c r="D687" s="15"/>
      <c r="E687" s="15"/>
      <c r="F687" s="16"/>
      <c r="G687" s="16"/>
      <c r="H687" s="16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 spans="1:24" x14ac:dyDescent="0.25">
      <c r="A688" s="13"/>
      <c r="B688" s="13"/>
      <c r="C688" s="13"/>
      <c r="D688" s="15"/>
      <c r="E688" s="15"/>
      <c r="F688" s="16"/>
      <c r="G688" s="16"/>
      <c r="H688" s="16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 spans="1:24" x14ac:dyDescent="0.25">
      <c r="A689" s="13"/>
      <c r="B689" s="13"/>
      <c r="C689" s="13"/>
      <c r="D689" s="15"/>
      <c r="E689" s="15"/>
      <c r="F689" s="16"/>
      <c r="G689" s="16"/>
      <c r="H689" s="16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 spans="1:24" x14ac:dyDescent="0.25">
      <c r="A690" s="13"/>
      <c r="B690" s="13"/>
      <c r="C690" s="13"/>
      <c r="D690" s="15"/>
      <c r="E690" s="15"/>
      <c r="F690" s="16"/>
      <c r="G690" s="16"/>
      <c r="H690" s="16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 spans="1:24" x14ac:dyDescent="0.25">
      <c r="A691" s="13"/>
      <c r="B691" s="13"/>
      <c r="C691" s="13"/>
      <c r="D691" s="15"/>
      <c r="E691" s="15"/>
      <c r="F691" s="16"/>
      <c r="G691" s="16"/>
      <c r="H691" s="16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 spans="1:24" x14ac:dyDescent="0.25">
      <c r="A692" s="13"/>
      <c r="B692" s="13"/>
      <c r="C692" s="13"/>
      <c r="D692" s="15"/>
      <c r="E692" s="15"/>
      <c r="F692" s="16"/>
      <c r="G692" s="16"/>
      <c r="H692" s="16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 spans="1:24" x14ac:dyDescent="0.25">
      <c r="A693" s="13"/>
      <c r="B693" s="13"/>
      <c r="C693" s="13"/>
      <c r="D693" s="15"/>
      <c r="E693" s="15"/>
      <c r="F693" s="16"/>
      <c r="G693" s="16"/>
      <c r="H693" s="16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 spans="1:24" x14ac:dyDescent="0.25">
      <c r="A694" s="13"/>
      <c r="B694" s="13"/>
      <c r="C694" s="13"/>
      <c r="D694" s="15"/>
      <c r="E694" s="15"/>
      <c r="F694" s="16"/>
      <c r="G694" s="16"/>
      <c r="H694" s="16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 spans="1:24" x14ac:dyDescent="0.25">
      <c r="A695" s="13"/>
      <c r="B695" s="13"/>
      <c r="C695" s="13"/>
      <c r="D695" s="15"/>
      <c r="E695" s="15"/>
      <c r="F695" s="16"/>
      <c r="G695" s="16"/>
      <c r="H695" s="16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 spans="1:24" x14ac:dyDescent="0.25">
      <c r="A696" s="13"/>
      <c r="B696" s="13"/>
      <c r="C696" s="13"/>
      <c r="D696" s="15"/>
      <c r="E696" s="15"/>
      <c r="F696" s="16"/>
      <c r="G696" s="16"/>
      <c r="H696" s="16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 spans="1:24" x14ac:dyDescent="0.25">
      <c r="A697" s="13"/>
      <c r="B697" s="13"/>
      <c r="C697" s="13"/>
      <c r="D697" s="15"/>
      <c r="E697" s="15"/>
      <c r="F697" s="16"/>
      <c r="G697" s="16"/>
      <c r="H697" s="16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 spans="1:24" x14ac:dyDescent="0.25">
      <c r="A698" s="13"/>
      <c r="B698" s="13"/>
      <c r="C698" s="13"/>
      <c r="D698" s="15"/>
      <c r="E698" s="15"/>
      <c r="F698" s="16"/>
      <c r="G698" s="16"/>
      <c r="H698" s="16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 spans="1:24" x14ac:dyDescent="0.25">
      <c r="A699" s="13"/>
      <c r="B699" s="13"/>
      <c r="C699" s="13"/>
      <c r="D699" s="15"/>
      <c r="E699" s="15"/>
      <c r="F699" s="16"/>
      <c r="G699" s="16"/>
      <c r="H699" s="16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 spans="1:24" x14ac:dyDescent="0.25">
      <c r="A700" s="13"/>
      <c r="B700" s="13"/>
      <c r="C700" s="13"/>
      <c r="D700" s="15"/>
      <c r="E700" s="15"/>
      <c r="F700" s="16"/>
      <c r="G700" s="16"/>
      <c r="H700" s="16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 spans="1:24" x14ac:dyDescent="0.25">
      <c r="A701" s="13"/>
      <c r="B701" s="13"/>
      <c r="C701" s="13"/>
      <c r="D701" s="15"/>
      <c r="E701" s="15"/>
      <c r="F701" s="16"/>
      <c r="G701" s="16"/>
      <c r="H701" s="16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 spans="1:24" x14ac:dyDescent="0.25">
      <c r="A702" s="13"/>
      <c r="B702" s="13"/>
      <c r="C702" s="13"/>
      <c r="D702" s="15"/>
      <c r="E702" s="15"/>
      <c r="F702" s="16"/>
      <c r="G702" s="16"/>
      <c r="H702" s="16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 spans="1:24" x14ac:dyDescent="0.25">
      <c r="A703" s="13"/>
      <c r="B703" s="13"/>
      <c r="C703" s="13"/>
      <c r="D703" s="15"/>
      <c r="E703" s="15"/>
      <c r="F703" s="16"/>
      <c r="G703" s="16"/>
      <c r="H703" s="16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 spans="1:24" x14ac:dyDescent="0.25">
      <c r="A704" s="13"/>
      <c r="B704" s="13"/>
      <c r="C704" s="13"/>
      <c r="D704" s="15"/>
      <c r="E704" s="15"/>
      <c r="F704" s="16"/>
      <c r="G704" s="16"/>
      <c r="H704" s="16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 spans="1:24" x14ac:dyDescent="0.25">
      <c r="A705" s="13"/>
      <c r="B705" s="13"/>
      <c r="C705" s="13"/>
      <c r="D705" s="15"/>
      <c r="E705" s="15"/>
      <c r="F705" s="16"/>
      <c r="G705" s="16"/>
      <c r="H705" s="16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 spans="1:24" x14ac:dyDescent="0.25">
      <c r="A706" s="13"/>
      <c r="B706" s="13"/>
      <c r="C706" s="13"/>
      <c r="D706" s="15"/>
      <c r="E706" s="15"/>
      <c r="F706" s="16"/>
      <c r="G706" s="16"/>
      <c r="H706" s="16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 spans="1:24" x14ac:dyDescent="0.25">
      <c r="A707" s="13"/>
      <c r="B707" s="13"/>
      <c r="C707" s="13"/>
      <c r="D707" s="15"/>
      <c r="E707" s="15"/>
      <c r="F707" s="16"/>
      <c r="G707" s="16"/>
      <c r="H707" s="16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 spans="1:24" x14ac:dyDescent="0.25">
      <c r="A708" s="13"/>
      <c r="B708" s="13"/>
      <c r="C708" s="13"/>
      <c r="D708" s="15"/>
      <c r="E708" s="15"/>
      <c r="F708" s="16"/>
      <c r="G708" s="16"/>
      <c r="H708" s="16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 spans="1:24" x14ac:dyDescent="0.25">
      <c r="A709" s="13"/>
      <c r="B709" s="13"/>
      <c r="C709" s="13"/>
      <c r="D709" s="15"/>
      <c r="E709" s="15"/>
      <c r="F709" s="16"/>
      <c r="G709" s="16"/>
      <c r="H709" s="16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 spans="1:24" x14ac:dyDescent="0.25">
      <c r="A710" s="13"/>
      <c r="B710" s="13"/>
      <c r="C710" s="13"/>
      <c r="D710" s="15"/>
      <c r="E710" s="15"/>
      <c r="F710" s="16"/>
      <c r="G710" s="16"/>
      <c r="H710" s="16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 spans="1:24" x14ac:dyDescent="0.25">
      <c r="A711" s="13"/>
      <c r="B711" s="13"/>
      <c r="C711" s="13"/>
      <c r="D711" s="15"/>
      <c r="E711" s="15"/>
      <c r="F711" s="16"/>
      <c r="G711" s="16"/>
      <c r="H711" s="16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 spans="1:24" x14ac:dyDescent="0.25">
      <c r="A712" s="13"/>
      <c r="B712" s="13"/>
      <c r="C712" s="13"/>
      <c r="D712" s="15"/>
      <c r="E712" s="15"/>
      <c r="F712" s="16"/>
      <c r="G712" s="16"/>
      <c r="H712" s="16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 spans="1:24" x14ac:dyDescent="0.25">
      <c r="A713" s="13"/>
      <c r="B713" s="13"/>
      <c r="C713" s="13"/>
      <c r="D713" s="15"/>
      <c r="E713" s="15"/>
      <c r="F713" s="16"/>
      <c r="G713" s="16"/>
      <c r="H713" s="16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 spans="1:24" x14ac:dyDescent="0.25">
      <c r="A714" s="13"/>
      <c r="B714" s="13"/>
      <c r="C714" s="13"/>
      <c r="D714" s="15"/>
      <c r="E714" s="15"/>
      <c r="F714" s="16"/>
      <c r="G714" s="16"/>
      <c r="H714" s="16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 spans="1:24" x14ac:dyDescent="0.25">
      <c r="A715" s="13"/>
      <c r="B715" s="13"/>
      <c r="C715" s="13"/>
      <c r="D715" s="15"/>
      <c r="E715" s="15"/>
      <c r="F715" s="16"/>
      <c r="G715" s="16"/>
      <c r="H715" s="16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 spans="1:24" x14ac:dyDescent="0.25">
      <c r="A716" s="13"/>
      <c r="B716" s="13"/>
      <c r="C716" s="13"/>
      <c r="D716" s="15"/>
      <c r="E716" s="15"/>
      <c r="F716" s="16"/>
      <c r="G716" s="16"/>
      <c r="H716" s="16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 spans="1:24" x14ac:dyDescent="0.25">
      <c r="A717" s="13"/>
      <c r="B717" s="13"/>
      <c r="C717" s="13"/>
      <c r="D717" s="15"/>
      <c r="E717" s="15"/>
      <c r="F717" s="16"/>
      <c r="G717" s="16"/>
      <c r="H717" s="16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 spans="1:24" x14ac:dyDescent="0.25">
      <c r="A718" s="13"/>
      <c r="B718" s="13"/>
      <c r="C718" s="13"/>
      <c r="D718" s="15"/>
      <c r="E718" s="15"/>
      <c r="F718" s="16"/>
      <c r="G718" s="16"/>
      <c r="H718" s="16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 spans="1:24" x14ac:dyDescent="0.25">
      <c r="A719" s="13"/>
      <c r="B719" s="13"/>
      <c r="C719" s="13"/>
      <c r="D719" s="15"/>
      <c r="E719" s="15"/>
      <c r="F719" s="16"/>
      <c r="G719" s="16"/>
      <c r="H719" s="16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 spans="1:24" x14ac:dyDescent="0.25">
      <c r="A720" s="13"/>
      <c r="B720" s="13"/>
      <c r="C720" s="13"/>
      <c r="D720" s="15"/>
      <c r="E720" s="15"/>
      <c r="F720" s="16"/>
      <c r="G720" s="16"/>
      <c r="H720" s="16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 spans="1:24" x14ac:dyDescent="0.25">
      <c r="A721" s="13"/>
      <c r="B721" s="13"/>
      <c r="C721" s="13"/>
      <c r="D721" s="15"/>
      <c r="E721" s="15"/>
      <c r="F721" s="16"/>
      <c r="G721" s="16"/>
      <c r="H721" s="16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 spans="1:24" x14ac:dyDescent="0.25">
      <c r="A722" s="13"/>
      <c r="B722" s="13"/>
      <c r="C722" s="13"/>
      <c r="D722" s="15"/>
      <c r="E722" s="15"/>
      <c r="F722" s="16"/>
      <c r="G722" s="16"/>
      <c r="H722" s="16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 spans="1:24" x14ac:dyDescent="0.25">
      <c r="A723" s="13"/>
      <c r="B723" s="13"/>
      <c r="C723" s="13"/>
      <c r="D723" s="15"/>
      <c r="E723" s="15"/>
      <c r="F723" s="16"/>
      <c r="G723" s="16"/>
      <c r="H723" s="16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 spans="1:24" x14ac:dyDescent="0.25">
      <c r="A724" s="13"/>
      <c r="B724" s="13"/>
      <c r="C724" s="13"/>
      <c r="D724" s="15"/>
      <c r="E724" s="15"/>
      <c r="F724" s="16"/>
      <c r="G724" s="16"/>
      <c r="H724" s="16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 spans="1:24" x14ac:dyDescent="0.25">
      <c r="A725" s="13"/>
      <c r="B725" s="13"/>
      <c r="C725" s="13"/>
      <c r="D725" s="15"/>
      <c r="E725" s="15"/>
      <c r="F725" s="16"/>
      <c r="G725" s="16"/>
      <c r="H725" s="16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 spans="1:24" x14ac:dyDescent="0.25">
      <c r="A726" s="13"/>
      <c r="B726" s="13"/>
      <c r="C726" s="13"/>
      <c r="D726" s="15"/>
      <c r="E726" s="15"/>
      <c r="F726" s="16"/>
      <c r="G726" s="16"/>
      <c r="H726" s="16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 spans="1:24" x14ac:dyDescent="0.25">
      <c r="A727" s="13"/>
      <c r="B727" s="13"/>
      <c r="C727" s="13"/>
      <c r="D727" s="15"/>
      <c r="E727" s="15"/>
      <c r="F727" s="16"/>
      <c r="G727" s="16"/>
      <c r="H727" s="16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 spans="1:24" x14ac:dyDescent="0.25">
      <c r="A728" s="13"/>
      <c r="B728" s="13"/>
      <c r="C728" s="13"/>
      <c r="D728" s="15"/>
      <c r="E728" s="15"/>
      <c r="F728" s="16"/>
      <c r="G728" s="16"/>
      <c r="H728" s="16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 spans="1:24" x14ac:dyDescent="0.25">
      <c r="A729" s="13"/>
      <c r="B729" s="13"/>
      <c r="C729" s="13"/>
      <c r="D729" s="15"/>
      <c r="E729" s="15"/>
      <c r="F729" s="16"/>
      <c r="G729" s="16"/>
      <c r="H729" s="16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 spans="1:24" x14ac:dyDescent="0.25">
      <c r="A730" s="13"/>
      <c r="B730" s="13"/>
      <c r="C730" s="13"/>
      <c r="D730" s="15"/>
      <c r="E730" s="15"/>
      <c r="F730" s="16"/>
      <c r="G730" s="16"/>
      <c r="H730" s="16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 spans="1:24" x14ac:dyDescent="0.25">
      <c r="A731" s="13"/>
      <c r="B731" s="13"/>
      <c r="C731" s="13"/>
      <c r="D731" s="15"/>
      <c r="E731" s="15"/>
      <c r="F731" s="16"/>
      <c r="G731" s="16"/>
      <c r="H731" s="16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 spans="1:24" x14ac:dyDescent="0.25">
      <c r="A732" s="13"/>
      <c r="B732" s="13"/>
      <c r="C732" s="13"/>
      <c r="D732" s="15"/>
      <c r="E732" s="15"/>
      <c r="F732" s="16"/>
      <c r="G732" s="16"/>
      <c r="H732" s="16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 spans="1:24" x14ac:dyDescent="0.25">
      <c r="A733" s="13"/>
      <c r="B733" s="13"/>
      <c r="C733" s="13"/>
      <c r="D733" s="15"/>
      <c r="E733" s="15"/>
      <c r="F733" s="16"/>
      <c r="G733" s="16"/>
      <c r="H733" s="16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 spans="1:24" x14ac:dyDescent="0.25">
      <c r="A734" s="13"/>
      <c r="B734" s="13"/>
      <c r="C734" s="13"/>
      <c r="D734" s="15"/>
      <c r="E734" s="15"/>
      <c r="F734" s="16"/>
      <c r="G734" s="16"/>
      <c r="H734" s="16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 spans="1:24" x14ac:dyDescent="0.25">
      <c r="A735" s="13"/>
      <c r="B735" s="13"/>
      <c r="C735" s="13"/>
      <c r="D735" s="15"/>
      <c r="E735" s="15"/>
      <c r="F735" s="16"/>
      <c r="G735" s="16"/>
      <c r="H735" s="16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 spans="1:24" x14ac:dyDescent="0.25">
      <c r="A736" s="13"/>
      <c r="B736" s="13"/>
      <c r="C736" s="13"/>
      <c r="D736" s="15"/>
      <c r="E736" s="15"/>
      <c r="F736" s="16"/>
      <c r="G736" s="16"/>
      <c r="H736" s="16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 spans="1:24" x14ac:dyDescent="0.25">
      <c r="A737" s="13"/>
      <c r="B737" s="13"/>
      <c r="C737" s="13"/>
      <c r="D737" s="15"/>
      <c r="E737" s="15"/>
      <c r="F737" s="16"/>
      <c r="G737" s="16"/>
      <c r="H737" s="16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 spans="1:24" x14ac:dyDescent="0.25">
      <c r="A738" s="13"/>
      <c r="B738" s="13"/>
      <c r="C738" s="13"/>
      <c r="D738" s="15"/>
      <c r="E738" s="15"/>
      <c r="F738" s="16"/>
      <c r="G738" s="16"/>
      <c r="H738" s="16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 spans="1:24" x14ac:dyDescent="0.25">
      <c r="A739" s="13"/>
      <c r="B739" s="13"/>
      <c r="C739" s="13"/>
      <c r="D739" s="15"/>
      <c r="E739" s="15"/>
      <c r="F739" s="16"/>
      <c r="G739" s="16"/>
      <c r="H739" s="16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 spans="1:24" x14ac:dyDescent="0.25">
      <c r="A740" s="13"/>
      <c r="B740" s="13"/>
      <c r="C740" s="13"/>
      <c r="D740" s="15"/>
      <c r="E740" s="15"/>
      <c r="F740" s="16"/>
      <c r="G740" s="16"/>
      <c r="H740" s="16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 spans="1:24" x14ac:dyDescent="0.25">
      <c r="A741" s="13"/>
      <c r="B741" s="13"/>
      <c r="C741" s="13"/>
      <c r="D741" s="15"/>
      <c r="E741" s="15"/>
      <c r="F741" s="16"/>
      <c r="G741" s="16"/>
      <c r="H741" s="16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 spans="1:24" x14ac:dyDescent="0.25">
      <c r="A742" s="13"/>
      <c r="B742" s="13"/>
      <c r="C742" s="13"/>
      <c r="D742" s="15"/>
      <c r="E742" s="15"/>
      <c r="F742" s="16"/>
      <c r="G742" s="16"/>
      <c r="H742" s="16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 spans="1:24" x14ac:dyDescent="0.25">
      <c r="A743" s="13"/>
      <c r="B743" s="13"/>
      <c r="C743" s="13"/>
      <c r="D743" s="15"/>
      <c r="E743" s="15"/>
      <c r="F743" s="16"/>
      <c r="G743" s="16"/>
      <c r="H743" s="16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 spans="1:24" x14ac:dyDescent="0.25">
      <c r="A744" s="13"/>
      <c r="B744" s="13"/>
      <c r="C744" s="13"/>
      <c r="D744" s="15"/>
      <c r="E744" s="15"/>
      <c r="F744" s="16"/>
      <c r="G744" s="16"/>
      <c r="H744" s="16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 spans="1:24" x14ac:dyDescent="0.25">
      <c r="A745" s="13"/>
      <c r="B745" s="13"/>
      <c r="C745" s="13"/>
      <c r="D745" s="15"/>
      <c r="E745" s="15"/>
      <c r="F745" s="16"/>
      <c r="G745" s="16"/>
      <c r="H745" s="16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 spans="1:24" x14ac:dyDescent="0.25">
      <c r="A746" s="13"/>
      <c r="B746" s="13"/>
      <c r="C746" s="13"/>
      <c r="D746" s="15"/>
      <c r="E746" s="15"/>
      <c r="F746" s="16"/>
      <c r="G746" s="16"/>
      <c r="H746" s="16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 spans="1:24" x14ac:dyDescent="0.25">
      <c r="A747" s="13"/>
      <c r="B747" s="13"/>
      <c r="C747" s="13"/>
      <c r="D747" s="15"/>
      <c r="E747" s="15"/>
      <c r="F747" s="16"/>
      <c r="G747" s="16"/>
      <c r="H747" s="16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 spans="1:24" x14ac:dyDescent="0.25">
      <c r="A748" s="13"/>
      <c r="B748" s="13"/>
      <c r="C748" s="13"/>
      <c r="D748" s="15"/>
      <c r="E748" s="15"/>
      <c r="F748" s="16"/>
      <c r="G748" s="16"/>
      <c r="H748" s="16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 spans="1:24" x14ac:dyDescent="0.25">
      <c r="A749" s="13"/>
      <c r="B749" s="13"/>
      <c r="C749" s="13"/>
      <c r="D749" s="15"/>
      <c r="E749" s="15"/>
      <c r="F749" s="16"/>
      <c r="G749" s="16"/>
      <c r="H749" s="16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 spans="1:24" x14ac:dyDescent="0.25">
      <c r="A750" s="13"/>
      <c r="B750" s="13"/>
      <c r="C750" s="13"/>
      <c r="D750" s="15"/>
      <c r="E750" s="15"/>
      <c r="F750" s="16"/>
      <c r="G750" s="16"/>
      <c r="H750" s="16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 spans="1:24" x14ac:dyDescent="0.25">
      <c r="A751" s="13"/>
      <c r="B751" s="13"/>
      <c r="C751" s="13"/>
      <c r="D751" s="15"/>
      <c r="E751" s="15"/>
      <c r="F751" s="16"/>
      <c r="G751" s="16"/>
      <c r="H751" s="16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 spans="1:24" x14ac:dyDescent="0.25">
      <c r="A752" s="13"/>
      <c r="B752" s="13"/>
      <c r="C752" s="13"/>
      <c r="D752" s="15"/>
      <c r="E752" s="15"/>
      <c r="F752" s="16"/>
      <c r="G752" s="16"/>
      <c r="H752" s="16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 spans="1:24" x14ac:dyDescent="0.25">
      <c r="A753" s="13"/>
      <c r="B753" s="13"/>
      <c r="C753" s="13"/>
      <c r="D753" s="15"/>
      <c r="E753" s="15"/>
      <c r="F753" s="16"/>
      <c r="G753" s="16"/>
      <c r="H753" s="16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 spans="1:24" x14ac:dyDescent="0.25">
      <c r="A754" s="13"/>
      <c r="B754" s="13"/>
      <c r="C754" s="13"/>
      <c r="D754" s="15"/>
      <c r="E754" s="15"/>
      <c r="F754" s="16"/>
      <c r="G754" s="16"/>
      <c r="H754" s="16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 spans="1:24" x14ac:dyDescent="0.25">
      <c r="A755" s="13"/>
      <c r="B755" s="13"/>
      <c r="C755" s="13"/>
      <c r="D755" s="15"/>
      <c r="E755" s="15"/>
      <c r="F755" s="16"/>
      <c r="G755" s="16"/>
      <c r="H755" s="16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 spans="1:24" x14ac:dyDescent="0.25">
      <c r="A756" s="13"/>
      <c r="B756" s="13"/>
      <c r="C756" s="13"/>
      <c r="D756" s="15"/>
      <c r="E756" s="15"/>
      <c r="F756" s="16"/>
      <c r="G756" s="16"/>
      <c r="H756" s="16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 spans="1:24" x14ac:dyDescent="0.25">
      <c r="A757" s="13"/>
      <c r="B757" s="13"/>
      <c r="C757" s="13"/>
      <c r="D757" s="15"/>
      <c r="E757" s="15"/>
      <c r="F757" s="16"/>
      <c r="G757" s="16"/>
      <c r="H757" s="16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 spans="1:24" x14ac:dyDescent="0.25">
      <c r="A758" s="13"/>
      <c r="B758" s="13"/>
      <c r="C758" s="13"/>
      <c r="D758" s="15"/>
      <c r="E758" s="15"/>
      <c r="F758" s="16"/>
      <c r="G758" s="16"/>
      <c r="H758" s="16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 spans="1:24" x14ac:dyDescent="0.25">
      <c r="A759" s="13"/>
      <c r="B759" s="13"/>
      <c r="C759" s="13"/>
      <c r="D759" s="15"/>
      <c r="E759" s="15"/>
      <c r="F759" s="16"/>
      <c r="G759" s="16"/>
      <c r="H759" s="16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 spans="1:24" x14ac:dyDescent="0.25">
      <c r="A760" s="13"/>
      <c r="B760" s="13"/>
      <c r="C760" s="13"/>
      <c r="D760" s="15"/>
      <c r="E760" s="15"/>
      <c r="F760" s="16"/>
      <c r="G760" s="16"/>
      <c r="H760" s="16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 spans="1:24" x14ac:dyDescent="0.25">
      <c r="A761" s="13"/>
      <c r="B761" s="13"/>
      <c r="C761" s="13"/>
      <c r="D761" s="15"/>
      <c r="E761" s="15"/>
      <c r="F761" s="16"/>
      <c r="G761" s="16"/>
      <c r="H761" s="16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 spans="1:24" x14ac:dyDescent="0.25">
      <c r="A762" s="13"/>
      <c r="B762" s="13"/>
      <c r="C762" s="13"/>
      <c r="D762" s="15"/>
      <c r="E762" s="15"/>
      <c r="F762" s="16"/>
      <c r="G762" s="16"/>
      <c r="H762" s="16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 spans="1:24" x14ac:dyDescent="0.25">
      <c r="A763" s="13"/>
      <c r="B763" s="13"/>
      <c r="C763" s="13"/>
      <c r="D763" s="15"/>
      <c r="E763" s="15"/>
      <c r="F763" s="16"/>
      <c r="G763" s="16"/>
      <c r="H763" s="16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 spans="1:24" x14ac:dyDescent="0.25">
      <c r="A764" s="13"/>
      <c r="B764" s="13"/>
      <c r="C764" s="13"/>
      <c r="D764" s="15"/>
      <c r="E764" s="15"/>
      <c r="F764" s="16"/>
      <c r="G764" s="16"/>
      <c r="H764" s="16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 spans="1:24" x14ac:dyDescent="0.25">
      <c r="A765" s="13"/>
      <c r="B765" s="13"/>
      <c r="C765" s="13"/>
      <c r="D765" s="15"/>
      <c r="E765" s="15"/>
      <c r="F765" s="16"/>
      <c r="G765" s="16"/>
      <c r="H765" s="16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 spans="1:24" x14ac:dyDescent="0.25">
      <c r="A766" s="13"/>
      <c r="B766" s="13"/>
      <c r="C766" s="13"/>
      <c r="D766" s="15"/>
      <c r="E766" s="15"/>
      <c r="F766" s="16"/>
      <c r="G766" s="16"/>
      <c r="H766" s="16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 spans="1:24" x14ac:dyDescent="0.25">
      <c r="A767" s="13"/>
      <c r="B767" s="13"/>
      <c r="C767" s="13"/>
      <c r="D767" s="15"/>
      <c r="E767" s="15"/>
      <c r="F767" s="16"/>
      <c r="G767" s="16"/>
      <c r="H767" s="16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 spans="1:24" x14ac:dyDescent="0.25">
      <c r="A768" s="13"/>
      <c r="B768" s="13"/>
      <c r="C768" s="13"/>
      <c r="D768" s="15"/>
      <c r="E768" s="15"/>
      <c r="F768" s="16"/>
      <c r="G768" s="16"/>
      <c r="H768" s="16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 spans="1:24" x14ac:dyDescent="0.25">
      <c r="A769" s="13"/>
      <c r="B769" s="13"/>
      <c r="C769" s="13"/>
      <c r="D769" s="15"/>
      <c r="E769" s="15"/>
      <c r="F769" s="16"/>
      <c r="G769" s="16"/>
      <c r="H769" s="16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 spans="1:24" x14ac:dyDescent="0.25">
      <c r="A770" s="13"/>
      <c r="B770" s="13"/>
      <c r="C770" s="13"/>
      <c r="D770" s="15"/>
      <c r="E770" s="15"/>
      <c r="F770" s="16"/>
      <c r="G770" s="16"/>
      <c r="H770" s="16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 spans="1:24" x14ac:dyDescent="0.25">
      <c r="A771" s="13"/>
      <c r="B771" s="13"/>
      <c r="C771" s="13"/>
      <c r="D771" s="15"/>
      <c r="E771" s="15"/>
      <c r="F771" s="16"/>
      <c r="G771" s="16"/>
      <c r="H771" s="16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 spans="1:24" x14ac:dyDescent="0.25">
      <c r="A772" s="13"/>
      <c r="B772" s="13"/>
      <c r="C772" s="13"/>
      <c r="D772" s="15"/>
      <c r="E772" s="15"/>
      <c r="F772" s="16"/>
      <c r="G772" s="16"/>
      <c r="H772" s="16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 spans="1:24" x14ac:dyDescent="0.25">
      <c r="A773" s="13"/>
      <c r="B773" s="13"/>
      <c r="C773" s="13"/>
      <c r="D773" s="15"/>
      <c r="E773" s="15"/>
      <c r="F773" s="16"/>
      <c r="G773" s="16"/>
      <c r="H773" s="16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 spans="1:24" x14ac:dyDescent="0.25">
      <c r="A774" s="13"/>
      <c r="B774" s="13"/>
      <c r="C774" s="13"/>
      <c r="D774" s="15"/>
      <c r="E774" s="15"/>
      <c r="F774" s="16"/>
      <c r="G774" s="16"/>
      <c r="H774" s="16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 spans="1:24" x14ac:dyDescent="0.25">
      <c r="A775" s="13"/>
      <c r="B775" s="13"/>
      <c r="C775" s="13"/>
      <c r="D775" s="15"/>
      <c r="E775" s="15"/>
      <c r="F775" s="16"/>
      <c r="G775" s="16"/>
      <c r="H775" s="16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 spans="1:24" x14ac:dyDescent="0.25">
      <c r="A776" s="13"/>
      <c r="B776" s="13"/>
      <c r="C776" s="13"/>
      <c r="D776" s="15"/>
      <c r="E776" s="15"/>
      <c r="F776" s="16"/>
      <c r="G776" s="16"/>
      <c r="H776" s="16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 spans="1:24" x14ac:dyDescent="0.25">
      <c r="A777" s="13"/>
      <c r="B777" s="13"/>
      <c r="C777" s="13"/>
      <c r="D777" s="15"/>
      <c r="E777" s="15"/>
      <c r="F777" s="16"/>
      <c r="G777" s="16"/>
      <c r="H777" s="16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 spans="1:24" x14ac:dyDescent="0.25">
      <c r="A778" s="13"/>
      <c r="B778" s="13"/>
      <c r="C778" s="13"/>
      <c r="D778" s="15"/>
      <c r="E778" s="15"/>
      <c r="F778" s="16"/>
      <c r="G778" s="16"/>
      <c r="H778" s="16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 spans="1:24" x14ac:dyDescent="0.25">
      <c r="A779" s="13"/>
      <c r="B779" s="13"/>
      <c r="C779" s="13"/>
      <c r="D779" s="15"/>
      <c r="E779" s="15"/>
      <c r="F779" s="16"/>
      <c r="G779" s="16"/>
      <c r="H779" s="16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 spans="1:24" x14ac:dyDescent="0.25">
      <c r="A780" s="13"/>
      <c r="B780" s="13"/>
      <c r="C780" s="13"/>
      <c r="D780" s="15"/>
      <c r="E780" s="15"/>
      <c r="F780" s="16"/>
      <c r="G780" s="16"/>
      <c r="H780" s="16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 spans="1:24" x14ac:dyDescent="0.25">
      <c r="A781" s="13"/>
      <c r="B781" s="13"/>
      <c r="C781" s="13"/>
      <c r="D781" s="15"/>
      <c r="E781" s="15"/>
      <c r="F781" s="16"/>
      <c r="G781" s="16"/>
      <c r="H781" s="16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 spans="1:24" x14ac:dyDescent="0.25">
      <c r="A782" s="13"/>
      <c r="B782" s="13"/>
      <c r="C782" s="13"/>
      <c r="D782" s="15"/>
      <c r="E782" s="15"/>
      <c r="F782" s="16"/>
      <c r="G782" s="16"/>
      <c r="H782" s="16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 spans="1:24" x14ac:dyDescent="0.25">
      <c r="A783" s="13"/>
      <c r="B783" s="13"/>
      <c r="C783" s="13"/>
      <c r="D783" s="15"/>
      <c r="E783" s="15"/>
      <c r="F783" s="16"/>
      <c r="G783" s="16"/>
      <c r="H783" s="16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 spans="1:24" x14ac:dyDescent="0.25">
      <c r="A784" s="13"/>
      <c r="B784" s="13"/>
      <c r="C784" s="13"/>
      <c r="D784" s="15"/>
      <c r="E784" s="15"/>
      <c r="F784" s="16"/>
      <c r="G784" s="16"/>
      <c r="H784" s="16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 spans="1:24" x14ac:dyDescent="0.25">
      <c r="A785" s="13"/>
      <c r="B785" s="13"/>
      <c r="C785" s="13"/>
      <c r="D785" s="15"/>
      <c r="E785" s="15"/>
      <c r="F785" s="16"/>
      <c r="G785" s="16"/>
      <c r="H785" s="16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 spans="1:24" x14ac:dyDescent="0.25">
      <c r="A786" s="13"/>
      <c r="B786" s="13"/>
      <c r="C786" s="13"/>
      <c r="D786" s="15"/>
      <c r="E786" s="15"/>
      <c r="F786" s="16"/>
      <c r="G786" s="16"/>
      <c r="H786" s="16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 spans="1:24" x14ac:dyDescent="0.25">
      <c r="A787" s="13"/>
      <c r="B787" s="13"/>
      <c r="C787" s="13"/>
      <c r="D787" s="15"/>
      <c r="E787" s="15"/>
      <c r="F787" s="16"/>
      <c r="G787" s="16"/>
      <c r="H787" s="16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 spans="1:24" x14ac:dyDescent="0.25">
      <c r="A788" s="13"/>
      <c r="B788" s="13"/>
      <c r="C788" s="13"/>
      <c r="D788" s="15"/>
      <c r="E788" s="15"/>
      <c r="F788" s="16"/>
      <c r="G788" s="16"/>
      <c r="H788" s="16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 spans="1:24" x14ac:dyDescent="0.25">
      <c r="A789" s="13"/>
      <c r="B789" s="13"/>
      <c r="C789" s="13"/>
      <c r="D789" s="15"/>
      <c r="E789" s="15"/>
      <c r="F789" s="16"/>
      <c r="G789" s="16"/>
      <c r="H789" s="16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 spans="1:24" x14ac:dyDescent="0.25">
      <c r="A790" s="13"/>
      <c r="B790" s="13"/>
      <c r="C790" s="13"/>
      <c r="D790" s="15"/>
      <c r="E790" s="15"/>
      <c r="F790" s="16"/>
      <c r="G790" s="16"/>
      <c r="H790" s="16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 spans="1:24" x14ac:dyDescent="0.25">
      <c r="A791" s="13"/>
      <c r="B791" s="13"/>
      <c r="C791" s="13"/>
      <c r="D791" s="15"/>
      <c r="E791" s="15"/>
      <c r="F791" s="16"/>
      <c r="G791" s="16"/>
      <c r="H791" s="16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 spans="1:24" x14ac:dyDescent="0.25">
      <c r="A792" s="13"/>
      <c r="B792" s="13"/>
      <c r="C792" s="13"/>
      <c r="D792" s="15"/>
      <c r="E792" s="15"/>
      <c r="F792" s="16"/>
      <c r="G792" s="16"/>
      <c r="H792" s="16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 spans="1:24" x14ac:dyDescent="0.25">
      <c r="A793" s="13"/>
      <c r="B793" s="13"/>
      <c r="C793" s="13"/>
      <c r="D793" s="15"/>
      <c r="E793" s="15"/>
      <c r="F793" s="16"/>
      <c r="G793" s="16"/>
      <c r="H793" s="16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 spans="1:24" x14ac:dyDescent="0.25">
      <c r="A794" s="13"/>
      <c r="B794" s="13"/>
      <c r="C794" s="13"/>
      <c r="D794" s="15"/>
      <c r="E794" s="15"/>
      <c r="F794" s="16"/>
      <c r="G794" s="16"/>
      <c r="H794" s="16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 spans="1:24" x14ac:dyDescent="0.25">
      <c r="A795" s="13"/>
      <c r="B795" s="13"/>
      <c r="C795" s="13"/>
      <c r="D795" s="15"/>
      <c r="E795" s="15"/>
      <c r="F795" s="16"/>
      <c r="G795" s="16"/>
      <c r="H795" s="16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 spans="1:24" x14ac:dyDescent="0.25">
      <c r="A796" s="13"/>
      <c r="B796" s="13"/>
      <c r="C796" s="13"/>
      <c r="D796" s="15"/>
      <c r="E796" s="15"/>
      <c r="F796" s="16"/>
      <c r="G796" s="16"/>
      <c r="H796" s="16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 spans="1:24" x14ac:dyDescent="0.25">
      <c r="A797" s="13"/>
      <c r="B797" s="13"/>
      <c r="C797" s="13"/>
      <c r="D797" s="15"/>
      <c r="E797" s="15"/>
      <c r="F797" s="16"/>
      <c r="G797" s="16"/>
      <c r="H797" s="16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 spans="1:24" x14ac:dyDescent="0.25">
      <c r="A798" s="13"/>
      <c r="B798" s="13"/>
      <c r="C798" s="13"/>
      <c r="D798" s="15"/>
      <c r="E798" s="15"/>
      <c r="F798" s="16"/>
      <c r="G798" s="16"/>
      <c r="H798" s="16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 spans="1:24" x14ac:dyDescent="0.25">
      <c r="A799" s="13"/>
      <c r="B799" s="13"/>
      <c r="C799" s="13"/>
      <c r="D799" s="15"/>
      <c r="E799" s="15"/>
      <c r="F799" s="16"/>
      <c r="G799" s="16"/>
      <c r="H799" s="16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 spans="1:24" x14ac:dyDescent="0.25">
      <c r="A800" s="13"/>
      <c r="B800" s="13"/>
      <c r="C800" s="13"/>
      <c r="D800" s="15"/>
      <c r="E800" s="15"/>
      <c r="F800" s="16"/>
      <c r="G800" s="16"/>
      <c r="H800" s="16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 spans="1:24" x14ac:dyDescent="0.25">
      <c r="A801" s="13"/>
      <c r="B801" s="13"/>
      <c r="C801" s="13"/>
      <c r="D801" s="15"/>
      <c r="E801" s="15"/>
      <c r="F801" s="16"/>
      <c r="G801" s="16"/>
      <c r="H801" s="16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 spans="1:24" x14ac:dyDescent="0.25">
      <c r="A802" s="13"/>
      <c r="B802" s="13"/>
      <c r="C802" s="13"/>
      <c r="D802" s="15"/>
      <c r="E802" s="15"/>
      <c r="F802" s="16"/>
      <c r="G802" s="16"/>
      <c r="H802" s="16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 spans="1:24" x14ac:dyDescent="0.25">
      <c r="A803" s="13"/>
      <c r="B803" s="13"/>
      <c r="C803" s="13"/>
      <c r="D803" s="15"/>
      <c r="E803" s="15"/>
      <c r="F803" s="16"/>
      <c r="G803" s="16"/>
      <c r="H803" s="16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 spans="1:24" x14ac:dyDescent="0.25">
      <c r="A804" s="13"/>
      <c r="B804" s="13"/>
      <c r="C804" s="13"/>
      <c r="D804" s="15"/>
      <c r="E804" s="15"/>
      <c r="F804" s="16"/>
      <c r="G804" s="16"/>
      <c r="H804" s="16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 spans="1:24" x14ac:dyDescent="0.25">
      <c r="A805" s="13"/>
      <c r="B805" s="13"/>
      <c r="C805" s="13"/>
      <c r="D805" s="15"/>
      <c r="E805" s="15"/>
      <c r="F805" s="16"/>
      <c r="G805" s="16"/>
      <c r="H805" s="16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 spans="1:24" x14ac:dyDescent="0.25">
      <c r="A806" s="13"/>
      <c r="B806" s="13"/>
      <c r="C806" s="13"/>
      <c r="D806" s="15"/>
      <c r="E806" s="15"/>
      <c r="F806" s="16"/>
      <c r="G806" s="16"/>
      <c r="H806" s="16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 spans="1:24" x14ac:dyDescent="0.25">
      <c r="A807" s="13"/>
      <c r="B807" s="13"/>
      <c r="C807" s="13"/>
      <c r="D807" s="15"/>
      <c r="E807" s="15"/>
      <c r="F807" s="16"/>
      <c r="G807" s="16"/>
      <c r="H807" s="16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 spans="1:24" x14ac:dyDescent="0.25">
      <c r="A808" s="13"/>
      <c r="B808" s="13"/>
      <c r="C808" s="13"/>
      <c r="D808" s="15"/>
      <c r="E808" s="15"/>
      <c r="F808" s="16"/>
      <c r="G808" s="16"/>
      <c r="H808" s="16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 spans="1:24" x14ac:dyDescent="0.25">
      <c r="A809" s="13"/>
      <c r="B809" s="13"/>
      <c r="C809" s="13"/>
      <c r="D809" s="15"/>
      <c r="E809" s="15"/>
      <c r="F809" s="16"/>
      <c r="G809" s="16"/>
      <c r="H809" s="16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 spans="1:24" x14ac:dyDescent="0.25">
      <c r="A810" s="13"/>
      <c r="B810" s="13"/>
      <c r="C810" s="13"/>
      <c r="D810" s="15"/>
      <c r="E810" s="15"/>
      <c r="F810" s="16"/>
      <c r="G810" s="16"/>
      <c r="H810" s="16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 spans="1:24" x14ac:dyDescent="0.25">
      <c r="A811" s="13"/>
      <c r="B811" s="13"/>
      <c r="C811" s="13"/>
      <c r="D811" s="15"/>
      <c r="E811" s="15"/>
      <c r="F811" s="16"/>
      <c r="G811" s="16"/>
      <c r="H811" s="16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 spans="1:24" x14ac:dyDescent="0.25">
      <c r="A812" s="13"/>
      <c r="B812" s="13"/>
      <c r="C812" s="13"/>
      <c r="D812" s="15"/>
      <c r="E812" s="15"/>
      <c r="F812" s="16"/>
      <c r="G812" s="16"/>
      <c r="H812" s="16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 spans="1:24" x14ac:dyDescent="0.25">
      <c r="A813" s="13"/>
      <c r="B813" s="13"/>
      <c r="C813" s="13"/>
      <c r="D813" s="15"/>
      <c r="E813" s="15"/>
      <c r="F813" s="16"/>
      <c r="G813" s="16"/>
      <c r="H813" s="16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 spans="1:24" x14ac:dyDescent="0.25">
      <c r="A814" s="13"/>
      <c r="B814" s="13"/>
      <c r="C814" s="13"/>
      <c r="D814" s="15"/>
      <c r="E814" s="15"/>
      <c r="F814" s="16"/>
      <c r="G814" s="16"/>
      <c r="H814" s="16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 spans="1:24" x14ac:dyDescent="0.25">
      <c r="A815" s="13"/>
      <c r="B815" s="13"/>
      <c r="C815" s="13"/>
      <c r="D815" s="15"/>
      <c r="E815" s="15"/>
      <c r="F815" s="16"/>
      <c r="G815" s="16"/>
      <c r="H815" s="16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 spans="1:24" x14ac:dyDescent="0.25">
      <c r="A816" s="13"/>
      <c r="B816" s="13"/>
      <c r="C816" s="13"/>
      <c r="D816" s="15"/>
      <c r="E816" s="15"/>
      <c r="F816" s="16"/>
      <c r="G816" s="16"/>
      <c r="H816" s="16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 spans="1:24" x14ac:dyDescent="0.25">
      <c r="A817" s="13"/>
      <c r="B817" s="13"/>
      <c r="C817" s="13"/>
      <c r="D817" s="15"/>
      <c r="E817" s="15"/>
      <c r="F817" s="16"/>
      <c r="G817" s="16"/>
      <c r="H817" s="16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 spans="1:24" x14ac:dyDescent="0.25">
      <c r="A818" s="13"/>
      <c r="B818" s="13"/>
      <c r="C818" s="13"/>
      <c r="D818" s="15"/>
      <c r="E818" s="15"/>
      <c r="F818" s="16"/>
      <c r="G818" s="16"/>
      <c r="H818" s="16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 spans="1:24" x14ac:dyDescent="0.25">
      <c r="A819" s="13"/>
      <c r="B819" s="13"/>
      <c r="C819" s="13"/>
      <c r="D819" s="15"/>
      <c r="E819" s="15"/>
      <c r="F819" s="16"/>
      <c r="G819" s="16"/>
      <c r="H819" s="16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 spans="1:24" x14ac:dyDescent="0.25">
      <c r="A820" s="13"/>
      <c r="B820" s="13"/>
      <c r="C820" s="13"/>
      <c r="D820" s="15"/>
      <c r="E820" s="15"/>
      <c r="F820" s="16"/>
      <c r="G820" s="16"/>
      <c r="H820" s="16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 spans="1:24" x14ac:dyDescent="0.25">
      <c r="A821" s="13"/>
      <c r="B821" s="13"/>
      <c r="C821" s="13"/>
      <c r="D821" s="15"/>
      <c r="E821" s="15"/>
      <c r="F821" s="16"/>
      <c r="G821" s="16"/>
      <c r="H821" s="16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 spans="1:24" x14ac:dyDescent="0.25">
      <c r="A822" s="13"/>
      <c r="B822" s="13"/>
      <c r="C822" s="13"/>
      <c r="D822" s="15"/>
      <c r="E822" s="15"/>
      <c r="F822" s="16"/>
      <c r="G822" s="16"/>
      <c r="H822" s="16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 spans="1:24" x14ac:dyDescent="0.25">
      <c r="A823" s="13"/>
      <c r="B823" s="13"/>
      <c r="C823" s="13"/>
      <c r="D823" s="15"/>
      <c r="E823" s="15"/>
      <c r="F823" s="16"/>
      <c r="G823" s="16"/>
      <c r="H823" s="16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 spans="1:24" x14ac:dyDescent="0.25">
      <c r="A824" s="13"/>
      <c r="B824" s="13"/>
      <c r="C824" s="13"/>
      <c r="D824" s="15"/>
      <c r="E824" s="15"/>
      <c r="F824" s="16"/>
      <c r="G824" s="16"/>
      <c r="H824" s="16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 spans="1:24" x14ac:dyDescent="0.25">
      <c r="A825" s="13"/>
      <c r="B825" s="13"/>
      <c r="C825" s="13"/>
      <c r="D825" s="15"/>
      <c r="E825" s="15"/>
      <c r="F825" s="16"/>
      <c r="G825" s="16"/>
      <c r="H825" s="16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 spans="1:24" x14ac:dyDescent="0.25">
      <c r="A826" s="13"/>
      <c r="B826" s="13"/>
      <c r="C826" s="13"/>
      <c r="D826" s="15"/>
      <c r="E826" s="15"/>
      <c r="F826" s="16"/>
      <c r="G826" s="16"/>
      <c r="H826" s="16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 spans="1:24" x14ac:dyDescent="0.25">
      <c r="A827" s="13"/>
      <c r="B827" s="13"/>
      <c r="C827" s="13"/>
      <c r="D827" s="15"/>
      <c r="E827" s="15"/>
      <c r="F827" s="16"/>
      <c r="G827" s="16"/>
      <c r="H827" s="16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 spans="1:24" x14ac:dyDescent="0.25">
      <c r="A828" s="13"/>
      <c r="B828" s="13"/>
      <c r="C828" s="13"/>
      <c r="D828" s="15"/>
      <c r="E828" s="15"/>
      <c r="F828" s="16"/>
      <c r="G828" s="16"/>
      <c r="H828" s="16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 spans="1:24" x14ac:dyDescent="0.25">
      <c r="A829" s="13"/>
      <c r="B829" s="13"/>
      <c r="C829" s="13"/>
      <c r="D829" s="15"/>
      <c r="E829" s="15"/>
      <c r="F829" s="16"/>
      <c r="G829" s="16"/>
      <c r="H829" s="16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 spans="1:24" x14ac:dyDescent="0.25">
      <c r="A830" s="13"/>
      <c r="B830" s="13"/>
      <c r="C830" s="13"/>
      <c r="D830" s="15"/>
      <c r="E830" s="15"/>
      <c r="F830" s="16"/>
      <c r="G830" s="16"/>
      <c r="H830" s="16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 spans="1:24" x14ac:dyDescent="0.25">
      <c r="A831" s="13"/>
      <c r="B831" s="13"/>
      <c r="C831" s="13"/>
      <c r="D831" s="15"/>
      <c r="E831" s="15"/>
      <c r="F831" s="16"/>
      <c r="G831" s="16"/>
      <c r="H831" s="16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 spans="1:24" x14ac:dyDescent="0.25">
      <c r="A832" s="13"/>
      <c r="B832" s="13"/>
      <c r="C832" s="13"/>
      <c r="D832" s="15"/>
      <c r="E832" s="15"/>
      <c r="F832" s="16"/>
      <c r="G832" s="16"/>
      <c r="H832" s="16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 spans="1:24" x14ac:dyDescent="0.25">
      <c r="A833" s="13"/>
      <c r="B833" s="13"/>
      <c r="C833" s="13"/>
      <c r="D833" s="15"/>
      <c r="E833" s="15"/>
      <c r="F833" s="16"/>
      <c r="G833" s="16"/>
      <c r="H833" s="16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 spans="1:24" x14ac:dyDescent="0.25">
      <c r="A834" s="13"/>
      <c r="B834" s="13"/>
      <c r="C834" s="13"/>
      <c r="D834" s="15"/>
      <c r="E834" s="15"/>
      <c r="F834" s="16"/>
      <c r="G834" s="16"/>
      <c r="H834" s="16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 spans="1:24" x14ac:dyDescent="0.25">
      <c r="A835" s="13"/>
      <c r="B835" s="13"/>
      <c r="C835" s="13"/>
      <c r="D835" s="15"/>
      <c r="E835" s="15"/>
      <c r="F835" s="16"/>
      <c r="G835" s="16"/>
      <c r="H835" s="16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 spans="1:24" x14ac:dyDescent="0.25">
      <c r="A836" s="13"/>
      <c r="B836" s="13"/>
      <c r="C836" s="13"/>
      <c r="D836" s="15"/>
      <c r="E836" s="15"/>
      <c r="F836" s="16"/>
      <c r="G836" s="16"/>
      <c r="H836" s="16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 spans="1:24" x14ac:dyDescent="0.25">
      <c r="A837" s="13"/>
      <c r="B837" s="13"/>
      <c r="C837" s="13"/>
      <c r="D837" s="15"/>
      <c r="E837" s="15"/>
      <c r="F837" s="16"/>
      <c r="G837" s="16"/>
      <c r="H837" s="16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 spans="1:24" x14ac:dyDescent="0.25">
      <c r="A838" s="13"/>
      <c r="B838" s="13"/>
      <c r="C838" s="13"/>
      <c r="D838" s="15"/>
      <c r="E838" s="15"/>
      <c r="F838" s="16"/>
      <c r="G838" s="16"/>
      <c r="H838" s="16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 spans="1:24" x14ac:dyDescent="0.25">
      <c r="A839" s="13"/>
      <c r="B839" s="13"/>
      <c r="C839" s="13"/>
      <c r="D839" s="15"/>
      <c r="E839" s="15"/>
      <c r="F839" s="16"/>
      <c r="G839" s="16"/>
      <c r="H839" s="16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 spans="1:24" x14ac:dyDescent="0.25">
      <c r="A840" s="13"/>
      <c r="B840" s="13"/>
      <c r="C840" s="13"/>
      <c r="D840" s="15"/>
      <c r="E840" s="15"/>
      <c r="F840" s="16"/>
      <c r="G840" s="16"/>
      <c r="H840" s="16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 spans="1:24" x14ac:dyDescent="0.25">
      <c r="A841" s="13"/>
      <c r="B841" s="13"/>
      <c r="C841" s="13"/>
      <c r="D841" s="15"/>
      <c r="E841" s="15"/>
      <c r="F841" s="16"/>
      <c r="G841" s="16"/>
      <c r="H841" s="16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 spans="1:24" x14ac:dyDescent="0.25">
      <c r="A842" s="13"/>
      <c r="B842" s="13"/>
      <c r="C842" s="13"/>
      <c r="D842" s="15"/>
      <c r="E842" s="15"/>
      <c r="F842" s="16"/>
      <c r="G842" s="16"/>
      <c r="H842" s="16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 spans="1:24" x14ac:dyDescent="0.25">
      <c r="A843" s="13"/>
      <c r="B843" s="13"/>
      <c r="C843" s="13"/>
      <c r="D843" s="15"/>
      <c r="E843" s="15"/>
      <c r="F843" s="16"/>
      <c r="G843" s="16"/>
      <c r="H843" s="16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 spans="1:24" x14ac:dyDescent="0.25">
      <c r="A844" s="13"/>
      <c r="B844" s="13"/>
      <c r="C844" s="13"/>
      <c r="D844" s="15"/>
      <c r="E844" s="15"/>
      <c r="F844" s="16"/>
      <c r="G844" s="16"/>
      <c r="H844" s="16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 spans="1:24" x14ac:dyDescent="0.25">
      <c r="A845" s="13"/>
      <c r="B845" s="13"/>
      <c r="C845" s="13"/>
      <c r="D845" s="15"/>
      <c r="E845" s="15"/>
      <c r="F845" s="16"/>
      <c r="G845" s="16"/>
      <c r="H845" s="16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 spans="1:24" x14ac:dyDescent="0.25">
      <c r="A846" s="13"/>
      <c r="B846" s="13"/>
      <c r="C846" s="13"/>
      <c r="D846" s="15"/>
      <c r="E846" s="15"/>
      <c r="F846" s="16"/>
      <c r="G846" s="16"/>
      <c r="H846" s="16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 spans="1:24" x14ac:dyDescent="0.25">
      <c r="A847" s="13"/>
      <c r="B847" s="13"/>
      <c r="C847" s="13"/>
      <c r="D847" s="15"/>
      <c r="E847" s="15"/>
      <c r="F847" s="16"/>
      <c r="G847" s="16"/>
      <c r="H847" s="16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 spans="1:24" x14ac:dyDescent="0.25">
      <c r="A848" s="13"/>
      <c r="B848" s="13"/>
      <c r="C848" s="13"/>
      <c r="D848" s="15"/>
      <c r="E848" s="15"/>
      <c r="F848" s="16"/>
      <c r="G848" s="16"/>
      <c r="H848" s="16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 spans="1:24" x14ac:dyDescent="0.25">
      <c r="A849" s="13"/>
      <c r="B849" s="13"/>
      <c r="C849" s="13"/>
      <c r="D849" s="15"/>
      <c r="E849" s="15"/>
      <c r="F849" s="16"/>
      <c r="G849" s="16"/>
      <c r="H849" s="16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 spans="1:24" x14ac:dyDescent="0.25">
      <c r="A850" s="13"/>
      <c r="B850" s="13"/>
      <c r="C850" s="13"/>
      <c r="D850" s="15"/>
      <c r="E850" s="15"/>
      <c r="F850" s="16"/>
      <c r="G850" s="16"/>
      <c r="H850" s="16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 spans="1:24" x14ac:dyDescent="0.25">
      <c r="A851" s="13"/>
      <c r="B851" s="13"/>
      <c r="C851" s="13"/>
      <c r="D851" s="15"/>
      <c r="E851" s="15"/>
      <c r="F851" s="16"/>
      <c r="G851" s="16"/>
      <c r="H851" s="16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 spans="1:24" x14ac:dyDescent="0.25">
      <c r="A852" s="13"/>
      <c r="B852" s="13"/>
      <c r="C852" s="13"/>
      <c r="D852" s="15"/>
      <c r="E852" s="15"/>
      <c r="F852" s="16"/>
      <c r="G852" s="16"/>
      <c r="H852" s="16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 spans="1:24" x14ac:dyDescent="0.25">
      <c r="A853" s="13"/>
      <c r="B853" s="13"/>
      <c r="C853" s="13"/>
      <c r="D853" s="15"/>
      <c r="E853" s="15"/>
      <c r="F853" s="16"/>
      <c r="G853" s="16"/>
      <c r="H853" s="16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 spans="1:24" x14ac:dyDescent="0.25">
      <c r="A854" s="13"/>
      <c r="B854" s="13"/>
      <c r="C854" s="13"/>
      <c r="D854" s="15"/>
      <c r="E854" s="15"/>
      <c r="F854" s="16"/>
      <c r="G854" s="16"/>
      <c r="H854" s="16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 spans="1:24" x14ac:dyDescent="0.25">
      <c r="A855" s="13"/>
      <c r="B855" s="13"/>
      <c r="C855" s="13"/>
      <c r="D855" s="15"/>
      <c r="E855" s="15"/>
      <c r="F855" s="16"/>
      <c r="G855" s="16"/>
      <c r="H855" s="16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 spans="1:24" x14ac:dyDescent="0.25">
      <c r="A856" s="13"/>
      <c r="B856" s="13"/>
      <c r="C856" s="13"/>
      <c r="D856" s="15"/>
      <c r="E856" s="15"/>
      <c r="F856" s="16"/>
      <c r="G856" s="16"/>
      <c r="H856" s="16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 spans="1:24" x14ac:dyDescent="0.25">
      <c r="A857" s="13"/>
      <c r="B857" s="13"/>
      <c r="C857" s="13"/>
      <c r="D857" s="15"/>
      <c r="E857" s="15"/>
      <c r="F857" s="16"/>
      <c r="G857" s="16"/>
      <c r="H857" s="16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 spans="1:24" x14ac:dyDescent="0.25">
      <c r="A858" s="13"/>
      <c r="B858" s="13"/>
      <c r="C858" s="13"/>
      <c r="D858" s="15"/>
      <c r="E858" s="15"/>
      <c r="F858" s="16"/>
      <c r="G858" s="16"/>
      <c r="H858" s="16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 spans="1:24" x14ac:dyDescent="0.25">
      <c r="A859" s="13"/>
      <c r="B859" s="13"/>
      <c r="C859" s="13"/>
      <c r="D859" s="15"/>
      <c r="E859" s="15"/>
      <c r="F859" s="16"/>
      <c r="G859" s="16"/>
      <c r="H859" s="16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 spans="1:24" x14ac:dyDescent="0.25">
      <c r="A860" s="13"/>
      <c r="B860" s="13"/>
      <c r="C860" s="13"/>
      <c r="D860" s="15"/>
      <c r="E860" s="15"/>
      <c r="F860" s="16"/>
      <c r="G860" s="16"/>
      <c r="H860" s="16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 spans="1:24" x14ac:dyDescent="0.25">
      <c r="A861" s="13"/>
      <c r="B861" s="13"/>
      <c r="C861" s="13"/>
      <c r="D861" s="15"/>
      <c r="E861" s="15"/>
      <c r="F861" s="16"/>
      <c r="G861" s="16"/>
      <c r="H861" s="16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 spans="1:24" x14ac:dyDescent="0.25">
      <c r="A862" s="13"/>
      <c r="B862" s="13"/>
      <c r="C862" s="13"/>
      <c r="D862" s="15"/>
      <c r="E862" s="15"/>
      <c r="F862" s="16"/>
      <c r="G862" s="16"/>
      <c r="H862" s="16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 spans="1:24" x14ac:dyDescent="0.25">
      <c r="A863" s="13"/>
      <c r="B863" s="13"/>
      <c r="C863" s="13"/>
      <c r="D863" s="15"/>
      <c r="E863" s="15"/>
      <c r="F863" s="16"/>
      <c r="G863" s="16"/>
      <c r="H863" s="16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 spans="1:24" x14ac:dyDescent="0.25">
      <c r="A864" s="13"/>
      <c r="B864" s="13"/>
      <c r="C864" s="13"/>
      <c r="D864" s="15"/>
      <c r="E864" s="15"/>
      <c r="F864" s="16"/>
      <c r="G864" s="16"/>
      <c r="H864" s="16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 spans="1:24" x14ac:dyDescent="0.25">
      <c r="A865" s="13"/>
      <c r="B865" s="13"/>
      <c r="C865" s="13"/>
      <c r="D865" s="15"/>
      <c r="E865" s="15"/>
      <c r="F865" s="16"/>
      <c r="G865" s="16"/>
      <c r="H865" s="16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 spans="1:24" x14ac:dyDescent="0.25">
      <c r="A866" s="13"/>
      <c r="B866" s="13"/>
      <c r="C866" s="13"/>
      <c r="D866" s="15"/>
      <c r="E866" s="15"/>
      <c r="F866" s="16"/>
      <c r="G866" s="16"/>
      <c r="H866" s="16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 spans="1:24" x14ac:dyDescent="0.25">
      <c r="A867" s="13"/>
      <c r="B867" s="13"/>
      <c r="C867" s="13"/>
      <c r="D867" s="15"/>
      <c r="E867" s="15"/>
      <c r="F867" s="16"/>
      <c r="G867" s="16"/>
      <c r="H867" s="16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 spans="1:24" x14ac:dyDescent="0.25">
      <c r="A868" s="13"/>
      <c r="B868" s="13"/>
      <c r="C868" s="13"/>
      <c r="D868" s="15"/>
      <c r="E868" s="15"/>
      <c r="F868" s="16"/>
      <c r="G868" s="16"/>
      <c r="H868" s="16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 spans="1:24" x14ac:dyDescent="0.25">
      <c r="A869" s="13"/>
      <c r="B869" s="13"/>
      <c r="C869" s="13"/>
      <c r="D869" s="15"/>
      <c r="E869" s="15"/>
      <c r="F869" s="16"/>
      <c r="G869" s="16"/>
      <c r="H869" s="16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 spans="1:24" x14ac:dyDescent="0.25">
      <c r="A870" s="13"/>
      <c r="B870" s="13"/>
      <c r="C870" s="13"/>
      <c r="D870" s="15"/>
      <c r="E870" s="15"/>
      <c r="F870" s="16"/>
      <c r="G870" s="16"/>
      <c r="H870" s="16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 spans="1:24" x14ac:dyDescent="0.25">
      <c r="A871" s="13"/>
      <c r="B871" s="13"/>
      <c r="C871" s="13"/>
      <c r="D871" s="15"/>
      <c r="E871" s="15"/>
      <c r="F871" s="16"/>
      <c r="G871" s="16"/>
      <c r="H871" s="16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 spans="1:24" x14ac:dyDescent="0.25">
      <c r="A872" s="13"/>
      <c r="B872" s="13"/>
      <c r="C872" s="13"/>
      <c r="D872" s="15"/>
      <c r="E872" s="15"/>
      <c r="F872" s="16"/>
      <c r="G872" s="16"/>
      <c r="H872" s="16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 spans="1:24" x14ac:dyDescent="0.25">
      <c r="A873" s="13"/>
      <c r="B873" s="13"/>
      <c r="C873" s="13"/>
      <c r="D873" s="15"/>
      <c r="E873" s="15"/>
      <c r="F873" s="16"/>
      <c r="G873" s="16"/>
      <c r="H873" s="16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 spans="1:24" x14ac:dyDescent="0.25">
      <c r="A874" s="13"/>
      <c r="B874" s="13"/>
      <c r="C874" s="13"/>
      <c r="D874" s="15"/>
      <c r="E874" s="15"/>
      <c r="F874" s="16"/>
      <c r="G874" s="16"/>
      <c r="H874" s="16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 spans="1:24" x14ac:dyDescent="0.25">
      <c r="A875" s="13"/>
      <c r="B875" s="13"/>
      <c r="C875" s="13"/>
      <c r="D875" s="15"/>
      <c r="E875" s="15"/>
      <c r="F875" s="16"/>
      <c r="G875" s="16"/>
      <c r="H875" s="16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 spans="1:24" x14ac:dyDescent="0.25">
      <c r="A876" s="13"/>
      <c r="B876" s="13"/>
      <c r="C876" s="13"/>
      <c r="D876" s="15"/>
      <c r="E876" s="15"/>
      <c r="F876" s="16"/>
      <c r="G876" s="16"/>
      <c r="H876" s="16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 spans="1:24" x14ac:dyDescent="0.25">
      <c r="A877" s="13"/>
      <c r="B877" s="13"/>
      <c r="C877" s="13"/>
      <c r="D877" s="15"/>
      <c r="E877" s="15"/>
      <c r="F877" s="16"/>
      <c r="G877" s="16"/>
      <c r="H877" s="16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 spans="1:24" x14ac:dyDescent="0.25">
      <c r="A878" s="13"/>
      <c r="B878" s="13"/>
      <c r="C878" s="13"/>
      <c r="D878" s="15"/>
      <c r="E878" s="15"/>
      <c r="F878" s="16"/>
      <c r="G878" s="16"/>
      <c r="H878" s="16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 spans="1:24" x14ac:dyDescent="0.25">
      <c r="A879" s="13"/>
      <c r="B879" s="13"/>
      <c r="C879" s="13"/>
      <c r="D879" s="15"/>
      <c r="E879" s="15"/>
      <c r="F879" s="16"/>
      <c r="G879" s="16"/>
      <c r="H879" s="16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 spans="1:24" x14ac:dyDescent="0.25">
      <c r="A880" s="13"/>
      <c r="B880" s="13"/>
      <c r="C880" s="13"/>
      <c r="D880" s="15"/>
      <c r="E880" s="15"/>
      <c r="F880" s="16"/>
      <c r="G880" s="16"/>
      <c r="H880" s="16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 spans="1:24" x14ac:dyDescent="0.25">
      <c r="A881" s="13"/>
      <c r="B881" s="13"/>
      <c r="C881" s="13"/>
      <c r="D881" s="15"/>
      <c r="E881" s="15"/>
      <c r="F881" s="16"/>
      <c r="G881" s="16"/>
      <c r="H881" s="16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 spans="1:24" x14ac:dyDescent="0.25">
      <c r="A882" s="13"/>
      <c r="B882" s="13"/>
      <c r="C882" s="13"/>
      <c r="D882" s="15"/>
      <c r="E882" s="15"/>
      <c r="F882" s="16"/>
      <c r="G882" s="16"/>
      <c r="H882" s="16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 spans="1:24" x14ac:dyDescent="0.25">
      <c r="A883" s="13"/>
      <c r="B883" s="13"/>
      <c r="C883" s="13"/>
      <c r="D883" s="15"/>
      <c r="E883" s="15"/>
      <c r="F883" s="16"/>
      <c r="G883" s="16"/>
      <c r="H883" s="16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 spans="1:24" x14ac:dyDescent="0.25">
      <c r="A884" s="13"/>
      <c r="B884" s="13"/>
      <c r="C884" s="13"/>
      <c r="D884" s="15"/>
      <c r="E884" s="15"/>
      <c r="F884" s="16"/>
      <c r="G884" s="16"/>
      <c r="H884" s="16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 spans="1:24" x14ac:dyDescent="0.25">
      <c r="A885" s="13"/>
      <c r="B885" s="13"/>
      <c r="C885" s="13"/>
      <c r="D885" s="15"/>
      <c r="E885" s="15"/>
      <c r="F885" s="16"/>
      <c r="G885" s="16"/>
      <c r="H885" s="16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 spans="1:24" x14ac:dyDescent="0.25">
      <c r="A886" s="13"/>
      <c r="B886" s="13"/>
      <c r="C886" s="13"/>
      <c r="D886" s="15"/>
      <c r="E886" s="15"/>
      <c r="F886" s="16"/>
      <c r="G886" s="16"/>
      <c r="H886" s="16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 spans="1:24" x14ac:dyDescent="0.25">
      <c r="A887" s="13"/>
      <c r="B887" s="13"/>
      <c r="C887" s="13"/>
      <c r="D887" s="15"/>
      <c r="E887" s="15"/>
      <c r="F887" s="16"/>
      <c r="G887" s="16"/>
      <c r="H887" s="16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 spans="1:24" x14ac:dyDescent="0.25">
      <c r="A888" s="13"/>
      <c r="B888" s="13"/>
      <c r="C888" s="13"/>
      <c r="D888" s="15"/>
      <c r="E888" s="15"/>
      <c r="F888" s="16"/>
      <c r="G888" s="16"/>
      <c r="H888" s="16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 spans="1:24" x14ac:dyDescent="0.25">
      <c r="A889" s="13"/>
      <c r="B889" s="13"/>
      <c r="C889" s="13"/>
      <c r="D889" s="15"/>
      <c r="E889" s="15"/>
      <c r="F889" s="16"/>
      <c r="G889" s="16"/>
      <c r="H889" s="16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 spans="1:24" x14ac:dyDescent="0.25">
      <c r="A890" s="13"/>
      <c r="B890" s="13"/>
      <c r="C890" s="13"/>
      <c r="D890" s="15"/>
      <c r="E890" s="15"/>
      <c r="F890" s="16"/>
      <c r="G890" s="16"/>
      <c r="H890" s="16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 spans="1:24" x14ac:dyDescent="0.25">
      <c r="A891" s="13"/>
      <c r="B891" s="13"/>
      <c r="C891" s="13"/>
      <c r="D891" s="15"/>
      <c r="E891" s="15"/>
      <c r="F891" s="16"/>
      <c r="G891" s="16"/>
      <c r="H891" s="16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 spans="1:24" x14ac:dyDescent="0.25">
      <c r="A892" s="13"/>
      <c r="B892" s="13"/>
      <c r="C892" s="13"/>
      <c r="D892" s="15"/>
      <c r="E892" s="15"/>
      <c r="F892" s="16"/>
      <c r="G892" s="16"/>
      <c r="H892" s="16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 spans="1:24" x14ac:dyDescent="0.25">
      <c r="A893" s="13"/>
      <c r="B893" s="13"/>
      <c r="C893" s="13"/>
      <c r="D893" s="15"/>
      <c r="E893" s="15"/>
      <c r="F893" s="16"/>
      <c r="G893" s="16"/>
      <c r="H893" s="16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 spans="1:24" x14ac:dyDescent="0.25">
      <c r="A894" s="13"/>
      <c r="B894" s="13"/>
      <c r="C894" s="13"/>
      <c r="D894" s="15"/>
      <c r="E894" s="15"/>
      <c r="F894" s="16"/>
      <c r="G894" s="16"/>
      <c r="H894" s="16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 spans="1:24" x14ac:dyDescent="0.25">
      <c r="A895" s="13"/>
      <c r="B895" s="13"/>
      <c r="C895" s="13"/>
      <c r="D895" s="15"/>
      <c r="E895" s="15"/>
      <c r="F895" s="16"/>
      <c r="G895" s="16"/>
      <c r="H895" s="16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 spans="1:24" x14ac:dyDescent="0.25">
      <c r="A896" s="13"/>
      <c r="B896" s="13"/>
      <c r="C896" s="13"/>
      <c r="D896" s="15"/>
      <c r="E896" s="15"/>
      <c r="F896" s="16"/>
      <c r="G896" s="16"/>
      <c r="H896" s="16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 spans="1:24" x14ac:dyDescent="0.25">
      <c r="A897" s="13"/>
      <c r="B897" s="13"/>
      <c r="C897" s="13"/>
      <c r="D897" s="15"/>
      <c r="E897" s="15"/>
      <c r="F897" s="16"/>
      <c r="G897" s="16"/>
      <c r="H897" s="16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 spans="1:24" x14ac:dyDescent="0.25">
      <c r="A898" s="13"/>
      <c r="B898" s="13"/>
      <c r="C898" s="13"/>
      <c r="D898" s="15"/>
      <c r="E898" s="15"/>
      <c r="F898" s="16"/>
      <c r="G898" s="16"/>
      <c r="H898" s="16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 spans="1:24" x14ac:dyDescent="0.25">
      <c r="A899" s="13"/>
      <c r="B899" s="13"/>
      <c r="C899" s="13"/>
      <c r="D899" s="15"/>
      <c r="E899" s="15"/>
      <c r="F899" s="16"/>
      <c r="G899" s="16"/>
      <c r="H899" s="16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 spans="1:24" x14ac:dyDescent="0.25">
      <c r="A900" s="13"/>
      <c r="B900" s="13"/>
      <c r="C900" s="13"/>
      <c r="D900" s="15"/>
      <c r="E900" s="15"/>
      <c r="F900" s="16"/>
      <c r="G900" s="16"/>
      <c r="H900" s="16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 spans="1:24" x14ac:dyDescent="0.25">
      <c r="A901" s="13"/>
      <c r="B901" s="13"/>
      <c r="C901" s="13"/>
      <c r="D901" s="15"/>
      <c r="E901" s="15"/>
      <c r="F901" s="16"/>
      <c r="G901" s="16"/>
      <c r="H901" s="16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 spans="1:24" x14ac:dyDescent="0.25">
      <c r="A902" s="13"/>
      <c r="B902" s="13"/>
      <c r="C902" s="13"/>
      <c r="D902" s="15"/>
      <c r="E902" s="15"/>
      <c r="F902" s="16"/>
      <c r="G902" s="16"/>
      <c r="H902" s="16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 spans="1:24" x14ac:dyDescent="0.25">
      <c r="A903" s="13"/>
      <c r="B903" s="13"/>
      <c r="C903" s="13"/>
      <c r="D903" s="15"/>
      <c r="E903" s="15"/>
      <c r="F903" s="16"/>
      <c r="G903" s="16"/>
      <c r="H903" s="16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 spans="1:24" x14ac:dyDescent="0.25">
      <c r="A904" s="13"/>
      <c r="B904" s="13"/>
      <c r="C904" s="13"/>
      <c r="D904" s="15"/>
      <c r="E904" s="15"/>
      <c r="F904" s="16"/>
      <c r="G904" s="16"/>
      <c r="H904" s="16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 spans="1:24" x14ac:dyDescent="0.25">
      <c r="A905" s="13"/>
      <c r="B905" s="13"/>
      <c r="C905" s="13"/>
      <c r="D905" s="15"/>
      <c r="E905" s="15"/>
      <c r="F905" s="16"/>
      <c r="G905" s="16"/>
      <c r="H905" s="16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 spans="1:24" x14ac:dyDescent="0.25">
      <c r="A906" s="13"/>
      <c r="B906" s="13"/>
      <c r="C906" s="13"/>
      <c r="D906" s="15"/>
      <c r="E906" s="15"/>
      <c r="F906" s="16"/>
      <c r="G906" s="16"/>
      <c r="H906" s="16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 spans="1:24" x14ac:dyDescent="0.25">
      <c r="A907" s="13"/>
      <c r="B907" s="13"/>
      <c r="C907" s="13"/>
      <c r="D907" s="15"/>
      <c r="E907" s="15"/>
      <c r="F907" s="16"/>
      <c r="G907" s="16"/>
      <c r="H907" s="16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 spans="1:24" x14ac:dyDescent="0.25">
      <c r="A908" s="13"/>
      <c r="B908" s="13"/>
      <c r="C908" s="13"/>
      <c r="D908" s="15"/>
      <c r="E908" s="15"/>
      <c r="F908" s="16"/>
      <c r="G908" s="16"/>
      <c r="H908" s="16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 spans="1:24" x14ac:dyDescent="0.25">
      <c r="A909" s="13"/>
      <c r="B909" s="13"/>
      <c r="C909" s="13"/>
      <c r="D909" s="15"/>
      <c r="E909" s="15"/>
      <c r="F909" s="16"/>
      <c r="G909" s="16"/>
      <c r="H909" s="16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 spans="1:24" x14ac:dyDescent="0.25">
      <c r="A910" s="13"/>
      <c r="B910" s="13"/>
      <c r="C910" s="13"/>
      <c r="D910" s="15"/>
      <c r="E910" s="15"/>
      <c r="F910" s="16"/>
      <c r="G910" s="16"/>
      <c r="H910" s="16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 spans="1:24" x14ac:dyDescent="0.25">
      <c r="A911" s="13"/>
      <c r="B911" s="13"/>
      <c r="C911" s="13"/>
      <c r="D911" s="15"/>
      <c r="E911" s="15"/>
      <c r="F911" s="16"/>
      <c r="G911" s="16"/>
      <c r="H911" s="16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 spans="1:24" x14ac:dyDescent="0.25">
      <c r="A912" s="13"/>
      <c r="B912" s="13"/>
      <c r="C912" s="13"/>
      <c r="D912" s="15"/>
      <c r="E912" s="15"/>
      <c r="F912" s="16"/>
      <c r="G912" s="16"/>
      <c r="H912" s="16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 spans="1:24" x14ac:dyDescent="0.25">
      <c r="A913" s="13"/>
      <c r="B913" s="13"/>
      <c r="C913" s="13"/>
      <c r="D913" s="15"/>
      <c r="E913" s="15"/>
      <c r="F913" s="16"/>
      <c r="G913" s="16"/>
      <c r="H913" s="16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 spans="1:24" x14ac:dyDescent="0.25">
      <c r="A914" s="13"/>
      <c r="B914" s="13"/>
      <c r="C914" s="13"/>
      <c r="D914" s="15"/>
      <c r="E914" s="15"/>
      <c r="F914" s="16"/>
      <c r="G914" s="16"/>
      <c r="H914" s="16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 spans="1:24" x14ac:dyDescent="0.25">
      <c r="A915" s="13"/>
      <c r="B915" s="13"/>
      <c r="C915" s="13"/>
      <c r="D915" s="15"/>
      <c r="E915" s="15"/>
      <c r="F915" s="16"/>
      <c r="G915" s="16"/>
      <c r="H915" s="16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 spans="1:24" x14ac:dyDescent="0.25">
      <c r="A916" s="13"/>
      <c r="B916" s="13"/>
      <c r="C916" s="13"/>
      <c r="D916" s="15"/>
      <c r="E916" s="15"/>
      <c r="F916" s="16"/>
      <c r="G916" s="16"/>
      <c r="H916" s="16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 spans="1:24" x14ac:dyDescent="0.25">
      <c r="A917" s="13"/>
      <c r="B917" s="13"/>
      <c r="C917" s="13"/>
      <c r="D917" s="15"/>
      <c r="E917" s="15"/>
      <c r="F917" s="16"/>
      <c r="G917" s="16"/>
      <c r="H917" s="16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 spans="1:24" x14ac:dyDescent="0.25">
      <c r="A918" s="13"/>
      <c r="B918" s="13"/>
      <c r="C918" s="13"/>
      <c r="D918" s="15"/>
      <c r="E918" s="15"/>
      <c r="F918" s="16"/>
      <c r="G918" s="16"/>
      <c r="H918" s="16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 spans="1:24" x14ac:dyDescent="0.25">
      <c r="A919" s="13"/>
      <c r="B919" s="13"/>
      <c r="C919" s="13"/>
      <c r="D919" s="15"/>
      <c r="E919" s="15"/>
      <c r="F919" s="16"/>
      <c r="G919" s="16"/>
      <c r="H919" s="16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 spans="1:24" x14ac:dyDescent="0.25">
      <c r="A920" s="13"/>
      <c r="B920" s="13"/>
      <c r="C920" s="13"/>
      <c r="D920" s="15"/>
      <c r="E920" s="15"/>
      <c r="F920" s="16"/>
      <c r="G920" s="16"/>
      <c r="H920" s="16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 spans="1:24" x14ac:dyDescent="0.25">
      <c r="A921" s="13"/>
      <c r="B921" s="13"/>
      <c r="C921" s="13"/>
      <c r="D921" s="15"/>
      <c r="E921" s="15"/>
      <c r="F921" s="16"/>
      <c r="G921" s="16"/>
      <c r="H921" s="16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 spans="1:24" x14ac:dyDescent="0.25">
      <c r="A922" s="13"/>
      <c r="B922" s="13"/>
      <c r="C922" s="13"/>
      <c r="D922" s="15"/>
      <c r="E922" s="15"/>
      <c r="F922" s="16"/>
      <c r="G922" s="16"/>
      <c r="H922" s="16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 spans="1:24" x14ac:dyDescent="0.25">
      <c r="A923" s="13"/>
      <c r="B923" s="13"/>
      <c r="C923" s="13"/>
      <c r="D923" s="15"/>
      <c r="E923" s="15"/>
      <c r="F923" s="16"/>
      <c r="G923" s="16"/>
      <c r="H923" s="16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 spans="1:24" x14ac:dyDescent="0.25">
      <c r="A924" s="13"/>
      <c r="B924" s="13"/>
      <c r="C924" s="13"/>
      <c r="D924" s="15"/>
      <c r="E924" s="15"/>
      <c r="F924" s="16"/>
      <c r="G924" s="16"/>
      <c r="H924" s="16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 spans="1:24" x14ac:dyDescent="0.25">
      <c r="A925" s="13"/>
      <c r="B925" s="13"/>
      <c r="C925" s="13"/>
      <c r="D925" s="15"/>
      <c r="E925" s="15"/>
      <c r="F925" s="16"/>
      <c r="G925" s="16"/>
      <c r="H925" s="16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 spans="1:24" x14ac:dyDescent="0.25">
      <c r="A926" s="13"/>
      <c r="B926" s="13"/>
      <c r="C926" s="13"/>
      <c r="D926" s="15"/>
      <c r="E926" s="15"/>
      <c r="F926" s="16"/>
      <c r="G926" s="16"/>
      <c r="H926" s="16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 spans="1:24" x14ac:dyDescent="0.25">
      <c r="A927" s="13"/>
      <c r="B927" s="13"/>
      <c r="C927" s="13"/>
      <c r="D927" s="15"/>
      <c r="E927" s="15"/>
      <c r="F927" s="16"/>
      <c r="G927" s="16"/>
      <c r="H927" s="16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 spans="1:24" x14ac:dyDescent="0.25">
      <c r="A928" s="13"/>
      <c r="B928" s="13"/>
      <c r="C928" s="13"/>
      <c r="D928" s="15"/>
      <c r="E928" s="15"/>
      <c r="F928" s="16"/>
      <c r="G928" s="16"/>
      <c r="H928" s="16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 spans="1:24" x14ac:dyDescent="0.25">
      <c r="A929" s="13"/>
      <c r="B929" s="13"/>
      <c r="C929" s="13"/>
      <c r="D929" s="15"/>
      <c r="E929" s="15"/>
      <c r="F929" s="16"/>
      <c r="G929" s="16"/>
      <c r="H929" s="16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 spans="1:24" x14ac:dyDescent="0.25">
      <c r="A930" s="13"/>
      <c r="B930" s="13"/>
      <c r="C930" s="13"/>
      <c r="D930" s="15"/>
      <c r="E930" s="15"/>
      <c r="F930" s="16"/>
      <c r="G930" s="16"/>
      <c r="H930" s="16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 spans="1:24" x14ac:dyDescent="0.25">
      <c r="A931" s="13"/>
      <c r="B931" s="13"/>
      <c r="C931" s="13"/>
      <c r="D931" s="15"/>
      <c r="E931" s="15"/>
      <c r="F931" s="16"/>
      <c r="G931" s="16"/>
      <c r="H931" s="16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 spans="1:24" x14ac:dyDescent="0.25">
      <c r="A932" s="13"/>
      <c r="B932" s="13"/>
      <c r="C932" s="13"/>
      <c r="D932" s="15"/>
      <c r="E932" s="15"/>
      <c r="F932" s="16"/>
      <c r="G932" s="16"/>
      <c r="H932" s="16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 spans="1:24" x14ac:dyDescent="0.25">
      <c r="A933" s="13"/>
      <c r="B933" s="13"/>
      <c r="C933" s="13"/>
      <c r="D933" s="15"/>
      <c r="E933" s="15"/>
      <c r="F933" s="16"/>
      <c r="G933" s="16"/>
      <c r="H933" s="16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 spans="1:24" x14ac:dyDescent="0.25">
      <c r="A934" s="13"/>
      <c r="B934" s="13"/>
      <c r="C934" s="13"/>
      <c r="D934" s="15"/>
      <c r="E934" s="15"/>
      <c r="F934" s="16"/>
      <c r="G934" s="16"/>
      <c r="H934" s="16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 spans="1:24" x14ac:dyDescent="0.25">
      <c r="A935" s="13"/>
      <c r="B935" s="13"/>
      <c r="C935" s="13"/>
      <c r="D935" s="15"/>
      <c r="E935" s="15"/>
      <c r="F935" s="16"/>
      <c r="G935" s="16"/>
      <c r="H935" s="16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 spans="1:24" x14ac:dyDescent="0.25">
      <c r="A936" s="13"/>
      <c r="B936" s="13"/>
      <c r="C936" s="13"/>
      <c r="D936" s="15"/>
      <c r="E936" s="15"/>
      <c r="F936" s="16"/>
      <c r="G936" s="16"/>
      <c r="H936" s="16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 spans="1:24" x14ac:dyDescent="0.25">
      <c r="A937" s="13"/>
      <c r="B937" s="13"/>
      <c r="C937" s="13"/>
      <c r="D937" s="15"/>
      <c r="E937" s="15"/>
      <c r="F937" s="16"/>
      <c r="G937" s="16"/>
      <c r="H937" s="16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 spans="1:24" x14ac:dyDescent="0.25">
      <c r="A938" s="13"/>
      <c r="B938" s="13"/>
      <c r="C938" s="13"/>
      <c r="D938" s="15"/>
      <c r="E938" s="15"/>
      <c r="F938" s="16"/>
      <c r="G938" s="16"/>
      <c r="H938" s="16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 spans="1:24" x14ac:dyDescent="0.25">
      <c r="A939" s="13"/>
      <c r="B939" s="13"/>
      <c r="C939" s="13"/>
      <c r="D939" s="15"/>
      <c r="E939" s="15"/>
      <c r="F939" s="16"/>
      <c r="G939" s="16"/>
      <c r="H939" s="16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 spans="1:24" x14ac:dyDescent="0.25">
      <c r="A940" s="13"/>
      <c r="B940" s="13"/>
      <c r="C940" s="13"/>
      <c r="D940" s="15"/>
      <c r="E940" s="15"/>
      <c r="F940" s="16"/>
      <c r="G940" s="16"/>
      <c r="H940" s="16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 spans="1:24" x14ac:dyDescent="0.25">
      <c r="A941" s="13"/>
      <c r="B941" s="13"/>
      <c r="C941" s="13"/>
      <c r="D941" s="15"/>
      <c r="E941" s="15"/>
      <c r="F941" s="16"/>
      <c r="G941" s="16"/>
      <c r="H941" s="16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 spans="1:24" x14ac:dyDescent="0.25">
      <c r="A942" s="13"/>
      <c r="B942" s="13"/>
      <c r="C942" s="13"/>
      <c r="D942" s="15"/>
      <c r="E942" s="15"/>
      <c r="F942" s="16"/>
      <c r="G942" s="16"/>
      <c r="H942" s="16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 spans="1:24" x14ac:dyDescent="0.25">
      <c r="A943" s="13"/>
      <c r="B943" s="13"/>
      <c r="C943" s="13"/>
      <c r="D943" s="15"/>
      <c r="E943" s="15"/>
      <c r="F943" s="16"/>
      <c r="G943" s="16"/>
      <c r="H943" s="16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 spans="1:24" x14ac:dyDescent="0.25">
      <c r="A944" s="13"/>
      <c r="B944" s="13"/>
      <c r="C944" s="13"/>
      <c r="D944" s="15"/>
      <c r="E944" s="15"/>
      <c r="F944" s="16"/>
      <c r="G944" s="16"/>
      <c r="H944" s="16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 spans="1:24" x14ac:dyDescent="0.25">
      <c r="A945" s="13"/>
      <c r="B945" s="13"/>
      <c r="C945" s="13"/>
      <c r="D945" s="15"/>
      <c r="E945" s="15"/>
      <c r="F945" s="16"/>
      <c r="G945" s="16"/>
      <c r="H945" s="16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 spans="1:24" x14ac:dyDescent="0.25">
      <c r="A946" s="13"/>
      <c r="B946" s="13"/>
      <c r="C946" s="13"/>
      <c r="D946" s="15"/>
      <c r="E946" s="15"/>
      <c r="F946" s="16"/>
      <c r="G946" s="16"/>
      <c r="H946" s="16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 spans="1:24" x14ac:dyDescent="0.25">
      <c r="A947" s="13"/>
      <c r="B947" s="13"/>
      <c r="C947" s="13"/>
      <c r="D947" s="15"/>
      <c r="E947" s="15"/>
      <c r="F947" s="16"/>
      <c r="G947" s="16"/>
      <c r="H947" s="16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 spans="1:24" x14ac:dyDescent="0.25">
      <c r="A948" s="13"/>
      <c r="B948" s="13"/>
      <c r="C948" s="13"/>
      <c r="D948" s="15"/>
      <c r="E948" s="15"/>
      <c r="F948" s="16"/>
      <c r="G948" s="16"/>
      <c r="H948" s="16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 spans="1:24" x14ac:dyDescent="0.25">
      <c r="A949" s="13"/>
      <c r="B949" s="13"/>
      <c r="C949" s="13"/>
      <c r="D949" s="15"/>
      <c r="E949" s="15"/>
      <c r="F949" s="16"/>
      <c r="G949" s="16"/>
      <c r="H949" s="16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 spans="1:24" x14ac:dyDescent="0.25">
      <c r="A950" s="13"/>
      <c r="B950" s="13"/>
      <c r="C950" s="13"/>
      <c r="D950" s="15"/>
      <c r="E950" s="15"/>
      <c r="F950" s="16"/>
      <c r="G950" s="16"/>
      <c r="H950" s="16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 spans="1:24" x14ac:dyDescent="0.25">
      <c r="A951" s="13"/>
      <c r="B951" s="13"/>
      <c r="C951" s="13"/>
      <c r="D951" s="15"/>
      <c r="E951" s="15"/>
      <c r="F951" s="16"/>
      <c r="G951" s="16"/>
      <c r="H951" s="16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 spans="1:24" x14ac:dyDescent="0.25">
      <c r="A952" s="13"/>
      <c r="B952" s="13"/>
      <c r="C952" s="13"/>
      <c r="D952" s="15"/>
      <c r="E952" s="15"/>
      <c r="F952" s="16"/>
      <c r="G952" s="16"/>
      <c r="H952" s="16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 spans="1:24" x14ac:dyDescent="0.25">
      <c r="A953" s="13"/>
      <c r="B953" s="13"/>
      <c r="C953" s="13"/>
      <c r="D953" s="15"/>
      <c r="E953" s="15"/>
      <c r="F953" s="16"/>
      <c r="G953" s="16"/>
      <c r="H953" s="16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 spans="1:24" x14ac:dyDescent="0.25">
      <c r="A954" s="13"/>
      <c r="B954" s="13"/>
      <c r="C954" s="13"/>
      <c r="D954" s="15"/>
      <c r="E954" s="15"/>
      <c r="F954" s="16"/>
      <c r="G954" s="16"/>
      <c r="H954" s="16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 spans="1:24" x14ac:dyDescent="0.25">
      <c r="A955" s="13"/>
      <c r="B955" s="13"/>
      <c r="C955" s="13"/>
      <c r="D955" s="15"/>
      <c r="E955" s="15"/>
      <c r="F955" s="16"/>
      <c r="G955" s="16"/>
      <c r="H955" s="16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 spans="1:24" x14ac:dyDescent="0.25">
      <c r="A956" s="13"/>
      <c r="B956" s="13"/>
      <c r="C956" s="13"/>
      <c r="D956" s="15"/>
      <c r="E956" s="15"/>
      <c r="F956" s="16"/>
      <c r="G956" s="16"/>
      <c r="H956" s="16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 spans="1:24" x14ac:dyDescent="0.25">
      <c r="A957" s="13"/>
      <c r="B957" s="13"/>
      <c r="C957" s="13"/>
      <c r="D957" s="15"/>
      <c r="E957" s="15"/>
      <c r="F957" s="16"/>
      <c r="G957" s="16"/>
      <c r="H957" s="16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 spans="1:24" x14ac:dyDescent="0.25">
      <c r="A958" s="13"/>
      <c r="B958" s="13"/>
      <c r="C958" s="13"/>
      <c r="D958" s="15"/>
      <c r="E958" s="15"/>
      <c r="F958" s="16"/>
      <c r="G958" s="16"/>
      <c r="H958" s="16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 spans="1:24" x14ac:dyDescent="0.25">
      <c r="A959" s="13"/>
      <c r="B959" s="13"/>
      <c r="C959" s="13"/>
      <c r="D959" s="15"/>
      <c r="E959" s="15"/>
      <c r="F959" s="16"/>
      <c r="G959" s="16"/>
      <c r="H959" s="16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 spans="1:24" x14ac:dyDescent="0.25">
      <c r="A960" s="13"/>
      <c r="B960" s="13"/>
      <c r="C960" s="13"/>
      <c r="D960" s="15"/>
      <c r="E960" s="15"/>
      <c r="F960" s="16"/>
      <c r="G960" s="16"/>
      <c r="H960" s="16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 spans="1:24" x14ac:dyDescent="0.25">
      <c r="A961" s="13"/>
      <c r="B961" s="13"/>
      <c r="C961" s="13"/>
      <c r="D961" s="15"/>
      <c r="E961" s="15"/>
      <c r="F961" s="16"/>
      <c r="G961" s="16"/>
      <c r="H961" s="16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 spans="1:24" x14ac:dyDescent="0.25">
      <c r="A962" s="13"/>
      <c r="B962" s="13"/>
      <c r="C962" s="13"/>
      <c r="D962" s="15"/>
      <c r="E962" s="15"/>
      <c r="F962" s="16"/>
      <c r="G962" s="16"/>
      <c r="H962" s="16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 spans="1:24" x14ac:dyDescent="0.25">
      <c r="A963" s="13"/>
      <c r="B963" s="13"/>
      <c r="C963" s="13"/>
      <c r="D963" s="15"/>
      <c r="E963" s="15"/>
      <c r="F963" s="16"/>
      <c r="G963" s="16"/>
      <c r="H963" s="16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 spans="1:24" x14ac:dyDescent="0.25">
      <c r="A964" s="13"/>
      <c r="B964" s="13"/>
      <c r="C964" s="13"/>
      <c r="D964" s="15"/>
      <c r="E964" s="15"/>
      <c r="F964" s="16"/>
      <c r="G964" s="16"/>
      <c r="H964" s="16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 spans="1:24" x14ac:dyDescent="0.25">
      <c r="A965" s="13"/>
      <c r="B965" s="13"/>
      <c r="C965" s="13"/>
      <c r="D965" s="15"/>
      <c r="E965" s="15"/>
      <c r="F965" s="16"/>
      <c r="G965" s="16"/>
      <c r="H965" s="16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 spans="1:24" x14ac:dyDescent="0.25">
      <c r="A966" s="13"/>
      <c r="B966" s="13"/>
      <c r="C966" s="13"/>
      <c r="D966" s="15"/>
      <c r="E966" s="15"/>
      <c r="F966" s="16"/>
      <c r="G966" s="16"/>
      <c r="H966" s="16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 spans="1:24" x14ac:dyDescent="0.25">
      <c r="A967" s="13"/>
      <c r="B967" s="13"/>
      <c r="C967" s="13"/>
      <c r="D967" s="15"/>
      <c r="E967" s="15"/>
      <c r="F967" s="16"/>
      <c r="G967" s="16"/>
      <c r="H967" s="16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 spans="1:24" x14ac:dyDescent="0.25">
      <c r="A968" s="13"/>
      <c r="B968" s="13"/>
      <c r="C968" s="13"/>
      <c r="D968" s="15"/>
      <c r="E968" s="15"/>
      <c r="F968" s="16"/>
      <c r="G968" s="16"/>
      <c r="H968" s="16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 spans="1:24" x14ac:dyDescent="0.25">
      <c r="A969" s="13"/>
      <c r="B969" s="13"/>
      <c r="C969" s="13"/>
      <c r="D969" s="15"/>
      <c r="E969" s="15"/>
      <c r="F969" s="16"/>
      <c r="G969" s="16"/>
      <c r="H969" s="16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 spans="1:24" x14ac:dyDescent="0.25">
      <c r="A970" s="13"/>
      <c r="B970" s="13"/>
      <c r="C970" s="13"/>
      <c r="D970" s="15"/>
      <c r="E970" s="15"/>
      <c r="F970" s="16"/>
      <c r="G970" s="16"/>
      <c r="H970" s="16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 spans="1:24" x14ac:dyDescent="0.25">
      <c r="A971" s="13"/>
      <c r="B971" s="13"/>
      <c r="C971" s="13"/>
      <c r="D971" s="15"/>
      <c r="E971" s="15"/>
      <c r="F971" s="16"/>
      <c r="G971" s="16"/>
      <c r="H971" s="16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 spans="1:24" x14ac:dyDescent="0.25">
      <c r="A972" s="13"/>
      <c r="B972" s="13"/>
      <c r="C972" s="13"/>
      <c r="D972" s="15"/>
      <c r="E972" s="15"/>
      <c r="F972" s="16"/>
      <c r="G972" s="16"/>
      <c r="H972" s="16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 spans="1:24" x14ac:dyDescent="0.25">
      <c r="A973" s="13"/>
      <c r="B973" s="13"/>
      <c r="C973" s="13"/>
      <c r="D973" s="15"/>
      <c r="E973" s="15"/>
      <c r="F973" s="16"/>
      <c r="G973" s="16"/>
      <c r="H973" s="16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 spans="1:24" x14ac:dyDescent="0.25">
      <c r="A974" s="13"/>
      <c r="B974" s="13"/>
      <c r="C974" s="13"/>
      <c r="D974" s="15"/>
      <c r="E974" s="15"/>
      <c r="F974" s="16"/>
      <c r="G974" s="16"/>
      <c r="H974" s="16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 spans="1:24" x14ac:dyDescent="0.25">
      <c r="A975" s="13"/>
      <c r="B975" s="13"/>
      <c r="C975" s="13"/>
      <c r="D975" s="15"/>
      <c r="E975" s="15"/>
      <c r="F975" s="16"/>
      <c r="G975" s="16"/>
      <c r="H975" s="16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 spans="1:24" x14ac:dyDescent="0.25">
      <c r="A976" s="13"/>
      <c r="B976" s="13"/>
      <c r="C976" s="13"/>
      <c r="D976" s="15"/>
      <c r="E976" s="15"/>
      <c r="F976" s="16"/>
      <c r="G976" s="16"/>
      <c r="H976" s="16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 spans="1:24" x14ac:dyDescent="0.25">
      <c r="A977" s="13"/>
      <c r="B977" s="13"/>
      <c r="C977" s="13"/>
      <c r="D977" s="15"/>
      <c r="E977" s="15"/>
      <c r="F977" s="16"/>
      <c r="G977" s="16"/>
      <c r="H977" s="16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 spans="1:24" x14ac:dyDescent="0.25">
      <c r="A978" s="13"/>
      <c r="B978" s="13"/>
      <c r="C978" s="13"/>
      <c r="D978" s="15"/>
      <c r="E978" s="15"/>
      <c r="F978" s="16"/>
      <c r="G978" s="16"/>
      <c r="H978" s="16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 spans="1:24" x14ac:dyDescent="0.25">
      <c r="A979" s="13"/>
      <c r="B979" s="13"/>
      <c r="C979" s="13"/>
      <c r="D979" s="15"/>
      <c r="E979" s="15"/>
      <c r="F979" s="16"/>
      <c r="G979" s="16"/>
      <c r="H979" s="16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 spans="1:24" x14ac:dyDescent="0.25">
      <c r="A980" s="13"/>
      <c r="B980" s="13"/>
      <c r="C980" s="13"/>
      <c r="D980" s="15"/>
      <c r="E980" s="15"/>
      <c r="F980" s="16"/>
      <c r="G980" s="16"/>
      <c r="H980" s="16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 spans="1:24" x14ac:dyDescent="0.25">
      <c r="A981" s="13"/>
      <c r="B981" s="13"/>
      <c r="C981" s="13"/>
      <c r="D981" s="15"/>
      <c r="E981" s="15"/>
      <c r="F981" s="16"/>
      <c r="G981" s="16"/>
      <c r="H981" s="16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 spans="1:24" x14ac:dyDescent="0.25">
      <c r="A982" s="13"/>
      <c r="B982" s="13"/>
      <c r="C982" s="13"/>
      <c r="D982" s="15"/>
      <c r="E982" s="15"/>
      <c r="F982" s="16"/>
      <c r="G982" s="16"/>
      <c r="H982" s="16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 spans="1:24" x14ac:dyDescent="0.25">
      <c r="A983" s="13"/>
      <c r="B983" s="13"/>
      <c r="C983" s="13"/>
      <c r="D983" s="15"/>
      <c r="E983" s="15"/>
      <c r="F983" s="16"/>
      <c r="G983" s="16"/>
      <c r="H983" s="16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 spans="1:24" x14ac:dyDescent="0.25">
      <c r="A984" s="13"/>
      <c r="B984" s="13"/>
      <c r="C984" s="13"/>
      <c r="D984" s="15"/>
      <c r="E984" s="15"/>
      <c r="F984" s="16"/>
      <c r="G984" s="16"/>
      <c r="H984" s="16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 spans="1:24" x14ac:dyDescent="0.25">
      <c r="A985" s="13"/>
      <c r="B985" s="13"/>
      <c r="C985" s="13"/>
      <c r="D985" s="15"/>
      <c r="E985" s="15"/>
      <c r="F985" s="16"/>
      <c r="G985" s="16"/>
      <c r="H985" s="16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 spans="1:24" x14ac:dyDescent="0.25">
      <c r="A986" s="13"/>
      <c r="B986" s="13"/>
      <c r="C986" s="13"/>
      <c r="D986" s="15"/>
      <c r="E986" s="15"/>
      <c r="F986" s="16"/>
      <c r="G986" s="16"/>
      <c r="H986" s="16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 spans="1:24" x14ac:dyDescent="0.25">
      <c r="A987" s="13"/>
      <c r="B987" s="13"/>
      <c r="C987" s="13"/>
      <c r="D987" s="15"/>
      <c r="E987" s="15"/>
      <c r="F987" s="16"/>
      <c r="G987" s="16"/>
      <c r="H987" s="16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 spans="1:24" x14ac:dyDescent="0.25">
      <c r="A988" s="13"/>
      <c r="B988" s="13"/>
      <c r="C988" s="13"/>
      <c r="D988" s="15"/>
      <c r="E988" s="15"/>
      <c r="F988" s="16"/>
      <c r="G988" s="16"/>
      <c r="H988" s="16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 spans="1:24" x14ac:dyDescent="0.25">
      <c r="A989" s="13"/>
      <c r="B989" s="13"/>
      <c r="C989" s="13"/>
      <c r="D989" s="15"/>
      <c r="E989" s="15"/>
      <c r="F989" s="16"/>
      <c r="G989" s="16"/>
      <c r="H989" s="16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 spans="1:24" x14ac:dyDescent="0.25">
      <c r="A990" s="13"/>
      <c r="B990" s="13"/>
      <c r="C990" s="13"/>
      <c r="D990" s="15"/>
      <c r="E990" s="15"/>
      <c r="F990" s="16"/>
      <c r="G990" s="16"/>
      <c r="H990" s="16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 spans="1:24" x14ac:dyDescent="0.25">
      <c r="A991" s="13"/>
      <c r="B991" s="13"/>
      <c r="C991" s="13"/>
      <c r="D991" s="15"/>
      <c r="E991" s="15"/>
      <c r="F991" s="16"/>
      <c r="G991" s="16"/>
      <c r="H991" s="16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 spans="1:24" x14ac:dyDescent="0.25">
      <c r="A992" s="13"/>
      <c r="B992" s="13"/>
      <c r="C992" s="13"/>
      <c r="D992" s="15"/>
      <c r="E992" s="15"/>
      <c r="F992" s="16"/>
      <c r="G992" s="16"/>
      <c r="H992" s="16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 spans="1:24" x14ac:dyDescent="0.25">
      <c r="A993" s="13"/>
      <c r="B993" s="13"/>
      <c r="C993" s="13"/>
      <c r="D993" s="15"/>
      <c r="E993" s="15"/>
      <c r="F993" s="16"/>
      <c r="G993" s="16"/>
      <c r="H993" s="16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 spans="1:24" x14ac:dyDescent="0.25">
      <c r="A994" s="13"/>
      <c r="B994" s="13"/>
      <c r="C994" s="13"/>
      <c r="D994" s="15"/>
      <c r="E994" s="15"/>
      <c r="F994" s="16"/>
      <c r="G994" s="16"/>
      <c r="H994" s="16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 spans="1:24" x14ac:dyDescent="0.25">
      <c r="A995" s="13"/>
      <c r="B995" s="13"/>
      <c r="C995" s="13"/>
      <c r="D995" s="15"/>
      <c r="E995" s="15"/>
      <c r="F995" s="16"/>
      <c r="G995" s="16"/>
      <c r="H995" s="16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 spans="1:24" x14ac:dyDescent="0.25">
      <c r="A996" s="13"/>
      <c r="B996" s="13"/>
      <c r="C996" s="13"/>
      <c r="D996" s="15"/>
      <c r="E996" s="15"/>
      <c r="F996" s="16"/>
      <c r="G996" s="16"/>
      <c r="H996" s="16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 spans="1:24" x14ac:dyDescent="0.25">
      <c r="A997" s="13"/>
      <c r="B997" s="13"/>
      <c r="C997" s="13"/>
      <c r="D997" s="15"/>
      <c r="E997" s="15"/>
      <c r="F997" s="16"/>
      <c r="G997" s="16"/>
      <c r="H997" s="16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 spans="1:24" x14ac:dyDescent="0.25">
      <c r="A998" s="13"/>
      <c r="B998" s="13"/>
      <c r="C998" s="13"/>
      <c r="D998" s="15"/>
      <c r="E998" s="15"/>
      <c r="F998" s="16"/>
      <c r="G998" s="16"/>
      <c r="H998" s="16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 spans="1:24" x14ac:dyDescent="0.25">
      <c r="A999" s="13"/>
      <c r="B999" s="13"/>
      <c r="C999" s="13"/>
      <c r="D999" s="15"/>
      <c r="E999" s="15"/>
      <c r="F999" s="16"/>
      <c r="G999" s="16"/>
      <c r="H999" s="16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  <row r="1000" spans="1:24" x14ac:dyDescent="0.25">
      <c r="A1000" s="13"/>
      <c r="B1000" s="13"/>
      <c r="C1000" s="13"/>
      <c r="D1000" s="15"/>
      <c r="E1000" s="15"/>
      <c r="F1000" s="16"/>
      <c r="G1000" s="16"/>
      <c r="H1000" s="16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</row>
  </sheetData>
  <autoFilter ref="A1:E80" xr:uid="{EC3E57A8-7B2C-4F66-ABA7-1ED374499509}"/>
  <mergeCells count="920">
    <mergeCell ref="F997:H997"/>
    <mergeCell ref="F998:H998"/>
    <mergeCell ref="F999:H999"/>
    <mergeCell ref="F1000:H1000"/>
    <mergeCell ref="F991:H991"/>
    <mergeCell ref="F992:H992"/>
    <mergeCell ref="F993:H993"/>
    <mergeCell ref="F994:H994"/>
    <mergeCell ref="F995:H995"/>
    <mergeCell ref="F996:H996"/>
    <mergeCell ref="F985:H985"/>
    <mergeCell ref="F986:H986"/>
    <mergeCell ref="F987:H987"/>
    <mergeCell ref="F988:H988"/>
    <mergeCell ref="F989:H989"/>
    <mergeCell ref="F990:H990"/>
    <mergeCell ref="F979:H979"/>
    <mergeCell ref="F980:H980"/>
    <mergeCell ref="F981:H981"/>
    <mergeCell ref="F982:H982"/>
    <mergeCell ref="F983:H983"/>
    <mergeCell ref="F984:H984"/>
    <mergeCell ref="F973:H973"/>
    <mergeCell ref="F974:H974"/>
    <mergeCell ref="F975:H975"/>
    <mergeCell ref="F976:H976"/>
    <mergeCell ref="F977:H977"/>
    <mergeCell ref="F978:H978"/>
    <mergeCell ref="F967:H967"/>
    <mergeCell ref="F968:H968"/>
    <mergeCell ref="F969:H969"/>
    <mergeCell ref="F970:H970"/>
    <mergeCell ref="F971:H971"/>
    <mergeCell ref="F972:H972"/>
    <mergeCell ref="F961:H961"/>
    <mergeCell ref="F962:H962"/>
    <mergeCell ref="F963:H963"/>
    <mergeCell ref="F964:H964"/>
    <mergeCell ref="F965:H965"/>
    <mergeCell ref="F966:H966"/>
    <mergeCell ref="F955:H955"/>
    <mergeCell ref="F956:H956"/>
    <mergeCell ref="F957:H957"/>
    <mergeCell ref="F958:H958"/>
    <mergeCell ref="F959:H959"/>
    <mergeCell ref="F960:H960"/>
    <mergeCell ref="F949:H949"/>
    <mergeCell ref="F950:H950"/>
    <mergeCell ref="F951:H951"/>
    <mergeCell ref="F952:H952"/>
    <mergeCell ref="F953:H953"/>
    <mergeCell ref="F954:H954"/>
    <mergeCell ref="F943:H943"/>
    <mergeCell ref="F944:H944"/>
    <mergeCell ref="F945:H945"/>
    <mergeCell ref="F946:H946"/>
    <mergeCell ref="F947:H947"/>
    <mergeCell ref="F948:H948"/>
    <mergeCell ref="F937:H937"/>
    <mergeCell ref="F938:H938"/>
    <mergeCell ref="F939:H939"/>
    <mergeCell ref="F940:H940"/>
    <mergeCell ref="F941:H941"/>
    <mergeCell ref="F942:H942"/>
    <mergeCell ref="F931:H931"/>
    <mergeCell ref="F932:H932"/>
    <mergeCell ref="F933:H933"/>
    <mergeCell ref="F934:H934"/>
    <mergeCell ref="F935:H935"/>
    <mergeCell ref="F936:H936"/>
    <mergeCell ref="F925:H925"/>
    <mergeCell ref="F926:H926"/>
    <mergeCell ref="F927:H927"/>
    <mergeCell ref="F928:H928"/>
    <mergeCell ref="F929:H929"/>
    <mergeCell ref="F930:H930"/>
    <mergeCell ref="F919:H919"/>
    <mergeCell ref="F920:H920"/>
    <mergeCell ref="F921:H921"/>
    <mergeCell ref="F922:H922"/>
    <mergeCell ref="F923:H923"/>
    <mergeCell ref="F924:H924"/>
    <mergeCell ref="F913:H913"/>
    <mergeCell ref="F914:H914"/>
    <mergeCell ref="F915:H915"/>
    <mergeCell ref="F916:H916"/>
    <mergeCell ref="F917:H917"/>
    <mergeCell ref="F918:H918"/>
    <mergeCell ref="F907:H907"/>
    <mergeCell ref="F908:H908"/>
    <mergeCell ref="F909:H909"/>
    <mergeCell ref="F910:H910"/>
    <mergeCell ref="F911:H911"/>
    <mergeCell ref="F912:H912"/>
    <mergeCell ref="F901:H901"/>
    <mergeCell ref="F902:H902"/>
    <mergeCell ref="F903:H903"/>
    <mergeCell ref="F904:H904"/>
    <mergeCell ref="F905:H905"/>
    <mergeCell ref="F906:H906"/>
    <mergeCell ref="F895:H895"/>
    <mergeCell ref="F896:H896"/>
    <mergeCell ref="F897:H897"/>
    <mergeCell ref="F898:H898"/>
    <mergeCell ref="F899:H899"/>
    <mergeCell ref="F900:H900"/>
    <mergeCell ref="F889:H889"/>
    <mergeCell ref="F890:H890"/>
    <mergeCell ref="F891:H891"/>
    <mergeCell ref="F892:H892"/>
    <mergeCell ref="F893:H893"/>
    <mergeCell ref="F894:H894"/>
    <mergeCell ref="F883:H883"/>
    <mergeCell ref="F884:H884"/>
    <mergeCell ref="F885:H885"/>
    <mergeCell ref="F886:H886"/>
    <mergeCell ref="F887:H887"/>
    <mergeCell ref="F888:H888"/>
    <mergeCell ref="F877:H877"/>
    <mergeCell ref="F878:H878"/>
    <mergeCell ref="F879:H879"/>
    <mergeCell ref="F880:H880"/>
    <mergeCell ref="F881:H881"/>
    <mergeCell ref="F882:H882"/>
    <mergeCell ref="F871:H871"/>
    <mergeCell ref="F872:H872"/>
    <mergeCell ref="F873:H873"/>
    <mergeCell ref="F874:H874"/>
    <mergeCell ref="F875:H875"/>
    <mergeCell ref="F876:H876"/>
    <mergeCell ref="F865:H865"/>
    <mergeCell ref="F866:H866"/>
    <mergeCell ref="F867:H867"/>
    <mergeCell ref="F868:H868"/>
    <mergeCell ref="F869:H869"/>
    <mergeCell ref="F870:H870"/>
    <mergeCell ref="F859:H859"/>
    <mergeCell ref="F860:H860"/>
    <mergeCell ref="F861:H861"/>
    <mergeCell ref="F862:H862"/>
    <mergeCell ref="F863:H863"/>
    <mergeCell ref="F864:H864"/>
    <mergeCell ref="F853:H853"/>
    <mergeCell ref="F854:H854"/>
    <mergeCell ref="F855:H855"/>
    <mergeCell ref="F856:H856"/>
    <mergeCell ref="F857:H857"/>
    <mergeCell ref="F858:H858"/>
    <mergeCell ref="F847:H847"/>
    <mergeCell ref="F848:H848"/>
    <mergeCell ref="F849:H849"/>
    <mergeCell ref="F850:H850"/>
    <mergeCell ref="F851:H851"/>
    <mergeCell ref="F852:H852"/>
    <mergeCell ref="F841:H841"/>
    <mergeCell ref="F842:H842"/>
    <mergeCell ref="F843:H843"/>
    <mergeCell ref="F844:H844"/>
    <mergeCell ref="F845:H845"/>
    <mergeCell ref="F846:H846"/>
    <mergeCell ref="F835:H835"/>
    <mergeCell ref="F836:H836"/>
    <mergeCell ref="F837:H837"/>
    <mergeCell ref="F838:H838"/>
    <mergeCell ref="F839:H839"/>
    <mergeCell ref="F840:H840"/>
    <mergeCell ref="F829:H829"/>
    <mergeCell ref="F830:H830"/>
    <mergeCell ref="F831:H831"/>
    <mergeCell ref="F832:H832"/>
    <mergeCell ref="F833:H833"/>
    <mergeCell ref="F834:H834"/>
    <mergeCell ref="F823:H823"/>
    <mergeCell ref="F824:H824"/>
    <mergeCell ref="F825:H825"/>
    <mergeCell ref="F826:H826"/>
    <mergeCell ref="F827:H827"/>
    <mergeCell ref="F828:H828"/>
    <mergeCell ref="F817:H817"/>
    <mergeCell ref="F818:H818"/>
    <mergeCell ref="F819:H819"/>
    <mergeCell ref="F820:H820"/>
    <mergeCell ref="F821:H821"/>
    <mergeCell ref="F822:H822"/>
    <mergeCell ref="F811:H811"/>
    <mergeCell ref="F812:H812"/>
    <mergeCell ref="F813:H813"/>
    <mergeCell ref="F814:H814"/>
    <mergeCell ref="F815:H815"/>
    <mergeCell ref="F816:H816"/>
    <mergeCell ref="F805:H805"/>
    <mergeCell ref="F806:H806"/>
    <mergeCell ref="F807:H807"/>
    <mergeCell ref="F808:H808"/>
    <mergeCell ref="F809:H809"/>
    <mergeCell ref="F810:H810"/>
    <mergeCell ref="F799:H799"/>
    <mergeCell ref="F800:H800"/>
    <mergeCell ref="F801:H801"/>
    <mergeCell ref="F802:H802"/>
    <mergeCell ref="F803:H803"/>
    <mergeCell ref="F804:H804"/>
    <mergeCell ref="F793:H793"/>
    <mergeCell ref="F794:H794"/>
    <mergeCell ref="F795:H795"/>
    <mergeCell ref="F796:H796"/>
    <mergeCell ref="F797:H797"/>
    <mergeCell ref="F798:H798"/>
    <mergeCell ref="F787:H787"/>
    <mergeCell ref="F788:H788"/>
    <mergeCell ref="F789:H789"/>
    <mergeCell ref="F790:H790"/>
    <mergeCell ref="F791:H791"/>
    <mergeCell ref="F792:H792"/>
    <mergeCell ref="F781:H781"/>
    <mergeCell ref="F782:H782"/>
    <mergeCell ref="F783:H783"/>
    <mergeCell ref="F784:H784"/>
    <mergeCell ref="F785:H785"/>
    <mergeCell ref="F786:H786"/>
    <mergeCell ref="F775:H775"/>
    <mergeCell ref="F776:H776"/>
    <mergeCell ref="F777:H777"/>
    <mergeCell ref="F778:H778"/>
    <mergeCell ref="F779:H779"/>
    <mergeCell ref="F780:H780"/>
    <mergeCell ref="F769:H769"/>
    <mergeCell ref="F770:H770"/>
    <mergeCell ref="F771:H771"/>
    <mergeCell ref="F772:H772"/>
    <mergeCell ref="F773:H773"/>
    <mergeCell ref="F774:H774"/>
    <mergeCell ref="F763:H763"/>
    <mergeCell ref="F764:H764"/>
    <mergeCell ref="F765:H765"/>
    <mergeCell ref="F766:H766"/>
    <mergeCell ref="F767:H767"/>
    <mergeCell ref="F768:H768"/>
    <mergeCell ref="F757:H757"/>
    <mergeCell ref="F758:H758"/>
    <mergeCell ref="F759:H759"/>
    <mergeCell ref="F760:H760"/>
    <mergeCell ref="F761:H761"/>
    <mergeCell ref="F762:H762"/>
    <mergeCell ref="F751:H751"/>
    <mergeCell ref="F752:H752"/>
    <mergeCell ref="F753:H753"/>
    <mergeCell ref="F754:H754"/>
    <mergeCell ref="F755:H755"/>
    <mergeCell ref="F756:H756"/>
    <mergeCell ref="F745:H745"/>
    <mergeCell ref="F746:H746"/>
    <mergeCell ref="F747:H747"/>
    <mergeCell ref="F748:H748"/>
    <mergeCell ref="F749:H749"/>
    <mergeCell ref="F750:H750"/>
    <mergeCell ref="F739:H739"/>
    <mergeCell ref="F740:H740"/>
    <mergeCell ref="F741:H741"/>
    <mergeCell ref="F742:H742"/>
    <mergeCell ref="F743:H743"/>
    <mergeCell ref="F744:H744"/>
    <mergeCell ref="F733:H733"/>
    <mergeCell ref="F734:H734"/>
    <mergeCell ref="F735:H735"/>
    <mergeCell ref="F736:H736"/>
    <mergeCell ref="F737:H737"/>
    <mergeCell ref="F738:H738"/>
    <mergeCell ref="F727:H727"/>
    <mergeCell ref="F728:H728"/>
    <mergeCell ref="F729:H729"/>
    <mergeCell ref="F730:H730"/>
    <mergeCell ref="F731:H731"/>
    <mergeCell ref="F732:H732"/>
    <mergeCell ref="F721:H721"/>
    <mergeCell ref="F722:H722"/>
    <mergeCell ref="F723:H723"/>
    <mergeCell ref="F724:H724"/>
    <mergeCell ref="F725:H725"/>
    <mergeCell ref="F726:H726"/>
    <mergeCell ref="F715:H715"/>
    <mergeCell ref="F716:H716"/>
    <mergeCell ref="F717:H717"/>
    <mergeCell ref="F718:H718"/>
    <mergeCell ref="F719:H719"/>
    <mergeCell ref="F720:H720"/>
    <mergeCell ref="F709:H709"/>
    <mergeCell ref="F710:H710"/>
    <mergeCell ref="F711:H711"/>
    <mergeCell ref="F712:H712"/>
    <mergeCell ref="F713:H713"/>
    <mergeCell ref="F714:H714"/>
    <mergeCell ref="F703:H703"/>
    <mergeCell ref="F704:H704"/>
    <mergeCell ref="F705:H705"/>
    <mergeCell ref="F706:H706"/>
    <mergeCell ref="F707:H707"/>
    <mergeCell ref="F708:H708"/>
    <mergeCell ref="F697:H697"/>
    <mergeCell ref="F698:H698"/>
    <mergeCell ref="F699:H699"/>
    <mergeCell ref="F700:H700"/>
    <mergeCell ref="F701:H701"/>
    <mergeCell ref="F702:H702"/>
    <mergeCell ref="F691:H691"/>
    <mergeCell ref="F692:H692"/>
    <mergeCell ref="F693:H693"/>
    <mergeCell ref="F694:H694"/>
    <mergeCell ref="F695:H695"/>
    <mergeCell ref="F696:H696"/>
    <mergeCell ref="F685:H685"/>
    <mergeCell ref="F686:H686"/>
    <mergeCell ref="F687:H687"/>
    <mergeCell ref="F688:H688"/>
    <mergeCell ref="F689:H689"/>
    <mergeCell ref="F690:H690"/>
    <mergeCell ref="F679:H679"/>
    <mergeCell ref="F680:H680"/>
    <mergeCell ref="F681:H681"/>
    <mergeCell ref="F682:H682"/>
    <mergeCell ref="F683:H683"/>
    <mergeCell ref="F684:H684"/>
    <mergeCell ref="F673:H673"/>
    <mergeCell ref="F674:H674"/>
    <mergeCell ref="F675:H675"/>
    <mergeCell ref="F676:H676"/>
    <mergeCell ref="F677:H677"/>
    <mergeCell ref="F678:H678"/>
    <mergeCell ref="F667:H667"/>
    <mergeCell ref="F668:H668"/>
    <mergeCell ref="F669:H669"/>
    <mergeCell ref="F670:H670"/>
    <mergeCell ref="F671:H671"/>
    <mergeCell ref="F672:H672"/>
    <mergeCell ref="F661:H661"/>
    <mergeCell ref="F662:H662"/>
    <mergeCell ref="F663:H663"/>
    <mergeCell ref="F664:H664"/>
    <mergeCell ref="F665:H665"/>
    <mergeCell ref="F666:H666"/>
    <mergeCell ref="F655:H655"/>
    <mergeCell ref="F656:H656"/>
    <mergeCell ref="F657:H657"/>
    <mergeCell ref="F658:H658"/>
    <mergeCell ref="F659:H659"/>
    <mergeCell ref="F660:H660"/>
    <mergeCell ref="F649:H649"/>
    <mergeCell ref="F650:H650"/>
    <mergeCell ref="F651:H651"/>
    <mergeCell ref="F652:H652"/>
    <mergeCell ref="F653:H653"/>
    <mergeCell ref="F654:H654"/>
    <mergeCell ref="F643:H643"/>
    <mergeCell ref="F644:H644"/>
    <mergeCell ref="F645:H645"/>
    <mergeCell ref="F646:H646"/>
    <mergeCell ref="F647:H647"/>
    <mergeCell ref="F648:H648"/>
    <mergeCell ref="F637:H637"/>
    <mergeCell ref="F638:H638"/>
    <mergeCell ref="F639:H639"/>
    <mergeCell ref="F640:H640"/>
    <mergeCell ref="F641:H641"/>
    <mergeCell ref="F642:H642"/>
    <mergeCell ref="F631:H631"/>
    <mergeCell ref="F632:H632"/>
    <mergeCell ref="F633:H633"/>
    <mergeCell ref="F634:H634"/>
    <mergeCell ref="F635:H635"/>
    <mergeCell ref="F636:H636"/>
    <mergeCell ref="F625:H625"/>
    <mergeCell ref="F626:H626"/>
    <mergeCell ref="F627:H627"/>
    <mergeCell ref="F628:H628"/>
    <mergeCell ref="F629:H629"/>
    <mergeCell ref="F630:H630"/>
    <mergeCell ref="F619:H619"/>
    <mergeCell ref="F620:H620"/>
    <mergeCell ref="F621:H621"/>
    <mergeCell ref="F622:H622"/>
    <mergeCell ref="F623:H623"/>
    <mergeCell ref="F624:H624"/>
    <mergeCell ref="F613:H613"/>
    <mergeCell ref="F614:H614"/>
    <mergeCell ref="F615:H615"/>
    <mergeCell ref="F616:H616"/>
    <mergeCell ref="F617:H617"/>
    <mergeCell ref="F618:H618"/>
    <mergeCell ref="F607:H607"/>
    <mergeCell ref="F608:H608"/>
    <mergeCell ref="F609:H609"/>
    <mergeCell ref="F610:H610"/>
    <mergeCell ref="F611:H611"/>
    <mergeCell ref="F612:H612"/>
    <mergeCell ref="F601:H601"/>
    <mergeCell ref="F602:H602"/>
    <mergeCell ref="F603:H603"/>
    <mergeCell ref="F604:H604"/>
    <mergeCell ref="F605:H605"/>
    <mergeCell ref="F606:H606"/>
    <mergeCell ref="F595:H595"/>
    <mergeCell ref="F596:H596"/>
    <mergeCell ref="F597:H597"/>
    <mergeCell ref="F598:H598"/>
    <mergeCell ref="F599:H599"/>
    <mergeCell ref="F600:H600"/>
    <mergeCell ref="F589:H589"/>
    <mergeCell ref="F590:H590"/>
    <mergeCell ref="F591:H591"/>
    <mergeCell ref="F592:H592"/>
    <mergeCell ref="F593:H593"/>
    <mergeCell ref="F594:H594"/>
    <mergeCell ref="F583:H583"/>
    <mergeCell ref="F584:H584"/>
    <mergeCell ref="F585:H585"/>
    <mergeCell ref="F586:H586"/>
    <mergeCell ref="F587:H587"/>
    <mergeCell ref="F588:H588"/>
    <mergeCell ref="F577:H577"/>
    <mergeCell ref="F578:H578"/>
    <mergeCell ref="F579:H579"/>
    <mergeCell ref="F580:H580"/>
    <mergeCell ref="F581:H581"/>
    <mergeCell ref="F582:H582"/>
    <mergeCell ref="F571:H571"/>
    <mergeCell ref="F572:H572"/>
    <mergeCell ref="F573:H573"/>
    <mergeCell ref="F574:H574"/>
    <mergeCell ref="F575:H575"/>
    <mergeCell ref="F576:H576"/>
    <mergeCell ref="F565:H565"/>
    <mergeCell ref="F566:H566"/>
    <mergeCell ref="F567:H567"/>
    <mergeCell ref="F568:H568"/>
    <mergeCell ref="F569:H569"/>
    <mergeCell ref="F570:H570"/>
    <mergeCell ref="F559:H559"/>
    <mergeCell ref="F560:H560"/>
    <mergeCell ref="F561:H561"/>
    <mergeCell ref="F562:H562"/>
    <mergeCell ref="F563:H563"/>
    <mergeCell ref="F564:H564"/>
    <mergeCell ref="F553:H553"/>
    <mergeCell ref="F554:H554"/>
    <mergeCell ref="F555:H555"/>
    <mergeCell ref="F556:H556"/>
    <mergeCell ref="F557:H557"/>
    <mergeCell ref="F558:H558"/>
    <mergeCell ref="F547:H547"/>
    <mergeCell ref="F548:H548"/>
    <mergeCell ref="F549:H549"/>
    <mergeCell ref="F550:H550"/>
    <mergeCell ref="F551:H551"/>
    <mergeCell ref="F552:H552"/>
    <mergeCell ref="F541:H541"/>
    <mergeCell ref="F542:H542"/>
    <mergeCell ref="F543:H543"/>
    <mergeCell ref="F544:H544"/>
    <mergeCell ref="F545:H545"/>
    <mergeCell ref="F546:H546"/>
    <mergeCell ref="F535:H535"/>
    <mergeCell ref="F536:H536"/>
    <mergeCell ref="F537:H537"/>
    <mergeCell ref="F538:H538"/>
    <mergeCell ref="F539:H539"/>
    <mergeCell ref="F540:H540"/>
    <mergeCell ref="F529:H529"/>
    <mergeCell ref="F530:H530"/>
    <mergeCell ref="F531:H531"/>
    <mergeCell ref="F532:H532"/>
    <mergeCell ref="F533:H533"/>
    <mergeCell ref="F534:H534"/>
    <mergeCell ref="F523:H523"/>
    <mergeCell ref="F524:H524"/>
    <mergeCell ref="F525:H525"/>
    <mergeCell ref="F526:H526"/>
    <mergeCell ref="F527:H527"/>
    <mergeCell ref="F528:H528"/>
    <mergeCell ref="F517:H517"/>
    <mergeCell ref="F518:H518"/>
    <mergeCell ref="F519:H519"/>
    <mergeCell ref="F520:H520"/>
    <mergeCell ref="F521:H521"/>
    <mergeCell ref="F522:H522"/>
    <mergeCell ref="F511:H511"/>
    <mergeCell ref="F512:H512"/>
    <mergeCell ref="F513:H513"/>
    <mergeCell ref="F514:H514"/>
    <mergeCell ref="F515:H515"/>
    <mergeCell ref="F516:H516"/>
    <mergeCell ref="F505:H505"/>
    <mergeCell ref="F506:H506"/>
    <mergeCell ref="F507:H507"/>
    <mergeCell ref="F508:H508"/>
    <mergeCell ref="F509:H509"/>
    <mergeCell ref="F510:H510"/>
    <mergeCell ref="F499:H499"/>
    <mergeCell ref="F500:H500"/>
    <mergeCell ref="F501:H501"/>
    <mergeCell ref="F502:H502"/>
    <mergeCell ref="F503:H503"/>
    <mergeCell ref="F504:H504"/>
    <mergeCell ref="F493:H493"/>
    <mergeCell ref="F494:H494"/>
    <mergeCell ref="F495:H495"/>
    <mergeCell ref="F496:H496"/>
    <mergeCell ref="F497:H497"/>
    <mergeCell ref="F498:H498"/>
    <mergeCell ref="F487:H487"/>
    <mergeCell ref="F488:H488"/>
    <mergeCell ref="F489:H489"/>
    <mergeCell ref="F490:H490"/>
    <mergeCell ref="F491:H491"/>
    <mergeCell ref="F492:H492"/>
    <mergeCell ref="F481:H481"/>
    <mergeCell ref="F482:H482"/>
    <mergeCell ref="F483:H483"/>
    <mergeCell ref="F484:H484"/>
    <mergeCell ref="F485:H485"/>
    <mergeCell ref="F486:H486"/>
    <mergeCell ref="F475:H475"/>
    <mergeCell ref="F476:H476"/>
    <mergeCell ref="F477:H477"/>
    <mergeCell ref="F478:H478"/>
    <mergeCell ref="F479:H479"/>
    <mergeCell ref="F480:H480"/>
    <mergeCell ref="F469:H469"/>
    <mergeCell ref="F470:H470"/>
    <mergeCell ref="F471:H471"/>
    <mergeCell ref="F472:H472"/>
    <mergeCell ref="F473:H473"/>
    <mergeCell ref="F474:H474"/>
    <mergeCell ref="F463:H463"/>
    <mergeCell ref="F464:H464"/>
    <mergeCell ref="F465:H465"/>
    <mergeCell ref="F466:H466"/>
    <mergeCell ref="F467:H467"/>
    <mergeCell ref="F468:H468"/>
    <mergeCell ref="F457:H457"/>
    <mergeCell ref="F458:H458"/>
    <mergeCell ref="F459:H459"/>
    <mergeCell ref="F460:H460"/>
    <mergeCell ref="F461:H461"/>
    <mergeCell ref="F462:H462"/>
    <mergeCell ref="F451:H451"/>
    <mergeCell ref="F452:H452"/>
    <mergeCell ref="F453:H453"/>
    <mergeCell ref="F454:H454"/>
    <mergeCell ref="F455:H455"/>
    <mergeCell ref="F456:H456"/>
    <mergeCell ref="F445:H445"/>
    <mergeCell ref="F446:H446"/>
    <mergeCell ref="F447:H447"/>
    <mergeCell ref="F448:H448"/>
    <mergeCell ref="F449:H449"/>
    <mergeCell ref="F450:H450"/>
    <mergeCell ref="F439:H439"/>
    <mergeCell ref="F440:H440"/>
    <mergeCell ref="F441:H441"/>
    <mergeCell ref="F442:H442"/>
    <mergeCell ref="F443:H443"/>
    <mergeCell ref="F444:H444"/>
    <mergeCell ref="F433:H433"/>
    <mergeCell ref="F434:H434"/>
    <mergeCell ref="F435:H435"/>
    <mergeCell ref="F436:H436"/>
    <mergeCell ref="F437:H437"/>
    <mergeCell ref="F438:H438"/>
    <mergeCell ref="F427:H427"/>
    <mergeCell ref="F428:H428"/>
    <mergeCell ref="F429:H429"/>
    <mergeCell ref="F430:H430"/>
    <mergeCell ref="F431:H431"/>
    <mergeCell ref="F432:H432"/>
    <mergeCell ref="F421:H421"/>
    <mergeCell ref="F422:H422"/>
    <mergeCell ref="F423:H423"/>
    <mergeCell ref="F424:H424"/>
    <mergeCell ref="F425:H425"/>
    <mergeCell ref="F426:H426"/>
    <mergeCell ref="F415:H415"/>
    <mergeCell ref="F416:H416"/>
    <mergeCell ref="F417:H417"/>
    <mergeCell ref="F418:H418"/>
    <mergeCell ref="F419:H419"/>
    <mergeCell ref="F420:H420"/>
    <mergeCell ref="F409:H409"/>
    <mergeCell ref="F410:H410"/>
    <mergeCell ref="F411:H411"/>
    <mergeCell ref="F412:H412"/>
    <mergeCell ref="F413:H413"/>
    <mergeCell ref="F414:H414"/>
    <mergeCell ref="F403:H403"/>
    <mergeCell ref="F404:H404"/>
    <mergeCell ref="F405:H405"/>
    <mergeCell ref="F406:H406"/>
    <mergeCell ref="F407:H407"/>
    <mergeCell ref="F408:H408"/>
    <mergeCell ref="F397:H397"/>
    <mergeCell ref="F398:H398"/>
    <mergeCell ref="F399:H399"/>
    <mergeCell ref="F400:H400"/>
    <mergeCell ref="F401:H401"/>
    <mergeCell ref="F402:H402"/>
    <mergeCell ref="F391:H391"/>
    <mergeCell ref="F392:H392"/>
    <mergeCell ref="F393:H393"/>
    <mergeCell ref="F394:H394"/>
    <mergeCell ref="F395:H395"/>
    <mergeCell ref="F396:H396"/>
    <mergeCell ref="F385:H385"/>
    <mergeCell ref="F386:H386"/>
    <mergeCell ref="F387:H387"/>
    <mergeCell ref="F388:H388"/>
    <mergeCell ref="F389:H389"/>
    <mergeCell ref="F390:H390"/>
    <mergeCell ref="F379:H379"/>
    <mergeCell ref="F380:H380"/>
    <mergeCell ref="F381:H381"/>
    <mergeCell ref="F382:H382"/>
    <mergeCell ref="F383:H383"/>
    <mergeCell ref="F384:H384"/>
    <mergeCell ref="F373:H373"/>
    <mergeCell ref="F374:H374"/>
    <mergeCell ref="F375:H375"/>
    <mergeCell ref="F376:H376"/>
    <mergeCell ref="F377:H377"/>
    <mergeCell ref="F378:H378"/>
    <mergeCell ref="F367:H367"/>
    <mergeCell ref="F368:H368"/>
    <mergeCell ref="F369:H369"/>
    <mergeCell ref="F370:H370"/>
    <mergeCell ref="F371:H371"/>
    <mergeCell ref="F372:H372"/>
    <mergeCell ref="F361:H361"/>
    <mergeCell ref="F362:H362"/>
    <mergeCell ref="F363:H363"/>
    <mergeCell ref="F364:H364"/>
    <mergeCell ref="F365:H365"/>
    <mergeCell ref="F366:H366"/>
    <mergeCell ref="F355:H355"/>
    <mergeCell ref="F356:H356"/>
    <mergeCell ref="F357:H357"/>
    <mergeCell ref="F358:H358"/>
    <mergeCell ref="F359:H359"/>
    <mergeCell ref="F360:H360"/>
    <mergeCell ref="F349:H349"/>
    <mergeCell ref="F350:H350"/>
    <mergeCell ref="F351:H351"/>
    <mergeCell ref="F352:H352"/>
    <mergeCell ref="F353:H353"/>
    <mergeCell ref="F354:H354"/>
    <mergeCell ref="F343:H343"/>
    <mergeCell ref="F344:H344"/>
    <mergeCell ref="F345:H345"/>
    <mergeCell ref="F346:H346"/>
    <mergeCell ref="F347:H347"/>
    <mergeCell ref="F348:H348"/>
    <mergeCell ref="F337:H337"/>
    <mergeCell ref="F338:H338"/>
    <mergeCell ref="F339:H339"/>
    <mergeCell ref="F340:H340"/>
    <mergeCell ref="F341:H341"/>
    <mergeCell ref="F342:H342"/>
    <mergeCell ref="F331:H331"/>
    <mergeCell ref="F332:H332"/>
    <mergeCell ref="F333:H333"/>
    <mergeCell ref="F334:H334"/>
    <mergeCell ref="F335:H335"/>
    <mergeCell ref="F336:H336"/>
    <mergeCell ref="F325:H325"/>
    <mergeCell ref="F326:H326"/>
    <mergeCell ref="F327:H327"/>
    <mergeCell ref="F328:H328"/>
    <mergeCell ref="F329:H329"/>
    <mergeCell ref="F330:H330"/>
    <mergeCell ref="F319:H319"/>
    <mergeCell ref="F320:H320"/>
    <mergeCell ref="F321:H321"/>
    <mergeCell ref="F322:H322"/>
    <mergeCell ref="F323:H323"/>
    <mergeCell ref="F324:H324"/>
    <mergeCell ref="F313:H313"/>
    <mergeCell ref="F314:H314"/>
    <mergeCell ref="F315:H315"/>
    <mergeCell ref="F316:H316"/>
    <mergeCell ref="F317:H317"/>
    <mergeCell ref="F318:H318"/>
    <mergeCell ref="F307:H307"/>
    <mergeCell ref="F308:H308"/>
    <mergeCell ref="F309:H309"/>
    <mergeCell ref="F310:H310"/>
    <mergeCell ref="F311:H311"/>
    <mergeCell ref="F312:H312"/>
    <mergeCell ref="F301:H301"/>
    <mergeCell ref="F302:H302"/>
    <mergeCell ref="F303:H303"/>
    <mergeCell ref="F304:H304"/>
    <mergeCell ref="F305:H305"/>
    <mergeCell ref="F306:H306"/>
    <mergeCell ref="F295:H295"/>
    <mergeCell ref="F296:H296"/>
    <mergeCell ref="F297:H297"/>
    <mergeCell ref="F298:H298"/>
    <mergeCell ref="F299:H299"/>
    <mergeCell ref="F300:H300"/>
    <mergeCell ref="F289:H289"/>
    <mergeCell ref="F290:H290"/>
    <mergeCell ref="F291:H291"/>
    <mergeCell ref="F292:H292"/>
    <mergeCell ref="F293:H293"/>
    <mergeCell ref="F294:H294"/>
    <mergeCell ref="F283:H283"/>
    <mergeCell ref="F284:H284"/>
    <mergeCell ref="F285:H285"/>
    <mergeCell ref="F286:H286"/>
    <mergeCell ref="F287:H287"/>
    <mergeCell ref="F288:H288"/>
    <mergeCell ref="F277:H277"/>
    <mergeCell ref="F278:H278"/>
    <mergeCell ref="F279:H279"/>
    <mergeCell ref="F280:H280"/>
    <mergeCell ref="F281:H281"/>
    <mergeCell ref="F282:H282"/>
    <mergeCell ref="F271:H271"/>
    <mergeCell ref="F272:H272"/>
    <mergeCell ref="F273:H273"/>
    <mergeCell ref="F274:H274"/>
    <mergeCell ref="F275:H275"/>
    <mergeCell ref="F276:H276"/>
    <mergeCell ref="F265:H265"/>
    <mergeCell ref="F266:H266"/>
    <mergeCell ref="F267:H267"/>
    <mergeCell ref="F268:H268"/>
    <mergeCell ref="F269:H269"/>
    <mergeCell ref="F270:H270"/>
    <mergeCell ref="F259:H259"/>
    <mergeCell ref="F260:H260"/>
    <mergeCell ref="F261:H261"/>
    <mergeCell ref="F262:H262"/>
    <mergeCell ref="F263:H263"/>
    <mergeCell ref="F264:H264"/>
    <mergeCell ref="F253:H253"/>
    <mergeCell ref="F254:H254"/>
    <mergeCell ref="F255:H255"/>
    <mergeCell ref="F256:H256"/>
    <mergeCell ref="F257:H257"/>
    <mergeCell ref="F258:H258"/>
    <mergeCell ref="F247:H247"/>
    <mergeCell ref="F248:H248"/>
    <mergeCell ref="F249:H249"/>
    <mergeCell ref="F250:H250"/>
    <mergeCell ref="F251:H251"/>
    <mergeCell ref="F252:H252"/>
    <mergeCell ref="F241:H241"/>
    <mergeCell ref="F242:H242"/>
    <mergeCell ref="F243:H243"/>
    <mergeCell ref="F244:H244"/>
    <mergeCell ref="F245:H245"/>
    <mergeCell ref="F246:H246"/>
    <mergeCell ref="F235:H235"/>
    <mergeCell ref="F236:H236"/>
    <mergeCell ref="F237:H237"/>
    <mergeCell ref="F238:H238"/>
    <mergeCell ref="F239:H239"/>
    <mergeCell ref="F240:H240"/>
    <mergeCell ref="F229:H229"/>
    <mergeCell ref="F230:H230"/>
    <mergeCell ref="F231:H231"/>
    <mergeCell ref="F232:H232"/>
    <mergeCell ref="F233:H233"/>
    <mergeCell ref="F234:H234"/>
    <mergeCell ref="F223:H223"/>
    <mergeCell ref="F224:H224"/>
    <mergeCell ref="F225:H225"/>
    <mergeCell ref="F226:H226"/>
    <mergeCell ref="F227:H227"/>
    <mergeCell ref="F228:H228"/>
    <mergeCell ref="F217:H217"/>
    <mergeCell ref="F218:H218"/>
    <mergeCell ref="F219:H219"/>
    <mergeCell ref="F220:H220"/>
    <mergeCell ref="F221:H221"/>
    <mergeCell ref="F222:H222"/>
    <mergeCell ref="F211:H211"/>
    <mergeCell ref="F212:H212"/>
    <mergeCell ref="F213:H213"/>
    <mergeCell ref="F214:H214"/>
    <mergeCell ref="F215:H215"/>
    <mergeCell ref="F216:H216"/>
    <mergeCell ref="F205:H205"/>
    <mergeCell ref="F206:H206"/>
    <mergeCell ref="F207:H207"/>
    <mergeCell ref="F208:H208"/>
    <mergeCell ref="F209:H209"/>
    <mergeCell ref="F210:H210"/>
    <mergeCell ref="F199:H199"/>
    <mergeCell ref="F200:H200"/>
    <mergeCell ref="F201:H201"/>
    <mergeCell ref="F202:H202"/>
    <mergeCell ref="F203:H203"/>
    <mergeCell ref="F204:H204"/>
    <mergeCell ref="F193:H193"/>
    <mergeCell ref="F194:H194"/>
    <mergeCell ref="F195:H195"/>
    <mergeCell ref="F196:H196"/>
    <mergeCell ref="F197:H197"/>
    <mergeCell ref="F198:H198"/>
    <mergeCell ref="F187:H187"/>
    <mergeCell ref="F188:H188"/>
    <mergeCell ref="F189:H189"/>
    <mergeCell ref="F190:H190"/>
    <mergeCell ref="F191:H191"/>
    <mergeCell ref="F192:H192"/>
    <mergeCell ref="F181:H181"/>
    <mergeCell ref="F182:H182"/>
    <mergeCell ref="F183:H183"/>
    <mergeCell ref="F184:H184"/>
    <mergeCell ref="F185:H185"/>
    <mergeCell ref="F186:H186"/>
    <mergeCell ref="F175:H175"/>
    <mergeCell ref="F176:H176"/>
    <mergeCell ref="F177:H177"/>
    <mergeCell ref="F178:H178"/>
    <mergeCell ref="F179:H179"/>
    <mergeCell ref="F180:H180"/>
    <mergeCell ref="F169:H169"/>
    <mergeCell ref="F170:H170"/>
    <mergeCell ref="F171:H171"/>
    <mergeCell ref="F172:H172"/>
    <mergeCell ref="F173:H173"/>
    <mergeCell ref="F174:H174"/>
    <mergeCell ref="F163:H163"/>
    <mergeCell ref="F164:H164"/>
    <mergeCell ref="F165:H165"/>
    <mergeCell ref="F166:H166"/>
    <mergeCell ref="F167:H167"/>
    <mergeCell ref="F168:H168"/>
    <mergeCell ref="F157:H157"/>
    <mergeCell ref="F158:H158"/>
    <mergeCell ref="F159:H159"/>
    <mergeCell ref="F160:H160"/>
    <mergeCell ref="F161:H161"/>
    <mergeCell ref="F162:H162"/>
    <mergeCell ref="F151:H151"/>
    <mergeCell ref="F152:H152"/>
    <mergeCell ref="F153:H153"/>
    <mergeCell ref="F154:H154"/>
    <mergeCell ref="F155:H155"/>
    <mergeCell ref="F156:H156"/>
    <mergeCell ref="F145:H145"/>
    <mergeCell ref="F146:H146"/>
    <mergeCell ref="F147:H147"/>
    <mergeCell ref="F148:H148"/>
    <mergeCell ref="F149:H149"/>
    <mergeCell ref="F150:H150"/>
    <mergeCell ref="F139:H139"/>
    <mergeCell ref="F140:H140"/>
    <mergeCell ref="F141:H141"/>
    <mergeCell ref="F142:H142"/>
    <mergeCell ref="F143:H143"/>
    <mergeCell ref="F144:H144"/>
    <mergeCell ref="F133:H133"/>
    <mergeCell ref="F134:H134"/>
    <mergeCell ref="F135:H135"/>
    <mergeCell ref="F136:H136"/>
    <mergeCell ref="F137:H137"/>
    <mergeCell ref="F138:H138"/>
    <mergeCell ref="F127:H127"/>
    <mergeCell ref="F128:H128"/>
    <mergeCell ref="F129:H129"/>
    <mergeCell ref="F130:H130"/>
    <mergeCell ref="F131:H131"/>
    <mergeCell ref="F132:H132"/>
    <mergeCell ref="F121:H121"/>
    <mergeCell ref="F122:H122"/>
    <mergeCell ref="F123:H123"/>
    <mergeCell ref="F124:H124"/>
    <mergeCell ref="F125:H125"/>
    <mergeCell ref="F126:H126"/>
    <mergeCell ref="F115:H115"/>
    <mergeCell ref="F116:H116"/>
    <mergeCell ref="F117:H117"/>
    <mergeCell ref="F118:H118"/>
    <mergeCell ref="F119:H119"/>
    <mergeCell ref="F120:H120"/>
    <mergeCell ref="F109:H109"/>
    <mergeCell ref="F110:H110"/>
    <mergeCell ref="F111:H111"/>
    <mergeCell ref="F112:H112"/>
    <mergeCell ref="F113:H113"/>
    <mergeCell ref="F114:H114"/>
    <mergeCell ref="F103:H103"/>
    <mergeCell ref="F104:H104"/>
    <mergeCell ref="F105:H105"/>
    <mergeCell ref="F106:H106"/>
    <mergeCell ref="F107:H107"/>
    <mergeCell ref="F108:H108"/>
    <mergeCell ref="F97:H97"/>
    <mergeCell ref="F98:H98"/>
    <mergeCell ref="F99:H99"/>
    <mergeCell ref="F100:H100"/>
    <mergeCell ref="F101:H101"/>
    <mergeCell ref="F102:H102"/>
    <mergeCell ref="F91:H91"/>
    <mergeCell ref="F92:H92"/>
    <mergeCell ref="F93:H93"/>
    <mergeCell ref="F94:H94"/>
    <mergeCell ref="F95:H95"/>
    <mergeCell ref="F96:H96"/>
    <mergeCell ref="F85:H8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Assoluti_Iva</vt:lpstr>
      <vt:lpstr>Giudizio</vt:lpstr>
      <vt:lpstr>Fatture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Mellia, Federico</dc:creator>
  <cp:lastModifiedBy>Mellia, Federico</cp:lastModifiedBy>
  <dcterms:created xsi:type="dcterms:W3CDTF">2024-12-10T07:44:56Z</dcterms:created>
  <dcterms:modified xsi:type="dcterms:W3CDTF">2024-12-10T08:56:48Z</dcterms:modified>
</cp:coreProperties>
</file>