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13.xml"/>
  <Override ContentType="application/vnd.openxmlformats-officedocument.drawingml.chart+xml" PartName="/xl/charts/chart44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 protocol1" sheetId="1" r:id="rId4"/>
    <sheet state="hidden" name="__Solver__" sheetId="2" r:id="rId5"/>
    <sheet state="hidden" name="__Solver___conflict1145308073" sheetId="3" r:id="rId6"/>
    <sheet state="hidden" name="__Solver___conflict887636558" sheetId="4" r:id="rId7"/>
    <sheet state="hidden" name="__Solver___conflict531447191" sheetId="5" r:id="rId8"/>
    <sheet state="hidden" name="__Solver___conflict1654459573" sheetId="6" r:id="rId9"/>
    <sheet state="hidden" name="__Solver___conflict176959963" sheetId="7" r:id="rId10"/>
    <sheet state="visible" name="Demo Protocol2" sheetId="8" r:id="rId11"/>
    <sheet state="visible" name="Demo protocol3" sheetId="9" r:id="rId12"/>
    <sheet state="visible" name="Demo protocol4" sheetId="10" r:id="rId13"/>
    <sheet state="visible" name="Demo protocol5" sheetId="11" r:id="rId14"/>
    <sheet state="visible" name="Demo Protocols 1-5" sheetId="12" r:id="rId15"/>
  </sheets>
  <definedNames/>
  <calcPr/>
</workbook>
</file>

<file path=xl/sharedStrings.xml><?xml version="1.0" encoding="utf-8"?>
<sst xmlns="http://schemas.openxmlformats.org/spreadsheetml/2006/main" count="336" uniqueCount="132">
  <si>
    <t>Enzyme</t>
  </si>
  <si>
    <t>BcCdc14, 0.5 uM</t>
  </si>
  <si>
    <t>Wavelength</t>
  </si>
  <si>
    <t>405 nm</t>
  </si>
  <si>
    <t>(W/O BS = Without Background Signal!!)</t>
  </si>
  <si>
    <t>Rxn Volume</t>
  </si>
  <si>
    <t>200 uL</t>
  </si>
  <si>
    <t>Time (min)</t>
  </si>
  <si>
    <t>No substrate blank</t>
  </si>
  <si>
    <t>0.39mM wo bs</t>
  </si>
  <si>
    <t>.39 mM blank</t>
  </si>
  <si>
    <t>.39 mM rxn</t>
  </si>
  <si>
    <t>0.78 mM (W/O BS)</t>
  </si>
  <si>
    <t>.78 mM blank</t>
  </si>
  <si>
    <t>.78 mM rxn</t>
  </si>
  <si>
    <t>1.56 mM wo bs</t>
  </si>
  <si>
    <t>1.56 mM blank</t>
  </si>
  <si>
    <t>1.56 mM rxn</t>
  </si>
  <si>
    <t>3.125mM wo bs</t>
  </si>
  <si>
    <t>3.125 mM blank</t>
  </si>
  <si>
    <t>3.125 mM rxn</t>
  </si>
  <si>
    <t>6.25mN wo bs</t>
  </si>
  <si>
    <t>6.25 mM blank</t>
  </si>
  <si>
    <t>6.25 mM rxn</t>
  </si>
  <si>
    <t>12.5 mM blank w/o bs</t>
  </si>
  <si>
    <t>12.5 mM blank</t>
  </si>
  <si>
    <t>12.5 mM rxn</t>
  </si>
  <si>
    <t>25 mM wo bs</t>
  </si>
  <si>
    <t>25 mM blank</t>
  </si>
  <si>
    <t>25 mM rxn</t>
  </si>
  <si>
    <t>50 mM (W/O BS)</t>
  </si>
  <si>
    <t>50 mM blank</t>
  </si>
  <si>
    <t>50 mM rxn</t>
  </si>
  <si>
    <t>Kcat = a/[Enzyme] = (0.16484 mM/min)/(0.0005 mM) = 329.70 1/min</t>
  </si>
  <si>
    <t>Km = 17.26 mM</t>
  </si>
  <si>
    <t>a (Vmax)</t>
  </si>
  <si>
    <t>SSE</t>
  </si>
  <si>
    <t>b (Km)</t>
  </si>
  <si>
    <t>S (mM)</t>
  </si>
  <si>
    <t>V0 (mM/min)</t>
  </si>
  <si>
    <t>Predicted V0 (mM/min)</t>
  </si>
  <si>
    <t>Squared Error</t>
  </si>
  <si>
    <t>2020681594221309998</t>
  </si>
  <si>
    <t>uECc0YCmiqCag58</t>
  </si>
  <si>
    <t>MhcE</t>
  </si>
  <si>
    <t/>
  </si>
  <si>
    <t>Demo Protocol #2</t>
  </si>
  <si>
    <t>BcCdc14, 0.01 uM</t>
  </si>
  <si>
    <t>1 mM w/o bs</t>
  </si>
  <si>
    <t>1 mM blank</t>
  </si>
  <si>
    <t>1 mM rxn</t>
  </si>
  <si>
    <t>5 mM w/o bs</t>
  </si>
  <si>
    <t>5 mM blank</t>
  </si>
  <si>
    <t>5 mM rxn</t>
  </si>
  <si>
    <t>10 mM w/o bs</t>
  </si>
  <si>
    <t>10 mM blank</t>
  </si>
  <si>
    <t>10 mM rxn</t>
  </si>
  <si>
    <t>20 mM w/o bs</t>
  </si>
  <si>
    <t>20 mM blank</t>
  </si>
  <si>
    <t>20 mM rxn</t>
  </si>
  <si>
    <t>50 mM w/o bs</t>
  </si>
  <si>
    <t>75 mM w/o bs</t>
  </si>
  <si>
    <t>75 mM blank</t>
  </si>
  <si>
    <t>75 mM rxn</t>
  </si>
  <si>
    <t>100 mM w/o bs</t>
  </si>
  <si>
    <t>100 mM blank</t>
  </si>
  <si>
    <t>100 mM rxn</t>
  </si>
  <si>
    <t>Substrate (mM)</t>
  </si>
  <si>
    <t>This graph is very different from a Michaelis-Menten EQ, so this protocol didn't work.</t>
  </si>
  <si>
    <t>CpCdc14, 1 uM</t>
  </si>
  <si>
    <t>1mM wo BS</t>
  </si>
  <si>
    <t>3mM wo BS</t>
  </si>
  <si>
    <t>3 mM blank</t>
  </si>
  <si>
    <t>3 mM rxn</t>
  </si>
  <si>
    <t>5mM wo BS</t>
  </si>
  <si>
    <t>7mM wo BS</t>
  </si>
  <si>
    <t>7 mM blank</t>
  </si>
  <si>
    <t>7 mM rxn</t>
  </si>
  <si>
    <t>10mM wo BS</t>
  </si>
  <si>
    <t>20mM wo BS</t>
  </si>
  <si>
    <t>70mM wo BS</t>
  </si>
  <si>
    <t>70 mM blank</t>
  </si>
  <si>
    <t>70 mM rxn</t>
  </si>
  <si>
    <t>100mM wo BS</t>
  </si>
  <si>
    <t>substrate concentration (mM)</t>
  </si>
  <si>
    <t>initial rate (mM/min)</t>
  </si>
  <si>
    <t>predicted</t>
  </si>
  <si>
    <t>squared error</t>
  </si>
  <si>
    <t>&lt;-sum of SE</t>
  </si>
  <si>
    <t>vmax</t>
  </si>
  <si>
    <t>km (mM)</t>
  </si>
  <si>
    <t>Kcat=vmax/[E] (1/min)</t>
  </si>
  <si>
    <t>[E]= 1uM= 0.001mM</t>
  </si>
  <si>
    <t>2mM wo BS</t>
  </si>
  <si>
    <t>2 mM blank</t>
  </si>
  <si>
    <t>2 mM rxn</t>
  </si>
  <si>
    <t>10mM wo bs</t>
  </si>
  <si>
    <t>20mM wo bs</t>
  </si>
  <si>
    <t>40mM wo bs</t>
  </si>
  <si>
    <t>40 mM blank</t>
  </si>
  <si>
    <t>40 mM rxn</t>
  </si>
  <si>
    <t>60mM wo bs</t>
  </si>
  <si>
    <t>60 mM blank</t>
  </si>
  <si>
    <t>60 mM rxn</t>
  </si>
  <si>
    <t>80mM wo bs</t>
  </si>
  <si>
    <t>80 mM blank</t>
  </si>
  <si>
    <t>80 mM rxn</t>
  </si>
  <si>
    <t>100mM wo bs</t>
  </si>
  <si>
    <t xml:space="preserve">Cut out data from the later trials, because after a certain amount of time in the later trials, the Absorbance plateaued out. </t>
  </si>
  <si>
    <t>Kcat = a/[E] = (0.2323 mM/min)/0.001 mM = 232.31 1/min</t>
  </si>
  <si>
    <t>Km = 20.35 mM</t>
  </si>
  <si>
    <t>[E] = 1 uM = 0.001 mM</t>
  </si>
  <si>
    <t>a = Vmax</t>
  </si>
  <si>
    <t>b = Km</t>
  </si>
  <si>
    <t>[S] (mM)</t>
  </si>
  <si>
    <t>TpCdc14, 0.4 uM</t>
  </si>
  <si>
    <t>WO BS = Without Background Signal!</t>
  </si>
  <si>
    <t>2 mM (WO BS)</t>
  </si>
  <si>
    <t>5 mM (WO BS)</t>
  </si>
  <si>
    <t>10 mM (WO BS)</t>
  </si>
  <si>
    <t>20 mM (WO BS)</t>
  </si>
  <si>
    <t>40 mM  (WO BS)</t>
  </si>
  <si>
    <t>60 mM (WO BS)</t>
  </si>
  <si>
    <t>80 mM (WO BS)</t>
  </si>
  <si>
    <t>100 mM (WO BS)</t>
  </si>
  <si>
    <t>Kcat = a/[Enzyme] = (0.2614 mM/min)/(0.0004 mM) = 653.62 1/min</t>
  </si>
  <si>
    <t>Km = 30.43 mM</t>
  </si>
  <si>
    <t>[E] = 0.4 uM = 0.0004 mM</t>
  </si>
  <si>
    <t>Demo Protocol #1</t>
  </si>
  <si>
    <t>Demo Protocol #3</t>
  </si>
  <si>
    <t>Demo Protocol #4</t>
  </si>
  <si>
    <t>Demo Protocol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</si>
</sst>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  <scheme val="minor"/>
    </font>
    <font>
      <sz val="10.0"/>
      <color rgb="FF27413E"/>
      <name val="Arial"/>
    </font>
    <font>
      <b/>
      <sz val="10.0"/>
      <color rgb="FF27413E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Calibri"/>
      <scheme val="minor"/>
    </font>
    <font>
      <b/>
      <sz val="10.0"/>
      <color theme="1"/>
      <name val="Arial"/>
    </font>
    <font/>
    <font>
      <sz val="11.0"/>
      <color rgb="FF000000"/>
      <name val="Calibri"/>
    </font>
    <font>
      <b/>
      <u/>
      <color theme="1"/>
      <name val="Calibri"/>
      <scheme val="minor"/>
    </font>
    <font>
      <b/>
      <u/>
      <color theme="1"/>
      <name val="Calibri"/>
      <scheme val="minor"/>
    </font>
    <font>
      <b/>
      <u/>
      <sz val="13.0"/>
      <color theme="1"/>
      <name val="Calibri"/>
      <scheme val="minor"/>
    </font>
    <font>
      <i/>
      <color theme="1"/>
      <name val="Calibri"/>
      <scheme val="minor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0" fontId="2" numFmtId="0" xfId="0" applyBorder="1" applyFont="1"/>
    <xf borderId="0" fillId="0" fontId="2" numFmtId="0" xfId="0" applyFont="1"/>
    <xf borderId="0" fillId="0" fontId="3" numFmtId="0" xfId="0" applyAlignment="1" applyFont="1">
      <alignment readingOrder="0"/>
    </xf>
    <xf borderId="3" fillId="2" fontId="4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/>
    </xf>
    <xf borderId="0" fillId="0" fontId="3" numFmtId="0" xfId="0" applyFont="1"/>
    <xf borderId="3" fillId="0" fontId="8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4" fillId="0" fontId="9" numFmtId="0" xfId="0" applyAlignment="1" applyBorder="1" applyFont="1">
      <alignment horizontal="center" shrinkToFit="0" wrapText="1"/>
    </xf>
    <xf borderId="5" fillId="0" fontId="10" numFmtId="0" xfId="0" applyBorder="1" applyFont="1"/>
    <xf borderId="6" fillId="0" fontId="10" numFmtId="0" xfId="0" applyBorder="1" applyFont="1"/>
    <xf borderId="7" fillId="4" fontId="4" numFmtId="0" xfId="0" applyAlignment="1" applyBorder="1" applyFill="1" applyFont="1">
      <alignment horizontal="center" shrinkToFit="0" vertical="center" wrapText="1"/>
    </xf>
    <xf borderId="2" fillId="0" fontId="1" numFmtId="0" xfId="0" applyBorder="1" applyFont="1"/>
    <xf borderId="3" fillId="2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Font="1"/>
    <xf borderId="0" fillId="0" fontId="13" numFmtId="0" xfId="0" applyAlignment="1" applyFont="1">
      <alignment readingOrder="0"/>
    </xf>
    <xf borderId="3" fillId="2" fontId="4" numFmtId="0" xfId="0" applyAlignment="1" applyBorder="1" applyFont="1">
      <alignment horizontal="center" shrinkToFit="0" wrapText="1"/>
    </xf>
    <xf borderId="3" fillId="3" fontId="4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shrinkToFit="0" wrapText="1"/>
    </xf>
    <xf borderId="3" fillId="3" fontId="6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shrinkToFit="0" wrapText="1"/>
    </xf>
    <xf borderId="3" fillId="5" fontId="8" numFmtId="0" xfId="0" applyAlignment="1" applyBorder="1" applyFill="1" applyFont="1">
      <alignment readingOrder="0"/>
    </xf>
    <xf borderId="3" fillId="5" fontId="8" numFmtId="0" xfId="0" applyBorder="1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1" fillId="0" fontId="2" numFmtId="0" xfId="0" applyBorder="1" applyFont="1"/>
    <xf borderId="3" fillId="3" fontId="5" numFmtId="0" xfId="0" applyAlignment="1" applyBorder="1" applyFont="1">
      <alignment horizontal="center" readingOrder="0" shrinkToFit="0" wrapText="1"/>
    </xf>
    <xf borderId="3" fillId="3" fontId="7" numFmtId="0" xfId="0" applyAlignment="1" applyBorder="1" applyFont="1">
      <alignment horizontal="center" shrinkToFit="0" wrapText="1"/>
    </xf>
    <xf borderId="0" fillId="5" fontId="8" numFmtId="0" xfId="0" applyAlignment="1" applyFont="1">
      <alignment readingOrder="0"/>
    </xf>
    <xf borderId="0" fillId="5" fontId="3" numFmtId="0" xfId="0" applyFont="1"/>
    <xf borderId="0" fillId="5" fontId="3" numFmtId="0" xfId="0" applyAlignment="1" applyFont="1">
      <alignment readingOrder="0"/>
    </xf>
    <xf borderId="4" fillId="0" fontId="16" numFmtId="0" xfId="0" applyAlignment="1" applyBorder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0.39mM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protocol1'!$C$1:$C$4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protocol1'!$C$5:$C$25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1971"/>
        <c:axId val="491195843"/>
      </c:scatterChart>
      <c:valAx>
        <c:axId val="143911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195843"/>
      </c:valAx>
      <c:valAx>
        <c:axId val="491195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0.39mM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1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mM [S]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Protocol2'!$C$5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Protocol2'!$A$6:$A$26</c:f>
            </c:numRef>
          </c:xVal>
          <c:yVal>
            <c:numRef>
              <c:f>'Demo Protocol2'!$C$6:$C$26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06656"/>
        <c:axId val="1693168246"/>
      </c:scatterChart>
      <c:valAx>
        <c:axId val="1157706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68246"/>
      </c:valAx>
      <c:valAx>
        <c:axId val="1693168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06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 mM [S]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Protocol2'!$F$5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Protocol2'!$A$6:$A$26</c:f>
            </c:numRef>
          </c:xVal>
          <c:yVal>
            <c:numRef>
              <c:f>'Demo Protocol2'!$F$6:$F$26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86865"/>
        <c:axId val="97974011"/>
      </c:scatterChart>
      <c:valAx>
        <c:axId val="278486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74011"/>
      </c:valAx>
      <c:valAx>
        <c:axId val="97974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486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 mM [S]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Protocol2'!$I$5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Protocol2'!$A$6:$A$26</c:f>
            </c:numRef>
          </c:xVal>
          <c:yVal>
            <c:numRef>
              <c:f>'Demo Protocol2'!$I$6:$I$26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61542"/>
        <c:axId val="1289438317"/>
      </c:scatterChart>
      <c:valAx>
        <c:axId val="714161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438317"/>
      </c:valAx>
      <c:valAx>
        <c:axId val="1289438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61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 mM [S]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Protocol2'!$L$5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Protocol2'!$A$6:$A$26</c:f>
            </c:numRef>
          </c:xVal>
          <c:yVal>
            <c:numRef>
              <c:f>'Demo Protocol2'!$L$6:$L$26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00007"/>
        <c:axId val="211466170"/>
      </c:scatterChart>
      <c:valAx>
        <c:axId val="7004000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66170"/>
      </c:valAx>
      <c:valAx>
        <c:axId val="211466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400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50 mM [S]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Protocol2'!$O$5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Protocol2'!$A$6:$A$26</c:f>
            </c:numRef>
          </c:xVal>
          <c:yVal>
            <c:numRef>
              <c:f>'Demo Protocol2'!$O$6:$O$26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81319"/>
        <c:axId val="366317383"/>
      </c:scatterChart>
      <c:valAx>
        <c:axId val="20730813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317383"/>
      </c:valAx>
      <c:valAx>
        <c:axId val="366317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081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75 mM [S]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Protocol2'!$R$5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Protocol2'!$A$6:$A$26</c:f>
            </c:numRef>
          </c:xVal>
          <c:yVal>
            <c:numRef>
              <c:f>'Demo Protocol2'!$R$6:$R$26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12921"/>
        <c:axId val="1521532605"/>
      </c:scatterChart>
      <c:valAx>
        <c:axId val="2008912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532605"/>
      </c:valAx>
      <c:valAx>
        <c:axId val="1521532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912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 mM [S]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Protocol2'!$U$5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Protocol2'!$A$6:$A$26</c:f>
            </c:numRef>
          </c:xVal>
          <c:yVal>
            <c:numRef>
              <c:f>'Demo Protocol2'!$U$6:$U$26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381497"/>
        <c:axId val="364782415"/>
      </c:scatterChart>
      <c:valAx>
        <c:axId val="13703814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782415"/>
      </c:valAx>
      <c:valAx>
        <c:axId val="364782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381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(mM/min) vs. Substrate 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Protocol2'!$O$29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'Demo Protocol2'!$N$30:$N$36</c:f>
            </c:numRef>
          </c:xVal>
          <c:yVal>
            <c:numRef>
              <c:f>'Demo Protocol2'!$O$30:$O$36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95412"/>
        <c:axId val="961902378"/>
      </c:scatterChart>
      <c:valAx>
        <c:axId val="628795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Substrate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902378"/>
      </c:valAx>
      <c:valAx>
        <c:axId val="961902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V0 (mM/min)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795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protocol3'!$C$1:$C$4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protocol3'!$C$5:$C$20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39472"/>
        <c:axId val="954011418"/>
      </c:scatterChart>
      <c:valAx>
        <c:axId val="1496639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011418"/>
      </c:valAx>
      <c:valAx>
        <c:axId val="954011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39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3mM 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protocol3'!$F$1:$F$4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protocol3'!$F$5:$F$20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58212"/>
        <c:axId val="712378943"/>
      </c:scatterChart>
      <c:valAx>
        <c:axId val="960458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378943"/>
      </c:valAx>
      <c:valAx>
        <c:axId val="712378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458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0.78 mM (W/O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protocol1'!$F$1:$F$4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protocol1'!$F$5:$F$25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63334"/>
        <c:axId val="59075563"/>
      </c:scatterChart>
      <c:valAx>
        <c:axId val="16074633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75563"/>
      </c:valAx>
      <c:valAx>
        <c:axId val="59075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0.78 mM (W/O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46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5mM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protocol3'!$I$1:$I$4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protocol3'!$I$5:$I$20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98246"/>
        <c:axId val="15157496"/>
      </c:scatterChart>
      <c:valAx>
        <c:axId val="908998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7496"/>
      </c:valAx>
      <c:valAx>
        <c:axId val="1515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998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7mM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protocol3'!$L$1:$L$4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protocol3'!$L$5:$L$20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39326"/>
        <c:axId val="830885684"/>
      </c:scatterChart>
      <c:valAx>
        <c:axId val="1442539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885684"/>
      </c:valAx>
      <c:valAx>
        <c:axId val="830885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539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10mM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protocol3'!$O$1:$O$4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protocol3'!$O$5:$O$20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14353"/>
        <c:axId val="1077493317"/>
      </c:scatterChart>
      <c:valAx>
        <c:axId val="677914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493317"/>
      </c:valAx>
      <c:valAx>
        <c:axId val="1077493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914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20mM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protocol3'!$R$1:$R$4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protocol3'!$R$5:$R$20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85345"/>
        <c:axId val="211720946"/>
      </c:scatterChart>
      <c:valAx>
        <c:axId val="5363853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20946"/>
      </c:valAx>
      <c:valAx>
        <c:axId val="211720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385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70mM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protocol3'!$U$1:$U$4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protocol3'!$U$5:$U$20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4275"/>
        <c:axId val="1338247013"/>
      </c:scatterChart>
      <c:valAx>
        <c:axId val="181704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247013"/>
      </c:valAx>
      <c:valAx>
        <c:axId val="1338247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04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100mM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protocol3'!$X$1:$X$4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protocol3'!$A$5:$A$20</c:f>
            </c:numRef>
          </c:xVal>
          <c:yVal>
            <c:numRef>
              <c:f>'Demo protocol3'!$X$5:$X$20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73212"/>
        <c:axId val="2073056345"/>
      </c:scatterChart>
      <c:valAx>
        <c:axId val="1525873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056345"/>
      </c:valAx>
      <c:valAx>
        <c:axId val="2073056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substrate blank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873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substrate concentration (mM) vs. initial rate (mM/min)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'Demo protocol3'!$B$33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'Demo protocol3'!$A$34:$A$42</c:f>
            </c:strRef>
          </c:cat>
          <c:val>
            <c:numRef>
              <c:f>'Demo protocol3'!$B$34:$B$42</c:f>
              <c:numCache/>
            </c:numRef>
          </c:val>
          <c:smooth val="1"/>
        </c:ser>
        <c:ser>
          <c:idx val="1"/>
          <c:order val="1"/>
          <c:tx>
            <c:strRef>
              <c:f>'Demo protocol3'!$C$33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'Demo protocol3'!$A$34:$A$42</c:f>
            </c:strRef>
          </c:cat>
          <c:val>
            <c:numRef>
              <c:f>'Demo protocol3'!$C$34:$C$42</c:f>
              <c:numCache/>
            </c:numRef>
          </c:val>
          <c:smooth val="1"/>
        </c:ser>
        <c:axId val="581091274"/>
        <c:axId val="77120166"/>
      </c:lineChart>
      <c:catAx>
        <c:axId val="581091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20166"/>
      </c:catAx>
      <c:valAx>
        <c:axId val="77120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091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 mM wo BS vs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protocol4'!$C$5:$C$95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25194"/>
        <c:axId val="540445224"/>
      </c:scatterChart>
      <c:valAx>
        <c:axId val="1895625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445224"/>
      </c:valAx>
      <c:valAx>
        <c:axId val="54044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625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protocol4'!$F$1:$F$4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protocol4'!$F$5:$F$95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61894"/>
        <c:axId val="2035096132"/>
      </c:scatterChart>
      <c:valAx>
        <c:axId val="4800618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096132"/>
      </c:valAx>
      <c:valAx>
        <c:axId val="2035096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061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protocol4'!$I$1:$I$4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protocol4'!$I$5:$I$95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3937"/>
        <c:axId val="810908275"/>
      </c:scatterChart>
      <c:valAx>
        <c:axId val="642343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908275"/>
      </c:valAx>
      <c:valAx>
        <c:axId val="81090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343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1.56 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protocol1'!$I$1:$I$4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protocol1'!$I$5:$I$25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38225"/>
        <c:axId val="1199205361"/>
      </c:scatterChart>
      <c:valAx>
        <c:axId val="1108338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205361"/>
      </c:valAx>
      <c:valAx>
        <c:axId val="119920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1.56 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338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protocol4'!$L$1:$L$4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protocol4'!$L$5:$L$95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2937"/>
        <c:axId val="248823978"/>
      </c:scatterChart>
      <c:valAx>
        <c:axId val="1637032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823978"/>
      </c:valAx>
      <c:valAx>
        <c:axId val="24882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032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40mM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protocol4'!$O$1:$O$4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protocol4'!$O$5:$O$95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68743"/>
        <c:axId val="373139252"/>
      </c:scatterChart>
      <c:valAx>
        <c:axId val="1343668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139252"/>
      </c:valAx>
      <c:valAx>
        <c:axId val="373139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40mM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668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protocol4'!$R$1:$R$4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protocol4'!$R$5:$R$95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24909"/>
        <c:axId val="1580837001"/>
      </c:scatterChart>
      <c:valAx>
        <c:axId val="19328249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837001"/>
      </c:valAx>
      <c:valAx>
        <c:axId val="158083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824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80mM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protocol4'!$U$1:$U$4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protocol4'!$U$5:$U$95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815757"/>
        <c:axId val="2098973897"/>
      </c:scatterChart>
      <c:valAx>
        <c:axId val="18398157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973897"/>
      </c:valAx>
      <c:valAx>
        <c:axId val="2098973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80mM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815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protocol4'!$X$1:$X$4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protocol4'!$A$5:$A$95</c:f>
            </c:numRef>
          </c:xVal>
          <c:yVal>
            <c:numRef>
              <c:f>'Demo protocol4'!$X$5:$X$95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27"/>
        <c:axId val="673932875"/>
      </c:scatterChart>
      <c:valAx>
        <c:axId val="11545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932875"/>
      </c:valAx>
      <c:valAx>
        <c:axId val="673932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100mM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(mM/min) and Predicted V0 (mM/min)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'Demo protocol4'!$AA$107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'Demo protocol4'!$Z$108:$Z$115</c:f>
            </c:numRef>
          </c:xVal>
          <c:yVal>
            <c:numRef>
              <c:f>'Demo protocol4'!$AA$108:$AA$115</c:f>
              <c:numCache/>
            </c:numRef>
          </c:yVal>
        </c:ser>
        <c:ser>
          <c:idx val="1"/>
          <c:order val="1"/>
          <c:tx>
            <c:strRef>
              <c:f>'Demo protocol4'!$AB$107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'Demo protocol4'!$Z$108:$Z$115</c:f>
            </c:numRef>
          </c:xVal>
          <c:yVal>
            <c:numRef>
              <c:f>'Demo protocol4'!$AB$108:$AB$115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4399"/>
        <c:axId val="1349931235"/>
      </c:scatterChart>
      <c:valAx>
        <c:axId val="684784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[S]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931235"/>
      </c:valAx>
      <c:valAx>
        <c:axId val="1349931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784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 mM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protocol5'!$C$1:$C$4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protocol5'!$C$5:$C$35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62604"/>
        <c:axId val="1731476228"/>
      </c:scatterChart>
      <c:valAx>
        <c:axId val="947762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476228"/>
      </c:valAx>
      <c:valAx>
        <c:axId val="1731476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 mM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762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 mM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protocol5'!$F$1:$F$4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protocol5'!$F$5:$F$35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47303"/>
        <c:axId val="827312082"/>
      </c:scatterChart>
      <c:valAx>
        <c:axId val="2020147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312082"/>
      </c:valAx>
      <c:valAx>
        <c:axId val="827312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 mM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147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 mM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protocol5'!$I$1:$I$4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protocol5'!$I$5:$I$35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37167"/>
        <c:axId val="180365332"/>
      </c:scatterChart>
      <c:valAx>
        <c:axId val="14361371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65332"/>
      </c:valAx>
      <c:valAx>
        <c:axId val="180365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 mM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137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 mM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protocol5'!$L$1:$L$4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protocol5'!$L$5:$L$35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41189"/>
        <c:axId val="1681140247"/>
      </c:scatterChart>
      <c:valAx>
        <c:axId val="825841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140247"/>
      </c:valAx>
      <c:valAx>
        <c:axId val="1681140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 mM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84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3.125mM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protocol1'!$L$1:$L$4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protocol1'!$L$5:$L$25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0503"/>
        <c:axId val="2032467837"/>
      </c:scatterChart>
      <c:valAx>
        <c:axId val="6783305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467837"/>
      </c:valAx>
      <c:valAx>
        <c:axId val="2032467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3.125mM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330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40 mM 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protocol5'!$O$1:$O$4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protocol5'!$O$5:$O$35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74170"/>
        <c:axId val="1537990455"/>
      </c:scatterChart>
      <c:valAx>
        <c:axId val="1131174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90455"/>
      </c:valAx>
      <c:valAx>
        <c:axId val="1537990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40 mM 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174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mM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protocol5'!$R$1:$R$4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protocol5'!$R$5:$R$35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98371"/>
        <c:axId val="1418848958"/>
      </c:scatterChart>
      <c:valAx>
        <c:axId val="2073198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848958"/>
      </c:valAx>
      <c:valAx>
        <c:axId val="1418848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 mM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198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80 mM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protocol5'!$U$1:$U$4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protocol5'!$U$5:$U$35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64202"/>
        <c:axId val="998892573"/>
      </c:scatterChart>
      <c:valAx>
        <c:axId val="1461164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892573"/>
      </c:valAx>
      <c:valAx>
        <c:axId val="998892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80 mM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164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 mM (WO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protocol5'!$X$1:$X$4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protocol5'!$A$5:$A$35</c:f>
            </c:numRef>
          </c:xVal>
          <c:yVal>
            <c:numRef>
              <c:f>'Demo protocol5'!$X$5:$X$35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7326"/>
        <c:axId val="2049770889"/>
      </c:scatterChart>
      <c:valAx>
        <c:axId val="566447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770889"/>
      </c:valAx>
      <c:valAx>
        <c:axId val="2049770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100 mM (WO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447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(mM/min) and Predicted V0 (mM/min)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'Demo protocol5'!$O$47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'Demo protocol5'!$N$48:$N$55</c:f>
            </c:numRef>
          </c:xVal>
          <c:yVal>
            <c:numRef>
              <c:f>'Demo protocol5'!$O$48:$O$55</c:f>
              <c:numCache/>
            </c:numRef>
          </c:yVal>
        </c:ser>
        <c:ser>
          <c:idx val="1"/>
          <c:order val="1"/>
          <c:tx>
            <c:strRef>
              <c:f>'Demo protocol5'!$P$47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'Demo protocol5'!$N$48:$N$55</c:f>
            </c:numRef>
          </c:xVal>
          <c:yVal>
            <c:numRef>
              <c:f>'Demo protocol5'!$P$48:$P$55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21880"/>
        <c:axId val="1814405663"/>
      </c:scatterChart>
      <c:valAx>
        <c:axId val="1008221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[S]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405663"/>
      </c:valAx>
      <c:valAx>
        <c:axId val="1814405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221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6.25mN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protocol1'!$O$1:$O$4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protocol1'!$O$5:$O$25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5365"/>
        <c:axId val="256357811"/>
      </c:scatterChart>
      <c:valAx>
        <c:axId val="91395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357811"/>
      </c:valAx>
      <c:valAx>
        <c:axId val="256357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6.25mN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95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12.5 mM blank w/o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protocol1'!$R$1:$R$4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protocol1'!$R$5:$R$25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94743"/>
        <c:axId val="872222379"/>
      </c:scatterChart>
      <c:valAx>
        <c:axId val="796894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222379"/>
      </c:valAx>
      <c:valAx>
        <c:axId val="872222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12.5 mM blank w/o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894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25 mM wo bs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protocol1'!$U$1:$U$4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protocol1'!$U$5:$U$25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980758"/>
        <c:axId val="863605398"/>
      </c:scatterChart>
      <c:valAx>
        <c:axId val="2001980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605398"/>
      </c:valAx>
      <c:valAx>
        <c:axId val="863605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25 mM wo 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980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50 mM (W/O BS) vs.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'Demo protocol1'!$X$1:$X$4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'Demo protocol1'!$A$5:$A$25</c:f>
            </c:numRef>
          </c:xVal>
          <c:yVal>
            <c:numRef>
              <c:f>'Demo protocol1'!$X$5:$X$25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99284"/>
        <c:axId val="1548126884"/>
      </c:scatterChart>
      <c:valAx>
        <c:axId val="1134699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126884"/>
      </c:valAx>
      <c:valAx>
        <c:axId val="1548126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50 mM (W/O 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699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(mM/min) and Predicted V0 (mM/min)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'Demo protocol1'!$Q$38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'Demo protocol1'!$P$39:$P$46</c:f>
            </c:numRef>
          </c:xVal>
          <c:yVal>
            <c:numRef>
              <c:f>'Demo protocol1'!$Q$39:$Q$46</c:f>
              <c:numCache/>
            </c:numRef>
          </c:yVal>
        </c:ser>
        <c:ser>
          <c:idx val="1"/>
          <c:order val="1"/>
          <c:tx>
            <c:strRef>
              <c:f>'Demo protocol1'!$R$38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'Demo protocol1'!$P$39:$P$46</c:f>
            </c:numRef>
          </c:xVal>
          <c:yVal>
            <c:numRef>
              <c:f>'Demo protocol1'!$R$39:$R$46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52604"/>
        <c:axId val="1690329684"/>
      </c:scatterChart>
      <c:valAx>
        <c:axId val="1809252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329684"/>
      </c:valAx>
      <c:valAx>
        <c:axId val="1690329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252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26</xdr:row>
      <xdr:rowOff>0</xdr:rowOff>
    </xdr:from>
    <xdr:ext cx="3105150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438150</xdr:colOff>
      <xdr:row>26</xdr:row>
      <xdr:rowOff>0</xdr:rowOff>
    </xdr:from>
    <xdr:ext cx="3438525" cy="1952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180975</xdr:colOff>
      <xdr:row>26</xdr:row>
      <xdr:rowOff>0</xdr:rowOff>
    </xdr:from>
    <xdr:ext cx="3209925" cy="1952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600075</xdr:colOff>
      <xdr:row>26</xdr:row>
      <xdr:rowOff>0</xdr:rowOff>
    </xdr:from>
    <xdr:ext cx="3162300" cy="1952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</xdr:colOff>
      <xdr:row>36</xdr:row>
      <xdr:rowOff>161925</xdr:rowOff>
    </xdr:from>
    <xdr:ext cx="3105150" cy="1905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438150</xdr:colOff>
      <xdr:row>36</xdr:row>
      <xdr:rowOff>161925</xdr:rowOff>
    </xdr:from>
    <xdr:ext cx="3438525" cy="1952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180975</xdr:colOff>
      <xdr:row>36</xdr:row>
      <xdr:rowOff>161925</xdr:rowOff>
    </xdr:from>
    <xdr:ext cx="3209925" cy="1952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600075</xdr:colOff>
      <xdr:row>36</xdr:row>
      <xdr:rowOff>161925</xdr:rowOff>
    </xdr:from>
    <xdr:ext cx="3209925" cy="1952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19</xdr:col>
      <xdr:colOff>209550</xdr:colOff>
      <xdr:row>28</xdr:row>
      <xdr:rowOff>47625</xdr:rowOff>
    </xdr:from>
    <xdr:ext cx="5029200" cy="3105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96</xdr:row>
      <xdr:rowOff>85725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228600</xdr:colOff>
      <xdr:row>96</xdr:row>
      <xdr:rowOff>95250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400050</xdr:colOff>
      <xdr:row>96</xdr:row>
      <xdr:rowOff>76200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561975</xdr:colOff>
      <xdr:row>96</xdr:row>
      <xdr:rowOff>28575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</xdr:colOff>
      <xdr:row>116</xdr:row>
      <xdr:rowOff>66675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228600</xdr:colOff>
      <xdr:row>116</xdr:row>
      <xdr:rowOff>66675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390525</xdr:colOff>
      <xdr:row>116</xdr:row>
      <xdr:rowOff>57150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18</xdr:col>
      <xdr:colOff>552450</xdr:colOff>
      <xdr:row>116</xdr:row>
      <xdr:rowOff>66675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29</xdr:col>
      <xdr:colOff>295275</xdr:colOff>
      <xdr:row>99</xdr:row>
      <xdr:rowOff>152400</xdr:rowOff>
    </xdr:from>
    <xdr:ext cx="4276725" cy="263842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35</xdr:row>
      <xdr:rowOff>142875</xdr:rowOff>
    </xdr:from>
    <xdr:ext cx="2952750" cy="18192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209550</xdr:colOff>
      <xdr:row>35</xdr:row>
      <xdr:rowOff>142875</xdr:rowOff>
    </xdr:from>
    <xdr:ext cx="2952750" cy="18192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390525</xdr:colOff>
      <xdr:row>35</xdr:row>
      <xdr:rowOff>142875</xdr:rowOff>
    </xdr:from>
    <xdr:ext cx="2952750" cy="18192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571500</xdr:colOff>
      <xdr:row>35</xdr:row>
      <xdr:rowOff>142875</xdr:rowOff>
    </xdr:from>
    <xdr:ext cx="2952750" cy="18192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85725</xdr:rowOff>
    </xdr:from>
    <xdr:ext cx="2952750" cy="18192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209550</xdr:colOff>
      <xdr:row>46</xdr:row>
      <xdr:rowOff>85725</xdr:rowOff>
    </xdr:from>
    <xdr:ext cx="2943225" cy="18192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390525</xdr:colOff>
      <xdr:row>46</xdr:row>
      <xdr:rowOff>85725</xdr:rowOff>
    </xdr:from>
    <xdr:ext cx="2952750" cy="18192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571500</xdr:colOff>
      <xdr:row>46</xdr:row>
      <xdr:rowOff>85725</xdr:rowOff>
    </xdr:from>
    <xdr:ext cx="3009900" cy="18192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276225</xdr:colOff>
      <xdr:row>39</xdr:row>
      <xdr:rowOff>104775</xdr:rowOff>
    </xdr:from>
    <xdr:ext cx="5162550" cy="31908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27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27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314325</xdr:colOff>
      <xdr:row>46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390525</xdr:colOff>
      <xdr:row>46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314325</xdr:colOff>
      <xdr:row>65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381000</xdr:colOff>
      <xdr:row>65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457200</xdr:colOff>
      <xdr:row>84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342900</xdr:colOff>
      <xdr:row>27</xdr:row>
      <xdr:rowOff>104775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20</xdr:row>
      <xdr:rowOff>66675</xdr:rowOff>
    </xdr:from>
    <xdr:ext cx="3124200" cy="19335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314325</xdr:colOff>
      <xdr:row>20</xdr:row>
      <xdr:rowOff>66675</xdr:rowOff>
    </xdr:from>
    <xdr:ext cx="3124200" cy="19335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609600</xdr:colOff>
      <xdr:row>20</xdr:row>
      <xdr:rowOff>66675</xdr:rowOff>
    </xdr:from>
    <xdr:ext cx="3067050" cy="19335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847725</xdr:colOff>
      <xdr:row>20</xdr:row>
      <xdr:rowOff>66675</xdr:rowOff>
    </xdr:from>
    <xdr:ext cx="3067050" cy="19335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123825</xdr:colOff>
      <xdr:row>20</xdr:row>
      <xdr:rowOff>66675</xdr:rowOff>
    </xdr:from>
    <xdr:ext cx="3067050" cy="19335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361950</xdr:colOff>
      <xdr:row>20</xdr:row>
      <xdr:rowOff>66675</xdr:rowOff>
    </xdr:from>
    <xdr:ext cx="3067050" cy="19335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657225</xdr:colOff>
      <xdr:row>20</xdr:row>
      <xdr:rowOff>66675</xdr:rowOff>
    </xdr:from>
    <xdr:ext cx="3067050" cy="19335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895350</xdr:colOff>
      <xdr:row>20</xdr:row>
      <xdr:rowOff>66675</xdr:rowOff>
    </xdr:from>
    <xdr:ext cx="3067050" cy="19335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942975</xdr:colOff>
      <xdr:row>32</xdr:row>
      <xdr:rowOff>28575</xdr:rowOff>
    </xdr:from>
    <xdr:ext cx="4772025" cy="2952750"/>
    <xdr:graphicFrame>
      <xdr:nvGraphicFramePr>
        <xdr:cNvPr id="26" name="Chart 2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8" max="18" width="21.43"/>
  </cols>
  <sheetData>
    <row r="1">
      <c r="A1" s="1" t="s">
        <v>0</v>
      </c>
      <c r="B1" s="2" t="s">
        <v>1</v>
      </c>
      <c r="Z1" s="3"/>
    </row>
    <row r="2">
      <c r="A2" s="1" t="s">
        <v>2</v>
      </c>
      <c r="B2" s="4" t="s">
        <v>3</v>
      </c>
      <c r="D2" s="5" t="s">
        <v>4</v>
      </c>
      <c r="Z2" s="3"/>
    </row>
    <row r="3">
      <c r="A3" s="1" t="s">
        <v>5</v>
      </c>
      <c r="B3" s="4" t="s">
        <v>6</v>
      </c>
      <c r="Z3" s="3"/>
    </row>
    <row r="4">
      <c r="A4" s="6" t="s">
        <v>7</v>
      </c>
      <c r="B4" s="6" t="s">
        <v>8</v>
      </c>
      <c r="C4" s="7" t="s">
        <v>9</v>
      </c>
      <c r="D4" s="6" t="s">
        <v>10</v>
      </c>
      <c r="E4" s="6" t="s">
        <v>11</v>
      </c>
      <c r="F4" s="7" t="s">
        <v>12</v>
      </c>
      <c r="G4" s="6" t="s">
        <v>13</v>
      </c>
      <c r="H4" s="6" t="s">
        <v>14</v>
      </c>
      <c r="I4" s="7" t="s">
        <v>15</v>
      </c>
      <c r="J4" s="6" t="s">
        <v>16</v>
      </c>
      <c r="K4" s="6" t="s">
        <v>17</v>
      </c>
      <c r="L4" s="7" t="s">
        <v>18</v>
      </c>
      <c r="M4" s="6" t="s">
        <v>19</v>
      </c>
      <c r="N4" s="6" t="s">
        <v>20</v>
      </c>
      <c r="O4" s="7" t="s">
        <v>21</v>
      </c>
      <c r="P4" s="6" t="s">
        <v>22</v>
      </c>
      <c r="Q4" s="6" t="s">
        <v>23</v>
      </c>
      <c r="R4" s="7" t="s">
        <v>24</v>
      </c>
      <c r="S4" s="6" t="s">
        <v>25</v>
      </c>
      <c r="T4" s="6" t="s">
        <v>26</v>
      </c>
      <c r="U4" s="7" t="s">
        <v>27</v>
      </c>
      <c r="V4" s="6" t="s">
        <v>28</v>
      </c>
      <c r="W4" s="6" t="s">
        <v>29</v>
      </c>
      <c r="X4" s="7" t="s">
        <v>30</v>
      </c>
      <c r="Y4" s="6" t="s">
        <v>31</v>
      </c>
      <c r="Z4" s="6" t="s">
        <v>32</v>
      </c>
    </row>
    <row r="5">
      <c r="A5" s="8">
        <v>0.0</v>
      </c>
      <c r="B5" s="8">
        <v>0.048</v>
      </c>
      <c r="C5" s="9">
        <f t="shared" ref="C5:C25" si="1">E5-D5</f>
        <v>0.003</v>
      </c>
      <c r="D5" s="8">
        <v>0.046</v>
      </c>
      <c r="E5" s="8">
        <v>0.049</v>
      </c>
      <c r="F5" s="9">
        <f t="shared" ref="F5:F25" si="2">H5-G5</f>
        <v>0.008</v>
      </c>
      <c r="G5" s="8">
        <v>0.054</v>
      </c>
      <c r="H5" s="8">
        <v>0.062</v>
      </c>
      <c r="I5" s="9">
        <f t="shared" ref="I5:I25" si="3">K5-J5</f>
        <v>0.011</v>
      </c>
      <c r="J5" s="8">
        <v>0.068</v>
      </c>
      <c r="K5" s="8">
        <v>0.079</v>
      </c>
      <c r="L5" s="9">
        <f t="shared" ref="L5:L25" si="4">N5-M5</f>
        <v>0.047</v>
      </c>
      <c r="M5" s="8">
        <v>0.099</v>
      </c>
      <c r="N5" s="8">
        <v>0.146</v>
      </c>
      <c r="O5" s="9">
        <f t="shared" ref="O5:O25" si="5">Q5-P5</f>
        <v>0.057</v>
      </c>
      <c r="P5" s="8">
        <v>0.152</v>
      </c>
      <c r="Q5" s="8">
        <v>0.209</v>
      </c>
      <c r="R5" s="9">
        <f t="shared" ref="R5:R25" si="6">T5-S5</f>
        <v>0.118</v>
      </c>
      <c r="S5" s="8">
        <v>0.253</v>
      </c>
      <c r="T5" s="8">
        <v>0.371</v>
      </c>
      <c r="U5" s="9">
        <f t="shared" ref="U5:U25" si="7">W5-V5</f>
        <v>0.131</v>
      </c>
      <c r="V5" s="8">
        <v>0.495</v>
      </c>
      <c r="W5" s="8">
        <v>0.626</v>
      </c>
      <c r="X5" s="9">
        <f t="shared" ref="X5:X25" si="8">Z5-Y5</f>
        <v>0.165</v>
      </c>
      <c r="Y5" s="8">
        <v>0.922</v>
      </c>
      <c r="Z5" s="8">
        <v>1.087</v>
      </c>
    </row>
    <row r="6">
      <c r="A6" s="8">
        <v>1.0</v>
      </c>
      <c r="B6" s="8">
        <v>0.048</v>
      </c>
      <c r="C6" s="9">
        <f t="shared" si="1"/>
        <v>0.007</v>
      </c>
      <c r="D6" s="8">
        <v>0.044</v>
      </c>
      <c r="E6" s="8">
        <v>0.051</v>
      </c>
      <c r="F6" s="9">
        <f t="shared" si="2"/>
        <v>0.012</v>
      </c>
      <c r="G6" s="8">
        <v>0.054</v>
      </c>
      <c r="H6" s="8">
        <v>0.066</v>
      </c>
      <c r="I6" s="9">
        <f t="shared" si="3"/>
        <v>0.021</v>
      </c>
      <c r="J6" s="8">
        <v>0.068</v>
      </c>
      <c r="K6" s="8">
        <v>0.089</v>
      </c>
      <c r="L6" s="9">
        <f t="shared" si="4"/>
        <v>0.067</v>
      </c>
      <c r="M6" s="8">
        <v>0.099</v>
      </c>
      <c r="N6" s="8">
        <v>0.166</v>
      </c>
      <c r="O6" s="9">
        <f t="shared" si="5"/>
        <v>0.095</v>
      </c>
      <c r="P6" s="8">
        <v>0.152</v>
      </c>
      <c r="Q6" s="8">
        <v>0.247</v>
      </c>
      <c r="R6" s="9">
        <f t="shared" si="6"/>
        <v>0.174</v>
      </c>
      <c r="S6" s="8">
        <v>0.261</v>
      </c>
      <c r="T6" s="8">
        <v>0.435</v>
      </c>
      <c r="U6" s="9">
        <f t="shared" si="7"/>
        <v>0.232</v>
      </c>
      <c r="V6" s="8">
        <v>0.495</v>
      </c>
      <c r="W6" s="8">
        <v>0.727</v>
      </c>
      <c r="X6" s="9">
        <f t="shared" si="8"/>
        <v>0.284</v>
      </c>
      <c r="Y6" s="8">
        <v>0.907</v>
      </c>
      <c r="Z6" s="8">
        <v>1.191</v>
      </c>
    </row>
    <row r="7">
      <c r="A7" s="8">
        <v>2.0</v>
      </c>
      <c r="B7" s="8">
        <v>0.048</v>
      </c>
      <c r="C7" s="9">
        <f t="shared" si="1"/>
        <v>0.01</v>
      </c>
      <c r="D7" s="8">
        <v>0.044</v>
      </c>
      <c r="E7" s="8">
        <v>0.054</v>
      </c>
      <c r="F7" s="9">
        <f t="shared" si="2"/>
        <v>0.018</v>
      </c>
      <c r="G7" s="8">
        <v>0.053</v>
      </c>
      <c r="H7" s="8">
        <v>0.071</v>
      </c>
      <c r="I7" s="9">
        <f t="shared" si="3"/>
        <v>0.032</v>
      </c>
      <c r="J7" s="8">
        <v>0.067</v>
      </c>
      <c r="K7" s="8">
        <v>0.099</v>
      </c>
      <c r="L7" s="9">
        <f t="shared" si="4"/>
        <v>0.09</v>
      </c>
      <c r="M7" s="8">
        <v>0.099</v>
      </c>
      <c r="N7" s="8">
        <v>0.189</v>
      </c>
      <c r="O7" s="9">
        <f t="shared" si="5"/>
        <v>0.13</v>
      </c>
      <c r="P7" s="8">
        <v>0.153</v>
      </c>
      <c r="Q7" s="8">
        <v>0.283</v>
      </c>
      <c r="R7" s="9">
        <f t="shared" si="6"/>
        <v>0.239</v>
      </c>
      <c r="S7" s="8">
        <v>0.261</v>
      </c>
      <c r="T7" s="8">
        <v>0.5</v>
      </c>
      <c r="U7" s="9">
        <f t="shared" si="7"/>
        <v>0.322</v>
      </c>
      <c r="V7" s="8">
        <v>0.494</v>
      </c>
      <c r="W7" s="8">
        <v>0.816</v>
      </c>
      <c r="X7" s="9">
        <f t="shared" si="8"/>
        <v>0.403</v>
      </c>
      <c r="Y7" s="8">
        <v>0.907</v>
      </c>
      <c r="Z7" s="8">
        <v>1.31</v>
      </c>
    </row>
    <row r="8">
      <c r="A8" s="8">
        <v>3.0</v>
      </c>
      <c r="B8" s="8">
        <v>0.048</v>
      </c>
      <c r="C8" s="9">
        <f t="shared" si="1"/>
        <v>0.013</v>
      </c>
      <c r="D8" s="8">
        <v>0.043</v>
      </c>
      <c r="E8" s="8">
        <v>0.056</v>
      </c>
      <c r="F8" s="9">
        <f t="shared" si="2"/>
        <v>0.023</v>
      </c>
      <c r="G8" s="8">
        <v>0.053</v>
      </c>
      <c r="H8" s="8">
        <v>0.076</v>
      </c>
      <c r="I8" s="9">
        <f t="shared" si="3"/>
        <v>0.043</v>
      </c>
      <c r="J8" s="8">
        <v>0.067</v>
      </c>
      <c r="K8" s="8">
        <v>0.11</v>
      </c>
      <c r="L8" s="9">
        <f t="shared" si="4"/>
        <v>0.111</v>
      </c>
      <c r="M8" s="8">
        <v>0.1</v>
      </c>
      <c r="N8" s="8">
        <v>0.211</v>
      </c>
      <c r="O8" s="9">
        <f t="shared" si="5"/>
        <v>0.174</v>
      </c>
      <c r="P8" s="8">
        <v>0.151</v>
      </c>
      <c r="Q8" s="8">
        <v>0.325</v>
      </c>
      <c r="R8" s="9">
        <f t="shared" si="6"/>
        <v>0.309</v>
      </c>
      <c r="S8" s="8">
        <v>0.259</v>
      </c>
      <c r="T8" s="8">
        <v>0.568</v>
      </c>
      <c r="U8" s="9">
        <f t="shared" si="7"/>
        <v>0.428</v>
      </c>
      <c r="V8" s="8">
        <v>0.486</v>
      </c>
      <c r="W8" s="8">
        <v>0.914</v>
      </c>
      <c r="X8" s="9">
        <f t="shared" si="8"/>
        <v>0.503</v>
      </c>
      <c r="Y8" s="8">
        <v>0.914</v>
      </c>
      <c r="Z8" s="8">
        <v>1.417</v>
      </c>
    </row>
    <row r="9">
      <c r="A9" s="8">
        <v>4.0</v>
      </c>
      <c r="B9" s="8">
        <v>0.048</v>
      </c>
      <c r="C9" s="9">
        <f t="shared" si="1"/>
        <v>0.015</v>
      </c>
      <c r="D9" s="8">
        <v>0.044</v>
      </c>
      <c r="E9" s="8">
        <v>0.059</v>
      </c>
      <c r="F9" s="9">
        <f t="shared" si="2"/>
        <v>0.029</v>
      </c>
      <c r="G9" s="8">
        <v>0.052</v>
      </c>
      <c r="H9" s="8">
        <v>0.081</v>
      </c>
      <c r="I9" s="9">
        <f t="shared" si="3"/>
        <v>0.053</v>
      </c>
      <c r="J9" s="8">
        <v>0.067</v>
      </c>
      <c r="K9" s="8">
        <v>0.12</v>
      </c>
      <c r="L9" s="9">
        <f t="shared" si="4"/>
        <v>0.134</v>
      </c>
      <c r="M9" s="8">
        <v>0.1</v>
      </c>
      <c r="N9" s="8">
        <v>0.234</v>
      </c>
      <c r="O9" s="9">
        <f t="shared" si="5"/>
        <v>0.207</v>
      </c>
      <c r="P9" s="8">
        <v>0.152</v>
      </c>
      <c r="Q9" s="8">
        <v>0.359</v>
      </c>
      <c r="R9" s="9">
        <f t="shared" si="6"/>
        <v>0.374</v>
      </c>
      <c r="S9" s="8">
        <v>0.262</v>
      </c>
      <c r="T9" s="8">
        <v>0.636</v>
      </c>
      <c r="U9" s="9">
        <f t="shared" si="7"/>
        <v>0.513</v>
      </c>
      <c r="V9" s="8">
        <v>0.496</v>
      </c>
      <c r="W9" s="8">
        <v>1.009</v>
      </c>
      <c r="X9" s="9">
        <f t="shared" si="8"/>
        <v>0.608</v>
      </c>
      <c r="Y9" s="8">
        <v>0.913</v>
      </c>
      <c r="Z9" s="8">
        <v>1.521</v>
      </c>
    </row>
    <row r="10">
      <c r="A10" s="8">
        <v>5.0</v>
      </c>
      <c r="B10" s="8">
        <v>0.048</v>
      </c>
      <c r="C10" s="9">
        <f t="shared" si="1"/>
        <v>0.019</v>
      </c>
      <c r="D10" s="8">
        <v>0.043</v>
      </c>
      <c r="E10" s="8">
        <v>0.062</v>
      </c>
      <c r="F10" s="9">
        <f t="shared" si="2"/>
        <v>0.034</v>
      </c>
      <c r="G10" s="8">
        <v>0.052</v>
      </c>
      <c r="H10" s="8">
        <v>0.086</v>
      </c>
      <c r="I10" s="9">
        <f t="shared" si="3"/>
        <v>0.063</v>
      </c>
      <c r="J10" s="8">
        <v>0.067</v>
      </c>
      <c r="K10" s="8">
        <v>0.13</v>
      </c>
      <c r="L10" s="9">
        <f t="shared" si="4"/>
        <v>0.155</v>
      </c>
      <c r="M10" s="8">
        <v>0.1</v>
      </c>
      <c r="N10" s="8">
        <v>0.255</v>
      </c>
      <c r="O10" s="9">
        <f t="shared" si="5"/>
        <v>0.253</v>
      </c>
      <c r="P10" s="8">
        <v>0.152</v>
      </c>
      <c r="Q10" s="8">
        <v>0.405</v>
      </c>
      <c r="R10" s="9">
        <f t="shared" si="6"/>
        <v>0.446</v>
      </c>
      <c r="S10" s="8">
        <v>0.258</v>
      </c>
      <c r="T10" s="8">
        <v>0.704</v>
      </c>
      <c r="U10" s="9">
        <f t="shared" si="7"/>
        <v>0.61</v>
      </c>
      <c r="V10" s="8">
        <v>0.499</v>
      </c>
      <c r="W10" s="8">
        <v>1.109</v>
      </c>
      <c r="X10" s="9">
        <f t="shared" si="8"/>
        <v>0.753</v>
      </c>
      <c r="Y10" s="8">
        <v>0.908</v>
      </c>
      <c r="Z10" s="8">
        <v>1.661</v>
      </c>
    </row>
    <row r="11">
      <c r="A11" s="8">
        <v>6.0</v>
      </c>
      <c r="B11" s="8">
        <v>0.048</v>
      </c>
      <c r="C11" s="9">
        <f t="shared" si="1"/>
        <v>0.022</v>
      </c>
      <c r="D11" s="8">
        <v>0.043</v>
      </c>
      <c r="E11" s="8">
        <v>0.065</v>
      </c>
      <c r="F11" s="9">
        <f t="shared" si="2"/>
        <v>0.037</v>
      </c>
      <c r="G11" s="8">
        <v>0.054</v>
      </c>
      <c r="H11" s="8">
        <v>0.091</v>
      </c>
      <c r="I11" s="9">
        <f t="shared" si="3"/>
        <v>0.074</v>
      </c>
      <c r="J11" s="8">
        <v>0.068</v>
      </c>
      <c r="K11" s="8">
        <v>0.142</v>
      </c>
      <c r="L11" s="9">
        <f t="shared" si="4"/>
        <v>0.179</v>
      </c>
      <c r="M11" s="8">
        <v>0.099</v>
      </c>
      <c r="N11" s="8">
        <v>0.278</v>
      </c>
      <c r="O11" s="9">
        <f t="shared" si="5"/>
        <v>0.291</v>
      </c>
      <c r="P11" s="8">
        <v>0.154</v>
      </c>
      <c r="Q11" s="8">
        <v>0.445</v>
      </c>
      <c r="R11" s="9">
        <f t="shared" si="6"/>
        <v>0.508</v>
      </c>
      <c r="S11" s="8">
        <v>0.26</v>
      </c>
      <c r="T11" s="8">
        <v>0.768</v>
      </c>
      <c r="U11" s="9">
        <f t="shared" si="7"/>
        <v>0.706</v>
      </c>
      <c r="V11" s="8">
        <v>0.498</v>
      </c>
      <c r="W11" s="8">
        <v>1.204</v>
      </c>
      <c r="X11" s="9">
        <f t="shared" si="8"/>
        <v>0.861</v>
      </c>
      <c r="Y11" s="8">
        <v>0.922</v>
      </c>
      <c r="Z11" s="8">
        <v>1.783</v>
      </c>
    </row>
    <row r="12">
      <c r="A12" s="8">
        <v>7.0</v>
      </c>
      <c r="B12" s="8">
        <v>0.048</v>
      </c>
      <c r="C12" s="9">
        <f t="shared" si="1"/>
        <v>0.025</v>
      </c>
      <c r="D12" s="8">
        <v>0.043</v>
      </c>
      <c r="E12" s="8">
        <v>0.068</v>
      </c>
      <c r="F12" s="9">
        <f t="shared" si="2"/>
        <v>0.046</v>
      </c>
      <c r="G12" s="8">
        <v>0.051</v>
      </c>
      <c r="H12" s="8">
        <v>0.097</v>
      </c>
      <c r="I12" s="9">
        <f t="shared" si="3"/>
        <v>0.085</v>
      </c>
      <c r="J12" s="8">
        <v>0.068</v>
      </c>
      <c r="K12" s="8">
        <v>0.153</v>
      </c>
      <c r="L12" s="9">
        <f t="shared" si="4"/>
        <v>0.201</v>
      </c>
      <c r="M12" s="8">
        <v>0.1</v>
      </c>
      <c r="N12" s="8">
        <v>0.301</v>
      </c>
      <c r="O12" s="9">
        <f t="shared" si="5"/>
        <v>0.336</v>
      </c>
      <c r="P12" s="8">
        <v>0.152</v>
      </c>
      <c r="Q12" s="8">
        <v>0.488</v>
      </c>
      <c r="R12" s="9">
        <f t="shared" si="6"/>
        <v>0.587</v>
      </c>
      <c r="S12" s="8">
        <v>0.253</v>
      </c>
      <c r="T12" s="8">
        <v>0.84</v>
      </c>
      <c r="U12" s="9">
        <f t="shared" si="7"/>
        <v>0.803</v>
      </c>
      <c r="V12" s="8">
        <v>0.501</v>
      </c>
      <c r="W12" s="8">
        <v>1.304</v>
      </c>
      <c r="X12" s="9">
        <f t="shared" si="8"/>
        <v>0.981</v>
      </c>
      <c r="Y12" s="8">
        <v>0.923</v>
      </c>
      <c r="Z12" s="8">
        <v>1.904</v>
      </c>
    </row>
    <row r="13">
      <c r="A13" s="8">
        <v>8.0</v>
      </c>
      <c r="B13" s="8">
        <v>0.048</v>
      </c>
      <c r="C13" s="9">
        <f t="shared" si="1"/>
        <v>0.028</v>
      </c>
      <c r="D13" s="8">
        <v>0.043</v>
      </c>
      <c r="E13" s="8">
        <v>0.071</v>
      </c>
      <c r="F13" s="9">
        <f t="shared" si="2"/>
        <v>0.051</v>
      </c>
      <c r="G13" s="8">
        <v>0.052</v>
      </c>
      <c r="H13" s="8">
        <v>0.103</v>
      </c>
      <c r="I13" s="9">
        <f t="shared" si="3"/>
        <v>0.096</v>
      </c>
      <c r="J13" s="8">
        <v>0.067</v>
      </c>
      <c r="K13" s="8">
        <v>0.163</v>
      </c>
      <c r="L13" s="9">
        <f t="shared" si="4"/>
        <v>0.224</v>
      </c>
      <c r="M13" s="8">
        <v>0.1</v>
      </c>
      <c r="N13" s="8">
        <v>0.324</v>
      </c>
      <c r="O13" s="9">
        <f t="shared" si="5"/>
        <v>0.377</v>
      </c>
      <c r="P13" s="8">
        <v>0.152</v>
      </c>
      <c r="Q13" s="8">
        <v>0.529</v>
      </c>
      <c r="R13" s="9">
        <f t="shared" si="6"/>
        <v>0.645</v>
      </c>
      <c r="S13" s="8">
        <v>0.264</v>
      </c>
      <c r="T13" s="8">
        <v>0.909</v>
      </c>
      <c r="U13" s="9">
        <f t="shared" si="7"/>
        <v>0.917</v>
      </c>
      <c r="V13" s="8">
        <v>0.491</v>
      </c>
      <c r="W13" s="8">
        <v>1.408</v>
      </c>
      <c r="X13" s="9">
        <f t="shared" si="8"/>
        <v>1.112</v>
      </c>
      <c r="Y13" s="8">
        <v>0.922</v>
      </c>
      <c r="Z13" s="8">
        <v>2.034</v>
      </c>
    </row>
    <row r="14">
      <c r="A14" s="8">
        <v>9.0</v>
      </c>
      <c r="B14" s="8">
        <v>0.048</v>
      </c>
      <c r="C14" s="9">
        <f t="shared" si="1"/>
        <v>0.031</v>
      </c>
      <c r="D14" s="8">
        <v>0.043</v>
      </c>
      <c r="E14" s="8">
        <v>0.074</v>
      </c>
      <c r="F14" s="9">
        <f t="shared" si="2"/>
        <v>0.058</v>
      </c>
      <c r="G14" s="8">
        <v>0.05</v>
      </c>
      <c r="H14" s="8">
        <v>0.108</v>
      </c>
      <c r="I14" s="9">
        <f t="shared" si="3"/>
        <v>0.109</v>
      </c>
      <c r="J14" s="8">
        <v>0.067</v>
      </c>
      <c r="K14" s="8">
        <v>0.176</v>
      </c>
      <c r="L14" s="9">
        <f t="shared" si="4"/>
        <v>0.247</v>
      </c>
      <c r="M14" s="8">
        <v>0.1</v>
      </c>
      <c r="N14" s="8">
        <v>0.347</v>
      </c>
      <c r="O14" s="9">
        <f t="shared" si="5"/>
        <v>0.419</v>
      </c>
      <c r="P14" s="8">
        <v>0.154</v>
      </c>
      <c r="Q14" s="8">
        <v>0.573</v>
      </c>
      <c r="R14" s="9">
        <f t="shared" si="6"/>
        <v>0.725</v>
      </c>
      <c r="S14" s="8">
        <v>0.261</v>
      </c>
      <c r="T14" s="8">
        <v>0.986</v>
      </c>
      <c r="U14" s="9">
        <f t="shared" si="7"/>
        <v>1.011</v>
      </c>
      <c r="V14" s="8">
        <v>0.5</v>
      </c>
      <c r="W14" s="8">
        <v>1.511</v>
      </c>
      <c r="X14" s="9">
        <f t="shared" si="8"/>
        <v>1.25</v>
      </c>
      <c r="Y14" s="8">
        <v>0.91</v>
      </c>
      <c r="Z14" s="8">
        <v>2.16</v>
      </c>
    </row>
    <row r="15">
      <c r="A15" s="8">
        <v>10.0</v>
      </c>
      <c r="B15" s="8">
        <v>0.048</v>
      </c>
      <c r="C15" s="9">
        <f t="shared" si="1"/>
        <v>0.033</v>
      </c>
      <c r="D15" s="8">
        <v>0.044</v>
      </c>
      <c r="E15" s="8">
        <v>0.077</v>
      </c>
      <c r="F15" s="9">
        <f t="shared" si="2"/>
        <v>0.06</v>
      </c>
      <c r="G15" s="8">
        <v>0.054</v>
      </c>
      <c r="H15" s="8">
        <v>0.114</v>
      </c>
      <c r="I15" s="9">
        <f t="shared" si="3"/>
        <v>0.121</v>
      </c>
      <c r="J15" s="8">
        <v>0.067</v>
      </c>
      <c r="K15" s="8">
        <v>0.188</v>
      </c>
      <c r="L15" s="9">
        <f t="shared" si="4"/>
        <v>0.27</v>
      </c>
      <c r="M15" s="8">
        <v>0.1</v>
      </c>
      <c r="N15" s="8">
        <v>0.37</v>
      </c>
      <c r="O15" s="9">
        <f t="shared" si="5"/>
        <v>0.46</v>
      </c>
      <c r="P15" s="8">
        <v>0.155</v>
      </c>
      <c r="Q15" s="8">
        <v>0.615</v>
      </c>
      <c r="R15" s="9">
        <f t="shared" si="6"/>
        <v>0.793</v>
      </c>
      <c r="S15" s="8">
        <v>0.263</v>
      </c>
      <c r="T15" s="8">
        <v>1.056</v>
      </c>
      <c r="U15" s="9">
        <f t="shared" si="7"/>
        <v>1.104</v>
      </c>
      <c r="V15" s="8">
        <v>0.501</v>
      </c>
      <c r="W15" s="8">
        <v>1.605</v>
      </c>
      <c r="X15" s="9">
        <f t="shared" si="8"/>
        <v>1.359</v>
      </c>
      <c r="Y15" s="8">
        <v>0.927</v>
      </c>
      <c r="Z15" s="8">
        <v>2.286</v>
      </c>
    </row>
    <row r="16">
      <c r="A16" s="8">
        <v>11.0</v>
      </c>
      <c r="B16" s="8">
        <v>0.048</v>
      </c>
      <c r="C16" s="9">
        <f t="shared" si="1"/>
        <v>0.036</v>
      </c>
      <c r="D16" s="8">
        <v>0.044</v>
      </c>
      <c r="E16" s="8">
        <v>0.08</v>
      </c>
      <c r="F16" s="9">
        <f t="shared" si="2"/>
        <v>0.07</v>
      </c>
      <c r="G16" s="8">
        <v>0.05</v>
      </c>
      <c r="H16" s="8">
        <v>0.12</v>
      </c>
      <c r="I16" s="9">
        <f t="shared" si="3"/>
        <v>0.132</v>
      </c>
      <c r="J16" s="8">
        <v>0.067</v>
      </c>
      <c r="K16" s="8">
        <v>0.199</v>
      </c>
      <c r="L16" s="9">
        <f t="shared" si="4"/>
        <v>0.29</v>
      </c>
      <c r="M16" s="8">
        <v>0.101</v>
      </c>
      <c r="N16" s="8">
        <v>0.391</v>
      </c>
      <c r="O16" s="9">
        <f t="shared" si="5"/>
        <v>0.503</v>
      </c>
      <c r="P16" s="8">
        <v>0.155</v>
      </c>
      <c r="Q16" s="8">
        <v>0.658</v>
      </c>
      <c r="R16" s="9">
        <f t="shared" si="6"/>
        <v>0.863</v>
      </c>
      <c r="S16" s="8">
        <v>0.265</v>
      </c>
      <c r="T16" s="8">
        <v>1.128</v>
      </c>
      <c r="U16" s="9">
        <f t="shared" si="7"/>
        <v>1.216</v>
      </c>
      <c r="V16" s="8">
        <v>0.501</v>
      </c>
      <c r="W16" s="8">
        <v>1.717</v>
      </c>
      <c r="X16" s="9">
        <f t="shared" si="8"/>
        <v>1.491</v>
      </c>
      <c r="Y16" s="8">
        <v>0.924</v>
      </c>
      <c r="Z16" s="8">
        <v>2.415</v>
      </c>
    </row>
    <row r="17">
      <c r="A17" s="8">
        <v>12.0</v>
      </c>
      <c r="B17" s="8">
        <v>0.048</v>
      </c>
      <c r="C17" s="9">
        <f t="shared" si="1"/>
        <v>0.038</v>
      </c>
      <c r="D17" s="8">
        <v>0.045</v>
      </c>
      <c r="E17" s="8">
        <v>0.083</v>
      </c>
      <c r="F17" s="9">
        <f t="shared" si="2"/>
        <v>0.073</v>
      </c>
      <c r="G17" s="8">
        <v>0.053</v>
      </c>
      <c r="H17" s="8">
        <v>0.126</v>
      </c>
      <c r="I17" s="9">
        <f t="shared" si="3"/>
        <v>0.144</v>
      </c>
      <c r="J17" s="8">
        <v>0.067</v>
      </c>
      <c r="K17" s="8">
        <v>0.211</v>
      </c>
      <c r="L17" s="9">
        <f t="shared" si="4"/>
        <v>0.315</v>
      </c>
      <c r="M17" s="8">
        <v>0.101</v>
      </c>
      <c r="N17" s="8">
        <v>0.416</v>
      </c>
      <c r="O17" s="9">
        <f t="shared" si="5"/>
        <v>0.545</v>
      </c>
      <c r="P17" s="8">
        <v>0.155</v>
      </c>
      <c r="Q17" s="8">
        <v>0.7</v>
      </c>
      <c r="R17" s="9">
        <f t="shared" si="6"/>
        <v>0.932</v>
      </c>
      <c r="S17" s="8">
        <v>0.264</v>
      </c>
      <c r="T17" s="8">
        <v>1.196</v>
      </c>
      <c r="U17" s="9">
        <f t="shared" si="7"/>
        <v>1.316</v>
      </c>
      <c r="V17" s="8">
        <v>0.504</v>
      </c>
      <c r="W17" s="8">
        <v>1.82</v>
      </c>
      <c r="X17" s="9">
        <f t="shared" si="8"/>
        <v>1.618</v>
      </c>
      <c r="Y17" s="8">
        <v>0.927</v>
      </c>
      <c r="Z17" s="8">
        <v>2.545</v>
      </c>
    </row>
    <row r="18">
      <c r="A18" s="8">
        <v>13.0</v>
      </c>
      <c r="B18" s="8">
        <v>0.048</v>
      </c>
      <c r="C18" s="9">
        <f t="shared" si="1"/>
        <v>0.041</v>
      </c>
      <c r="D18" s="8">
        <v>0.045</v>
      </c>
      <c r="E18" s="8">
        <v>0.086</v>
      </c>
      <c r="F18" s="9">
        <f t="shared" si="2"/>
        <v>0.082</v>
      </c>
      <c r="G18" s="8">
        <v>0.05</v>
      </c>
      <c r="H18" s="8">
        <v>0.132</v>
      </c>
      <c r="I18" s="9">
        <f t="shared" si="3"/>
        <v>0.157</v>
      </c>
      <c r="J18" s="8">
        <v>0.067</v>
      </c>
      <c r="K18" s="8">
        <v>0.224</v>
      </c>
      <c r="L18" s="9">
        <f t="shared" si="4"/>
        <v>0.338</v>
      </c>
      <c r="M18" s="8">
        <v>0.101</v>
      </c>
      <c r="N18" s="8">
        <v>0.439</v>
      </c>
      <c r="O18" s="9">
        <f t="shared" si="5"/>
        <v>0.586</v>
      </c>
      <c r="P18" s="8">
        <v>0.155</v>
      </c>
      <c r="Q18" s="8">
        <v>0.741</v>
      </c>
      <c r="R18" s="9">
        <f t="shared" si="6"/>
        <v>1.009</v>
      </c>
      <c r="S18" s="8">
        <v>0.265</v>
      </c>
      <c r="T18" s="8">
        <v>1.274</v>
      </c>
      <c r="U18" s="9">
        <f t="shared" si="7"/>
        <v>1.425</v>
      </c>
      <c r="V18" s="8">
        <v>0.503</v>
      </c>
      <c r="W18" s="8">
        <v>1.928</v>
      </c>
      <c r="X18" s="9">
        <f t="shared" si="8"/>
        <v>1.744</v>
      </c>
      <c r="Y18" s="8">
        <v>0.928</v>
      </c>
      <c r="Z18" s="8">
        <v>2.672</v>
      </c>
    </row>
    <row r="19">
      <c r="A19" s="8">
        <v>14.0</v>
      </c>
      <c r="B19" s="8">
        <v>0.048</v>
      </c>
      <c r="C19" s="9">
        <f t="shared" si="1"/>
        <v>0.045</v>
      </c>
      <c r="D19" s="8">
        <v>0.045</v>
      </c>
      <c r="E19" s="8">
        <v>0.09</v>
      </c>
      <c r="F19" s="9">
        <f t="shared" si="2"/>
        <v>0.088</v>
      </c>
      <c r="G19" s="8">
        <v>0.05</v>
      </c>
      <c r="H19" s="8">
        <v>0.138</v>
      </c>
      <c r="I19" s="9">
        <f t="shared" si="3"/>
        <v>0.169</v>
      </c>
      <c r="J19" s="8">
        <v>0.066</v>
      </c>
      <c r="K19" s="8">
        <v>0.235</v>
      </c>
      <c r="L19" s="9">
        <f t="shared" si="4"/>
        <v>0.362</v>
      </c>
      <c r="M19" s="8">
        <v>0.101</v>
      </c>
      <c r="N19" s="8">
        <v>0.463</v>
      </c>
      <c r="O19" s="9">
        <f t="shared" si="5"/>
        <v>0.631</v>
      </c>
      <c r="P19" s="8">
        <v>0.155</v>
      </c>
      <c r="Q19" s="8">
        <v>0.786</v>
      </c>
      <c r="R19" s="9">
        <f t="shared" si="6"/>
        <v>1.088</v>
      </c>
      <c r="S19" s="8">
        <v>0.257</v>
      </c>
      <c r="T19" s="8">
        <v>1.345</v>
      </c>
      <c r="U19" s="9">
        <f t="shared" si="7"/>
        <v>1.529</v>
      </c>
      <c r="V19" s="8">
        <v>0.504</v>
      </c>
      <c r="W19" s="8">
        <v>2.033</v>
      </c>
      <c r="X19" s="9">
        <f t="shared" si="8"/>
        <v>1.853</v>
      </c>
      <c r="Y19" s="8">
        <v>0.928</v>
      </c>
      <c r="Z19" s="8">
        <v>2.781</v>
      </c>
    </row>
    <row r="20">
      <c r="A20" s="8">
        <v>15.0</v>
      </c>
      <c r="B20" s="8">
        <v>0.048</v>
      </c>
      <c r="C20" s="9">
        <f t="shared" si="1"/>
        <v>0.048</v>
      </c>
      <c r="D20" s="8">
        <v>0.045</v>
      </c>
      <c r="E20" s="8">
        <v>0.093</v>
      </c>
      <c r="F20" s="9">
        <f t="shared" si="2"/>
        <v>0.094</v>
      </c>
      <c r="G20" s="8">
        <v>0.05</v>
      </c>
      <c r="H20" s="8">
        <v>0.144</v>
      </c>
      <c r="I20" s="9">
        <f t="shared" si="3"/>
        <v>0.181</v>
      </c>
      <c r="J20" s="8">
        <v>0.067</v>
      </c>
      <c r="K20" s="8">
        <v>0.248</v>
      </c>
      <c r="L20" s="9">
        <f t="shared" si="4"/>
        <v>0.382</v>
      </c>
      <c r="M20" s="8">
        <v>0.101</v>
      </c>
      <c r="N20" s="8">
        <v>0.483</v>
      </c>
      <c r="O20" s="9">
        <f t="shared" si="5"/>
        <v>0.673</v>
      </c>
      <c r="P20" s="8">
        <v>0.155</v>
      </c>
      <c r="Q20" s="8">
        <v>0.828</v>
      </c>
      <c r="R20" s="9">
        <f t="shared" si="6"/>
        <v>1.157</v>
      </c>
      <c r="S20" s="8">
        <v>0.265</v>
      </c>
      <c r="T20" s="8">
        <v>1.422</v>
      </c>
      <c r="U20" s="9">
        <f t="shared" si="7"/>
        <v>1.631</v>
      </c>
      <c r="V20" s="8">
        <v>0.505</v>
      </c>
      <c r="W20" s="8">
        <v>2.136</v>
      </c>
      <c r="X20" s="9">
        <f t="shared" si="8"/>
        <v>1.989</v>
      </c>
      <c r="Y20" s="8">
        <v>0.928</v>
      </c>
      <c r="Z20" s="8">
        <v>2.917</v>
      </c>
    </row>
    <row r="21">
      <c r="A21" s="8">
        <v>16.0</v>
      </c>
      <c r="B21" s="8">
        <v>0.048</v>
      </c>
      <c r="C21" s="9">
        <f t="shared" si="1"/>
        <v>0.051</v>
      </c>
      <c r="D21" s="8">
        <v>0.045</v>
      </c>
      <c r="E21" s="8">
        <v>0.096</v>
      </c>
      <c r="F21" s="9">
        <f t="shared" si="2"/>
        <v>0.1</v>
      </c>
      <c r="G21" s="8">
        <v>0.051</v>
      </c>
      <c r="H21" s="8">
        <v>0.151</v>
      </c>
      <c r="I21" s="9">
        <f t="shared" si="3"/>
        <v>0.193</v>
      </c>
      <c r="J21" s="8">
        <v>0.067</v>
      </c>
      <c r="K21" s="8">
        <v>0.26</v>
      </c>
      <c r="L21" s="9">
        <f t="shared" si="4"/>
        <v>0.409</v>
      </c>
      <c r="M21" s="8">
        <v>0.1</v>
      </c>
      <c r="N21" s="8">
        <v>0.509</v>
      </c>
      <c r="O21" s="9">
        <f t="shared" si="5"/>
        <v>0.72</v>
      </c>
      <c r="P21" s="8">
        <v>0.155</v>
      </c>
      <c r="Q21" s="8">
        <v>0.875</v>
      </c>
      <c r="R21" s="9">
        <f t="shared" si="6"/>
        <v>1.23</v>
      </c>
      <c r="S21" s="8">
        <v>0.266</v>
      </c>
      <c r="T21" s="8">
        <v>1.496</v>
      </c>
      <c r="U21" s="9">
        <f t="shared" si="7"/>
        <v>1.737</v>
      </c>
      <c r="V21" s="8">
        <v>0.503</v>
      </c>
      <c r="W21" s="8">
        <v>2.24</v>
      </c>
      <c r="X21" s="9">
        <f t="shared" si="8"/>
        <v>2.104</v>
      </c>
      <c r="Y21" s="8">
        <v>0.93</v>
      </c>
      <c r="Z21" s="8">
        <v>3.034</v>
      </c>
    </row>
    <row r="22">
      <c r="A22" s="8">
        <v>17.0</v>
      </c>
      <c r="B22" s="8">
        <v>0.048</v>
      </c>
      <c r="C22" s="9">
        <f t="shared" si="1"/>
        <v>0.055</v>
      </c>
      <c r="D22" s="8">
        <v>0.045</v>
      </c>
      <c r="E22" s="8">
        <v>0.1</v>
      </c>
      <c r="F22" s="9">
        <f t="shared" si="2"/>
        <v>0.106</v>
      </c>
      <c r="G22" s="8">
        <v>0.051</v>
      </c>
      <c r="H22" s="8">
        <v>0.157</v>
      </c>
      <c r="I22" s="9">
        <f t="shared" si="3"/>
        <v>0.205</v>
      </c>
      <c r="J22" s="8">
        <v>0.067</v>
      </c>
      <c r="K22" s="8">
        <v>0.272</v>
      </c>
      <c r="L22" s="9">
        <f t="shared" si="4"/>
        <v>0.432</v>
      </c>
      <c r="M22" s="8">
        <v>0.1</v>
      </c>
      <c r="N22" s="8">
        <v>0.532</v>
      </c>
      <c r="O22" s="9">
        <f t="shared" si="5"/>
        <v>0.764</v>
      </c>
      <c r="P22" s="8">
        <v>0.155</v>
      </c>
      <c r="Q22" s="8">
        <v>0.919</v>
      </c>
      <c r="R22" s="9">
        <f t="shared" si="6"/>
        <v>1.306</v>
      </c>
      <c r="S22" s="8">
        <v>0.264</v>
      </c>
      <c r="T22" s="8">
        <v>1.57</v>
      </c>
      <c r="U22" s="9">
        <f t="shared" si="7"/>
        <v>1.842</v>
      </c>
      <c r="V22" s="8">
        <v>0.505</v>
      </c>
      <c r="W22" s="8">
        <v>2.347</v>
      </c>
      <c r="X22" s="9">
        <f t="shared" si="8"/>
        <v>2.183</v>
      </c>
      <c r="Y22" s="8">
        <v>0.927</v>
      </c>
      <c r="Z22" s="8">
        <v>3.11</v>
      </c>
    </row>
    <row r="23">
      <c r="A23" s="8">
        <v>18.0</v>
      </c>
      <c r="B23" s="8">
        <v>0.048</v>
      </c>
      <c r="C23" s="9">
        <f t="shared" si="1"/>
        <v>0.057</v>
      </c>
      <c r="D23" s="8">
        <v>0.045</v>
      </c>
      <c r="E23" s="8">
        <v>0.102</v>
      </c>
      <c r="F23" s="9">
        <f t="shared" si="2"/>
        <v>0.11</v>
      </c>
      <c r="G23" s="8">
        <v>0.053</v>
      </c>
      <c r="H23" s="8">
        <v>0.163</v>
      </c>
      <c r="I23" s="9">
        <f t="shared" si="3"/>
        <v>0.217</v>
      </c>
      <c r="J23" s="8">
        <v>0.067</v>
      </c>
      <c r="K23" s="8">
        <v>0.284</v>
      </c>
      <c r="L23" s="9">
        <f t="shared" si="4"/>
        <v>0.456</v>
      </c>
      <c r="M23" s="8">
        <v>0.1</v>
      </c>
      <c r="N23" s="8">
        <v>0.556</v>
      </c>
      <c r="O23" s="9">
        <f t="shared" si="5"/>
        <v>0.811</v>
      </c>
      <c r="P23" s="8">
        <v>0.153</v>
      </c>
      <c r="Q23" s="8">
        <v>0.964</v>
      </c>
      <c r="R23" s="9">
        <f t="shared" si="6"/>
        <v>1.376</v>
      </c>
      <c r="S23" s="8">
        <v>0.267</v>
      </c>
      <c r="T23" s="8">
        <v>1.643</v>
      </c>
      <c r="U23" s="9">
        <f t="shared" si="7"/>
        <v>1.943</v>
      </c>
      <c r="V23" s="8">
        <v>0.509</v>
      </c>
      <c r="W23" s="8">
        <v>2.452</v>
      </c>
      <c r="X23" s="9">
        <f t="shared" si="8"/>
        <v>2.319</v>
      </c>
      <c r="Y23" s="8">
        <v>0.927</v>
      </c>
      <c r="Z23" s="8">
        <v>3.246</v>
      </c>
    </row>
    <row r="24">
      <c r="A24" s="8">
        <v>19.0</v>
      </c>
      <c r="B24" s="8">
        <v>0.048</v>
      </c>
      <c r="C24" s="9">
        <f t="shared" si="1"/>
        <v>0.06</v>
      </c>
      <c r="D24" s="8">
        <v>0.045</v>
      </c>
      <c r="E24" s="8">
        <v>0.105</v>
      </c>
      <c r="F24" s="9">
        <f t="shared" si="2"/>
        <v>0.119</v>
      </c>
      <c r="G24" s="8">
        <v>0.05</v>
      </c>
      <c r="H24" s="8">
        <v>0.169</v>
      </c>
      <c r="I24" s="9">
        <f t="shared" si="3"/>
        <v>0.23</v>
      </c>
      <c r="J24" s="8">
        <v>0.066</v>
      </c>
      <c r="K24" s="8">
        <v>0.296</v>
      </c>
      <c r="L24" s="9">
        <f t="shared" si="4"/>
        <v>0.478</v>
      </c>
      <c r="M24" s="8">
        <v>0.101</v>
      </c>
      <c r="N24" s="8">
        <v>0.579</v>
      </c>
      <c r="O24" s="9">
        <f t="shared" si="5"/>
        <v>0.852</v>
      </c>
      <c r="P24" s="8">
        <v>0.153</v>
      </c>
      <c r="Q24" s="8">
        <v>1.005</v>
      </c>
      <c r="R24" s="9">
        <f t="shared" si="6"/>
        <v>1.454</v>
      </c>
      <c r="S24" s="8">
        <v>0.267</v>
      </c>
      <c r="T24" s="8">
        <v>1.721</v>
      </c>
      <c r="U24" s="9">
        <f t="shared" si="7"/>
        <v>2.046</v>
      </c>
      <c r="V24" s="8">
        <v>0.505</v>
      </c>
      <c r="W24" s="8">
        <v>2.551</v>
      </c>
      <c r="X24" s="9">
        <f t="shared" si="8"/>
        <v>2.415</v>
      </c>
      <c r="Y24" s="8">
        <v>0.916</v>
      </c>
      <c r="Z24" s="8">
        <v>3.331</v>
      </c>
    </row>
    <row r="25">
      <c r="A25" s="8">
        <v>20.0</v>
      </c>
      <c r="B25" s="8">
        <v>0.048</v>
      </c>
      <c r="C25" s="9">
        <f t="shared" si="1"/>
        <v>0.064</v>
      </c>
      <c r="D25" s="8">
        <v>0.045</v>
      </c>
      <c r="E25" s="8">
        <v>0.109</v>
      </c>
      <c r="F25" s="9">
        <f t="shared" si="2"/>
        <v>0.125</v>
      </c>
      <c r="G25" s="8">
        <v>0.05</v>
      </c>
      <c r="H25" s="8">
        <v>0.175</v>
      </c>
      <c r="I25" s="9">
        <f t="shared" si="3"/>
        <v>0.243</v>
      </c>
      <c r="J25" s="8">
        <v>0.067</v>
      </c>
      <c r="K25" s="8">
        <v>0.31</v>
      </c>
      <c r="L25" s="9">
        <f t="shared" si="4"/>
        <v>0.502</v>
      </c>
      <c r="M25" s="8">
        <v>0.099</v>
      </c>
      <c r="N25" s="8">
        <v>0.601</v>
      </c>
      <c r="O25" s="9">
        <f t="shared" si="5"/>
        <v>0.898</v>
      </c>
      <c r="P25" s="8">
        <v>0.155</v>
      </c>
      <c r="Q25" s="8">
        <v>1.053</v>
      </c>
      <c r="R25" s="9">
        <f t="shared" si="6"/>
        <v>1.532</v>
      </c>
      <c r="S25" s="8">
        <v>0.266</v>
      </c>
      <c r="T25" s="8">
        <v>1.798</v>
      </c>
      <c r="U25" s="9">
        <f t="shared" si="7"/>
        <v>2.15</v>
      </c>
      <c r="V25" s="8">
        <v>0.508</v>
      </c>
      <c r="W25" s="8">
        <v>2.658</v>
      </c>
      <c r="X25" s="9">
        <f t="shared" si="8"/>
        <v>2.477</v>
      </c>
      <c r="Y25" s="8">
        <v>0.907</v>
      </c>
      <c r="Z25" s="8">
        <v>3.384</v>
      </c>
    </row>
    <row r="29">
      <c r="P29" s="10" t="s">
        <v>33</v>
      </c>
    </row>
    <row r="30">
      <c r="P30" s="10" t="s">
        <v>34</v>
      </c>
    </row>
    <row r="35">
      <c r="P35" s="5" t="s">
        <v>35</v>
      </c>
      <c r="Q35" s="5">
        <v>0.164849245116967</v>
      </c>
      <c r="S35" s="5" t="s">
        <v>36</v>
      </c>
    </row>
    <row r="36">
      <c r="P36" s="5" t="s">
        <v>37</v>
      </c>
      <c r="Q36" s="5">
        <v>17.2625217237771</v>
      </c>
      <c r="S36" s="11">
        <f>SUM(S39:S46)</f>
        <v>0.00003702101152</v>
      </c>
    </row>
    <row r="38">
      <c r="P38" s="12" t="s">
        <v>38</v>
      </c>
      <c r="Q38" s="12" t="s">
        <v>39</v>
      </c>
      <c r="R38" s="13" t="s">
        <v>40</v>
      </c>
      <c r="S38" s="13" t="s">
        <v>41</v>
      </c>
    </row>
    <row r="39">
      <c r="P39" s="12">
        <v>0.39</v>
      </c>
      <c r="Q39" s="12">
        <v>0.00296</v>
      </c>
      <c r="R39" s="14">
        <f t="shared" ref="R39:R46" si="9">($Q$35*P39)/($Q$36+P39)</f>
        <v>0.003642040871</v>
      </c>
      <c r="S39" s="14">
        <f t="shared" ref="S39:S46" si="10">(R39-Q39)^2</f>
        <v>0.0000004651797498</v>
      </c>
    </row>
    <row r="40">
      <c r="P40" s="12">
        <v>0.78</v>
      </c>
      <c r="Q40" s="12">
        <v>0.0059</v>
      </c>
      <c r="R40" s="14">
        <f t="shared" si="9"/>
        <v>0.007126631918</v>
      </c>
      <c r="S40" s="14">
        <f t="shared" si="10"/>
        <v>0.000001504625861</v>
      </c>
    </row>
    <row r="41">
      <c r="P41" s="12">
        <v>1.56</v>
      </c>
      <c r="Q41" s="12">
        <v>0.0116</v>
      </c>
      <c r="R41" s="14">
        <f t="shared" si="9"/>
        <v>0.0136626126</v>
      </c>
      <c r="S41" s="14">
        <f t="shared" si="10"/>
        <v>0.000004254370719</v>
      </c>
    </row>
    <row r="42">
      <c r="P42" s="12">
        <v>3.125</v>
      </c>
      <c r="Q42" s="12">
        <v>0.0228</v>
      </c>
      <c r="R42" s="14">
        <f t="shared" si="9"/>
        <v>0.02526809771</v>
      </c>
      <c r="S42" s="14">
        <f t="shared" si="10"/>
        <v>0.000006091506308</v>
      </c>
    </row>
    <row r="43">
      <c r="P43" s="12">
        <v>6.25</v>
      </c>
      <c r="Q43" s="12">
        <v>0.0422</v>
      </c>
      <c r="R43" s="14">
        <f t="shared" si="9"/>
        <v>0.04381953557</v>
      </c>
      <c r="S43" s="14">
        <f t="shared" si="10"/>
        <v>0.000002622895458</v>
      </c>
    </row>
    <row r="44">
      <c r="P44" s="12">
        <v>12.5</v>
      </c>
      <c r="Q44" s="12">
        <v>0.0711</v>
      </c>
      <c r="R44" s="14">
        <f t="shared" si="9"/>
        <v>0.06923524771</v>
      </c>
      <c r="S44" s="14">
        <f t="shared" si="10"/>
        <v>0.00000347730111</v>
      </c>
    </row>
    <row r="45">
      <c r="P45" s="12">
        <v>25.0</v>
      </c>
      <c r="Q45" s="12">
        <v>0.101</v>
      </c>
      <c r="R45" s="14">
        <f t="shared" si="9"/>
        <v>0.09751503128</v>
      </c>
      <c r="S45" s="14">
        <f t="shared" si="10"/>
        <v>0.00001214500697</v>
      </c>
    </row>
    <row r="46">
      <c r="P46" s="12">
        <v>50.0</v>
      </c>
      <c r="Q46" s="12">
        <v>0.12</v>
      </c>
      <c r="R46" s="14">
        <f t="shared" si="9"/>
        <v>0.1225416777</v>
      </c>
      <c r="S46" s="14">
        <f t="shared" si="10"/>
        <v>0.000006460125341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8" max="28" width="21.0"/>
    <col customWidth="1" min="29" max="29" width="20.0"/>
  </cols>
  <sheetData>
    <row r="1">
      <c r="A1" s="1" t="s">
        <v>0</v>
      </c>
      <c r="B1" s="4" t="s">
        <v>69</v>
      </c>
      <c r="Z1" s="3"/>
    </row>
    <row r="2">
      <c r="A2" s="1" t="s">
        <v>2</v>
      </c>
      <c r="B2" s="4" t="s">
        <v>3</v>
      </c>
      <c r="Z2" s="3"/>
    </row>
    <row r="3">
      <c r="A3" s="1" t="s">
        <v>5</v>
      </c>
      <c r="B3" s="4" t="s">
        <v>6</v>
      </c>
      <c r="O3" s="36"/>
      <c r="Z3" s="3"/>
    </row>
    <row r="4">
      <c r="A4" s="6" t="s">
        <v>7</v>
      </c>
      <c r="B4" s="28" t="s">
        <v>8</v>
      </c>
      <c r="C4" s="29" t="s">
        <v>93</v>
      </c>
      <c r="D4" s="28" t="s">
        <v>94</v>
      </c>
      <c r="E4" s="28" t="s">
        <v>95</v>
      </c>
      <c r="F4" s="29" t="s">
        <v>74</v>
      </c>
      <c r="G4" s="28" t="s">
        <v>52</v>
      </c>
      <c r="H4" s="28" t="s">
        <v>53</v>
      </c>
      <c r="I4" s="29" t="s">
        <v>96</v>
      </c>
      <c r="J4" s="28" t="s">
        <v>55</v>
      </c>
      <c r="K4" s="28" t="s">
        <v>56</v>
      </c>
      <c r="L4" s="29" t="s">
        <v>97</v>
      </c>
      <c r="M4" s="28" t="s">
        <v>58</v>
      </c>
      <c r="N4" s="28" t="s">
        <v>59</v>
      </c>
      <c r="O4" s="29" t="s">
        <v>98</v>
      </c>
      <c r="P4" s="28" t="s">
        <v>99</v>
      </c>
      <c r="Q4" s="28" t="s">
        <v>100</v>
      </c>
      <c r="R4" s="29" t="s">
        <v>101</v>
      </c>
      <c r="S4" s="28" t="s">
        <v>102</v>
      </c>
      <c r="T4" s="28" t="s">
        <v>103</v>
      </c>
      <c r="U4" s="29" t="s">
        <v>104</v>
      </c>
      <c r="V4" s="28" t="s">
        <v>105</v>
      </c>
      <c r="W4" s="28" t="s">
        <v>106</v>
      </c>
      <c r="X4" s="29" t="s">
        <v>107</v>
      </c>
      <c r="Y4" s="28" t="s">
        <v>65</v>
      </c>
      <c r="Z4" s="28" t="s">
        <v>66</v>
      </c>
    </row>
    <row r="5">
      <c r="A5" s="30">
        <v>0.0</v>
      </c>
      <c r="B5" s="30">
        <v>0.04</v>
      </c>
      <c r="C5" s="31">
        <f t="shared" ref="C5:C95" si="1">E5-D5</f>
        <v>0.01</v>
      </c>
      <c r="D5" s="30">
        <v>0.074</v>
      </c>
      <c r="E5" s="30">
        <v>0.084</v>
      </c>
      <c r="F5" s="31">
        <f t="shared" ref="F5:F82" si="2">H5-G5</f>
        <v>0.025</v>
      </c>
      <c r="G5" s="30">
        <v>0.122</v>
      </c>
      <c r="H5" s="30">
        <v>0.147</v>
      </c>
      <c r="I5" s="31">
        <f t="shared" ref="I5:I46" si="3">K5-J5</f>
        <v>0.037</v>
      </c>
      <c r="J5" s="30">
        <v>0.215</v>
      </c>
      <c r="K5" s="30">
        <v>0.252</v>
      </c>
      <c r="L5" s="31">
        <f t="shared" ref="L5:L28" si="4">N5-M5</f>
        <v>0.071</v>
      </c>
      <c r="M5" s="30">
        <v>0.38</v>
      </c>
      <c r="N5" s="30">
        <v>0.451</v>
      </c>
      <c r="O5" s="31">
        <f t="shared" ref="O5:O19" si="5">Q5-P5</f>
        <v>0.106</v>
      </c>
      <c r="P5" s="30">
        <v>0.697</v>
      </c>
      <c r="Q5" s="30">
        <v>0.803</v>
      </c>
      <c r="R5" s="31">
        <f t="shared" ref="R5:R14" si="6">T5-S5</f>
        <v>0.134</v>
      </c>
      <c r="S5" s="30">
        <v>0.99</v>
      </c>
      <c r="T5" s="30">
        <v>1.124</v>
      </c>
      <c r="U5" s="31">
        <f t="shared" ref="U5:U13" si="7">W5-V5</f>
        <v>0.148</v>
      </c>
      <c r="V5" s="30">
        <v>1.304</v>
      </c>
      <c r="W5" s="30">
        <v>1.452</v>
      </c>
      <c r="X5" s="31">
        <f t="shared" ref="X5:X11" si="8">Z5-Y5</f>
        <v>0.123</v>
      </c>
      <c r="Y5" s="30">
        <v>1.63</v>
      </c>
      <c r="Z5" s="30">
        <v>1.753</v>
      </c>
    </row>
    <row r="6">
      <c r="A6" s="30">
        <v>1.0</v>
      </c>
      <c r="B6" s="30">
        <v>0.04</v>
      </c>
      <c r="C6" s="31">
        <f t="shared" si="1"/>
        <v>0.028</v>
      </c>
      <c r="D6" s="30">
        <v>0.073</v>
      </c>
      <c r="E6" s="30">
        <v>0.101</v>
      </c>
      <c r="F6" s="31">
        <f t="shared" si="2"/>
        <v>0.061</v>
      </c>
      <c r="G6" s="30">
        <v>0.123</v>
      </c>
      <c r="H6" s="30">
        <v>0.184</v>
      </c>
      <c r="I6" s="31">
        <f t="shared" si="3"/>
        <v>0.107</v>
      </c>
      <c r="J6" s="30">
        <v>0.214</v>
      </c>
      <c r="K6" s="30">
        <v>0.321</v>
      </c>
      <c r="L6" s="31">
        <f t="shared" si="4"/>
        <v>0.181</v>
      </c>
      <c r="M6" s="30">
        <v>0.379</v>
      </c>
      <c r="N6" s="30">
        <v>0.56</v>
      </c>
      <c r="O6" s="31">
        <f t="shared" si="5"/>
        <v>0.26</v>
      </c>
      <c r="P6" s="30">
        <v>0.701</v>
      </c>
      <c r="Q6" s="30">
        <v>0.961</v>
      </c>
      <c r="R6" s="31">
        <f t="shared" si="6"/>
        <v>0.234</v>
      </c>
      <c r="S6" s="30">
        <v>1.021</v>
      </c>
      <c r="T6" s="30">
        <v>1.255</v>
      </c>
      <c r="U6" s="31">
        <f t="shared" si="7"/>
        <v>0.323</v>
      </c>
      <c r="V6" s="30">
        <v>1.318</v>
      </c>
      <c r="W6" s="30">
        <v>1.641</v>
      </c>
      <c r="X6" s="31">
        <f t="shared" si="8"/>
        <v>0.301</v>
      </c>
      <c r="Y6" s="30">
        <v>1.638</v>
      </c>
      <c r="Z6" s="30">
        <v>1.939</v>
      </c>
    </row>
    <row r="7">
      <c r="A7" s="30">
        <v>2.0</v>
      </c>
      <c r="B7" s="30">
        <v>0.04</v>
      </c>
      <c r="C7" s="31">
        <f t="shared" si="1"/>
        <v>0.042</v>
      </c>
      <c r="D7" s="30">
        <v>0.075</v>
      </c>
      <c r="E7" s="30">
        <v>0.117</v>
      </c>
      <c r="F7" s="31">
        <f t="shared" si="2"/>
        <v>0.097</v>
      </c>
      <c r="G7" s="30">
        <v>0.125</v>
      </c>
      <c r="H7" s="30">
        <v>0.222</v>
      </c>
      <c r="I7" s="31">
        <f t="shared" si="3"/>
        <v>0.179</v>
      </c>
      <c r="J7" s="30">
        <v>0.214</v>
      </c>
      <c r="K7" s="30">
        <v>0.393</v>
      </c>
      <c r="L7" s="31">
        <f t="shared" si="4"/>
        <v>0.287</v>
      </c>
      <c r="M7" s="30">
        <v>0.38</v>
      </c>
      <c r="N7" s="30">
        <v>0.667</v>
      </c>
      <c r="O7" s="31">
        <f t="shared" si="5"/>
        <v>0.406</v>
      </c>
      <c r="P7" s="30">
        <v>0.712</v>
      </c>
      <c r="Q7" s="30">
        <v>1.118</v>
      </c>
      <c r="R7" s="31">
        <f t="shared" si="6"/>
        <v>0.462</v>
      </c>
      <c r="S7" s="30">
        <v>1.007</v>
      </c>
      <c r="T7" s="30">
        <v>1.469</v>
      </c>
      <c r="U7" s="31">
        <f t="shared" si="7"/>
        <v>0.463</v>
      </c>
      <c r="V7" s="30">
        <v>1.325</v>
      </c>
      <c r="W7" s="30">
        <v>1.788</v>
      </c>
      <c r="X7" s="31">
        <f t="shared" si="8"/>
        <v>0.46</v>
      </c>
      <c r="Y7" s="30">
        <v>1.636</v>
      </c>
      <c r="Z7" s="30">
        <v>2.096</v>
      </c>
    </row>
    <row r="8">
      <c r="A8" s="30">
        <v>3.0</v>
      </c>
      <c r="B8" s="30">
        <v>0.04</v>
      </c>
      <c r="C8" s="31">
        <f t="shared" si="1"/>
        <v>0.057</v>
      </c>
      <c r="D8" s="30">
        <v>0.075</v>
      </c>
      <c r="E8" s="30">
        <v>0.132</v>
      </c>
      <c r="F8" s="31">
        <f t="shared" si="2"/>
        <v>0.134</v>
      </c>
      <c r="G8" s="30">
        <v>0.125</v>
      </c>
      <c r="H8" s="30">
        <v>0.259</v>
      </c>
      <c r="I8" s="31">
        <f t="shared" si="3"/>
        <v>0.245</v>
      </c>
      <c r="J8" s="30">
        <v>0.216</v>
      </c>
      <c r="K8" s="30">
        <v>0.461</v>
      </c>
      <c r="L8" s="31">
        <f t="shared" si="4"/>
        <v>0.398</v>
      </c>
      <c r="M8" s="30">
        <v>0.381</v>
      </c>
      <c r="N8" s="30">
        <v>0.779</v>
      </c>
      <c r="O8" s="31">
        <f t="shared" si="5"/>
        <v>0.576</v>
      </c>
      <c r="P8" s="30">
        <v>0.707</v>
      </c>
      <c r="Q8" s="30">
        <v>1.283</v>
      </c>
      <c r="R8" s="31">
        <f t="shared" si="6"/>
        <v>0.621</v>
      </c>
      <c r="S8" s="30">
        <v>1.03</v>
      </c>
      <c r="T8" s="30">
        <v>1.651</v>
      </c>
      <c r="U8" s="31">
        <f t="shared" si="7"/>
        <v>0.716</v>
      </c>
      <c r="V8" s="30">
        <v>1.299</v>
      </c>
      <c r="W8" s="30">
        <v>2.015</v>
      </c>
      <c r="X8" s="31">
        <f t="shared" si="8"/>
        <v>0.627</v>
      </c>
      <c r="Y8" s="30">
        <v>1.641</v>
      </c>
      <c r="Z8" s="30">
        <v>2.268</v>
      </c>
    </row>
    <row r="9">
      <c r="A9" s="30">
        <v>4.0</v>
      </c>
      <c r="B9" s="30">
        <v>0.04</v>
      </c>
      <c r="C9" s="31">
        <f t="shared" si="1"/>
        <v>0.074</v>
      </c>
      <c r="D9" s="30">
        <v>0.075</v>
      </c>
      <c r="E9" s="30">
        <v>0.149</v>
      </c>
      <c r="F9" s="31">
        <f t="shared" si="2"/>
        <v>0.167</v>
      </c>
      <c r="G9" s="30">
        <v>0.125</v>
      </c>
      <c r="H9" s="30">
        <v>0.292</v>
      </c>
      <c r="I9" s="31">
        <f t="shared" si="3"/>
        <v>0.315</v>
      </c>
      <c r="J9" s="30">
        <v>0.215</v>
      </c>
      <c r="K9" s="30">
        <v>0.53</v>
      </c>
      <c r="L9" s="31">
        <f t="shared" si="4"/>
        <v>0.496</v>
      </c>
      <c r="M9" s="30">
        <v>0.382</v>
      </c>
      <c r="N9" s="30">
        <v>0.878</v>
      </c>
      <c r="O9" s="31">
        <f t="shared" si="5"/>
        <v>0.718</v>
      </c>
      <c r="P9" s="30">
        <v>0.717</v>
      </c>
      <c r="Q9" s="30">
        <v>1.435</v>
      </c>
      <c r="R9" s="31">
        <f t="shared" si="6"/>
        <v>0.813</v>
      </c>
      <c r="S9" s="30">
        <v>1.023</v>
      </c>
      <c r="T9" s="30">
        <v>1.836</v>
      </c>
      <c r="U9" s="31">
        <f t="shared" si="7"/>
        <v>0.892</v>
      </c>
      <c r="V9" s="30">
        <v>1.309</v>
      </c>
      <c r="W9" s="30">
        <v>2.201</v>
      </c>
      <c r="X9" s="31">
        <f t="shared" si="8"/>
        <v>0.867</v>
      </c>
      <c r="Y9" s="30">
        <v>1.643</v>
      </c>
      <c r="Z9" s="30">
        <v>2.51</v>
      </c>
    </row>
    <row r="10">
      <c r="A10" s="30">
        <v>5.0</v>
      </c>
      <c r="B10" s="30">
        <v>0.04</v>
      </c>
      <c r="C10" s="31">
        <f t="shared" si="1"/>
        <v>0.089</v>
      </c>
      <c r="D10" s="30">
        <v>0.076</v>
      </c>
      <c r="E10" s="30">
        <v>0.165</v>
      </c>
      <c r="F10" s="31">
        <f t="shared" si="2"/>
        <v>0.21</v>
      </c>
      <c r="G10" s="30">
        <v>0.125</v>
      </c>
      <c r="H10" s="30">
        <v>0.335</v>
      </c>
      <c r="I10" s="31">
        <f t="shared" si="3"/>
        <v>0.389</v>
      </c>
      <c r="J10" s="30">
        <v>0.211</v>
      </c>
      <c r="K10" s="30">
        <v>0.6</v>
      </c>
      <c r="L10" s="31">
        <f t="shared" si="4"/>
        <v>0.628</v>
      </c>
      <c r="M10" s="30">
        <v>0.378</v>
      </c>
      <c r="N10" s="30">
        <v>1.006</v>
      </c>
      <c r="O10" s="31">
        <f t="shared" si="5"/>
        <v>0.883</v>
      </c>
      <c r="P10" s="30">
        <v>0.718</v>
      </c>
      <c r="Q10" s="30">
        <v>1.601</v>
      </c>
      <c r="R10" s="31">
        <f t="shared" si="6"/>
        <v>0.988</v>
      </c>
      <c r="S10" s="30">
        <v>1.028</v>
      </c>
      <c r="T10" s="30">
        <v>2.016</v>
      </c>
      <c r="U10" s="31">
        <f t="shared" si="7"/>
        <v>1.062</v>
      </c>
      <c r="V10" s="30">
        <v>1.331</v>
      </c>
      <c r="W10" s="30">
        <v>2.393</v>
      </c>
      <c r="X10" s="31">
        <f t="shared" si="8"/>
        <v>1.06</v>
      </c>
      <c r="Y10" s="30">
        <v>1.627</v>
      </c>
      <c r="Z10" s="30">
        <v>2.687</v>
      </c>
    </row>
    <row r="11">
      <c r="A11" s="30">
        <v>6.0</v>
      </c>
      <c r="B11" s="30">
        <v>0.04</v>
      </c>
      <c r="C11" s="31">
        <f t="shared" si="1"/>
        <v>0.108</v>
      </c>
      <c r="D11" s="30">
        <v>0.075</v>
      </c>
      <c r="E11" s="30">
        <v>0.183</v>
      </c>
      <c r="F11" s="31">
        <f t="shared" si="2"/>
        <v>0.249</v>
      </c>
      <c r="G11" s="30">
        <v>0.124</v>
      </c>
      <c r="H11" s="30">
        <v>0.373</v>
      </c>
      <c r="I11" s="31">
        <f t="shared" si="3"/>
        <v>0.457</v>
      </c>
      <c r="J11" s="30">
        <v>0.215</v>
      </c>
      <c r="K11" s="30">
        <v>0.672</v>
      </c>
      <c r="L11" s="31">
        <f t="shared" si="4"/>
        <v>0.741</v>
      </c>
      <c r="M11" s="30">
        <v>0.382</v>
      </c>
      <c r="N11" s="30">
        <v>1.123</v>
      </c>
      <c r="O11" s="31">
        <f t="shared" si="5"/>
        <v>1.057</v>
      </c>
      <c r="P11" s="30">
        <v>0.718</v>
      </c>
      <c r="Q11" s="30">
        <v>1.775</v>
      </c>
      <c r="R11" s="31">
        <f t="shared" si="6"/>
        <v>1.164</v>
      </c>
      <c r="S11" s="30">
        <v>1.034</v>
      </c>
      <c r="T11" s="30">
        <v>2.198</v>
      </c>
      <c r="U11" s="31">
        <f t="shared" si="7"/>
        <v>1.265</v>
      </c>
      <c r="V11" s="30">
        <v>1.309</v>
      </c>
      <c r="W11" s="30">
        <v>2.574</v>
      </c>
      <c r="X11" s="31">
        <f t="shared" si="8"/>
        <v>1.219</v>
      </c>
      <c r="Y11" s="30">
        <v>1.645</v>
      </c>
      <c r="Z11" s="30">
        <v>2.864</v>
      </c>
    </row>
    <row r="12">
      <c r="A12" s="30">
        <v>7.0</v>
      </c>
      <c r="B12" s="30">
        <v>0.04</v>
      </c>
      <c r="C12" s="31">
        <f t="shared" si="1"/>
        <v>0.124</v>
      </c>
      <c r="D12" s="30">
        <v>0.076</v>
      </c>
      <c r="E12" s="30">
        <v>0.2</v>
      </c>
      <c r="F12" s="31">
        <f t="shared" si="2"/>
        <v>0.287</v>
      </c>
      <c r="G12" s="30">
        <v>0.126</v>
      </c>
      <c r="H12" s="30">
        <v>0.413</v>
      </c>
      <c r="I12" s="31">
        <f t="shared" si="3"/>
        <v>0.529</v>
      </c>
      <c r="J12" s="30">
        <v>0.213</v>
      </c>
      <c r="K12" s="30">
        <v>0.742</v>
      </c>
      <c r="L12" s="31">
        <f t="shared" si="4"/>
        <v>0.854</v>
      </c>
      <c r="M12" s="30">
        <v>0.384</v>
      </c>
      <c r="N12" s="30">
        <v>1.238</v>
      </c>
      <c r="O12" s="31">
        <f t="shared" si="5"/>
        <v>1.216</v>
      </c>
      <c r="P12" s="30">
        <v>0.72</v>
      </c>
      <c r="Q12" s="30">
        <v>1.936</v>
      </c>
      <c r="R12" s="31">
        <f t="shared" si="6"/>
        <v>1.376</v>
      </c>
      <c r="S12" s="30">
        <v>1.001</v>
      </c>
      <c r="T12" s="30">
        <v>2.377</v>
      </c>
      <c r="U12" s="31">
        <f t="shared" si="7"/>
        <v>1.435</v>
      </c>
      <c r="V12" s="30">
        <v>1.323</v>
      </c>
      <c r="W12" s="30">
        <v>2.758</v>
      </c>
      <c r="X12" s="31"/>
      <c r="Y12" s="30">
        <v>1.648</v>
      </c>
      <c r="Z12" s="30">
        <v>2.985</v>
      </c>
    </row>
    <row r="13">
      <c r="A13" s="30">
        <v>8.0</v>
      </c>
      <c r="B13" s="30">
        <v>0.04</v>
      </c>
      <c r="C13" s="31">
        <f t="shared" si="1"/>
        <v>0.143</v>
      </c>
      <c r="D13" s="30">
        <v>0.076</v>
      </c>
      <c r="E13" s="30">
        <v>0.219</v>
      </c>
      <c r="F13" s="31">
        <f t="shared" si="2"/>
        <v>0.328</v>
      </c>
      <c r="G13" s="30">
        <v>0.124</v>
      </c>
      <c r="H13" s="30">
        <v>0.452</v>
      </c>
      <c r="I13" s="31">
        <f t="shared" si="3"/>
        <v>0.601</v>
      </c>
      <c r="J13" s="30">
        <v>0.216</v>
      </c>
      <c r="K13" s="30">
        <v>0.817</v>
      </c>
      <c r="L13" s="31">
        <f t="shared" si="4"/>
        <v>0.975</v>
      </c>
      <c r="M13" s="30">
        <v>0.384</v>
      </c>
      <c r="N13" s="30">
        <v>1.359</v>
      </c>
      <c r="O13" s="31">
        <f t="shared" si="5"/>
        <v>1.407</v>
      </c>
      <c r="P13" s="30">
        <v>0.692</v>
      </c>
      <c r="Q13" s="30">
        <v>2.099</v>
      </c>
      <c r="R13" s="31">
        <f t="shared" si="6"/>
        <v>1.523</v>
      </c>
      <c r="S13" s="30">
        <v>1.033</v>
      </c>
      <c r="T13" s="30">
        <v>2.556</v>
      </c>
      <c r="U13" s="31">
        <f t="shared" si="7"/>
        <v>1.585</v>
      </c>
      <c r="V13" s="30">
        <v>1.338</v>
      </c>
      <c r="W13" s="30">
        <v>2.923</v>
      </c>
      <c r="X13" s="31"/>
      <c r="Y13" s="30">
        <v>1.652</v>
      </c>
      <c r="Z13" s="30">
        <v>3.176</v>
      </c>
    </row>
    <row r="14">
      <c r="A14" s="30">
        <v>9.0</v>
      </c>
      <c r="B14" s="30">
        <v>0.04</v>
      </c>
      <c r="C14" s="31">
        <f t="shared" si="1"/>
        <v>0.162</v>
      </c>
      <c r="D14" s="30">
        <v>0.076</v>
      </c>
      <c r="E14" s="30">
        <v>0.238</v>
      </c>
      <c r="F14" s="31">
        <f t="shared" si="2"/>
        <v>0.367</v>
      </c>
      <c r="G14" s="30">
        <v>0.126</v>
      </c>
      <c r="H14" s="30">
        <v>0.493</v>
      </c>
      <c r="I14" s="31">
        <f t="shared" si="3"/>
        <v>0.674</v>
      </c>
      <c r="J14" s="30">
        <v>0.215</v>
      </c>
      <c r="K14" s="30">
        <v>0.889</v>
      </c>
      <c r="L14" s="31">
        <f t="shared" si="4"/>
        <v>1.091</v>
      </c>
      <c r="M14" s="30">
        <v>0.384</v>
      </c>
      <c r="N14" s="30">
        <v>1.475</v>
      </c>
      <c r="O14" s="31">
        <f t="shared" si="5"/>
        <v>1.544</v>
      </c>
      <c r="P14" s="30">
        <v>0.729</v>
      </c>
      <c r="Q14" s="30">
        <v>2.273</v>
      </c>
      <c r="R14" s="31">
        <f t="shared" si="6"/>
        <v>1.681</v>
      </c>
      <c r="S14" s="30">
        <v>1.037</v>
      </c>
      <c r="T14" s="30">
        <v>2.718</v>
      </c>
      <c r="U14" s="31"/>
      <c r="V14" s="30">
        <v>1.343</v>
      </c>
      <c r="W14" s="30">
        <v>3.089</v>
      </c>
      <c r="X14" s="31"/>
      <c r="Y14" s="30">
        <v>1.658</v>
      </c>
      <c r="Z14" s="30">
        <v>3.307</v>
      </c>
    </row>
    <row r="15">
      <c r="A15" s="30">
        <v>10.0</v>
      </c>
      <c r="B15" s="30">
        <v>0.04</v>
      </c>
      <c r="C15" s="31">
        <f t="shared" si="1"/>
        <v>0.18</v>
      </c>
      <c r="D15" s="30">
        <v>0.076</v>
      </c>
      <c r="E15" s="30">
        <v>0.256</v>
      </c>
      <c r="F15" s="31">
        <f t="shared" si="2"/>
        <v>0.407</v>
      </c>
      <c r="G15" s="30">
        <v>0.126</v>
      </c>
      <c r="H15" s="30">
        <v>0.533</v>
      </c>
      <c r="I15" s="31">
        <f t="shared" si="3"/>
        <v>0.747</v>
      </c>
      <c r="J15" s="30">
        <v>0.216</v>
      </c>
      <c r="K15" s="30">
        <v>0.963</v>
      </c>
      <c r="L15" s="31">
        <f t="shared" si="4"/>
        <v>1.211</v>
      </c>
      <c r="M15" s="30">
        <v>0.385</v>
      </c>
      <c r="N15" s="30">
        <v>1.596</v>
      </c>
      <c r="O15" s="31">
        <f t="shared" si="5"/>
        <v>1.708</v>
      </c>
      <c r="P15" s="30">
        <v>0.729</v>
      </c>
      <c r="Q15" s="30">
        <v>2.437</v>
      </c>
      <c r="R15" s="31"/>
      <c r="S15" s="30">
        <v>1.025</v>
      </c>
      <c r="T15" s="30">
        <v>2.898</v>
      </c>
      <c r="U15" s="31"/>
      <c r="V15" s="30">
        <v>1.341</v>
      </c>
      <c r="W15" s="30">
        <v>3.231</v>
      </c>
      <c r="X15" s="31"/>
      <c r="Y15" s="30">
        <v>1.659</v>
      </c>
      <c r="Z15" s="30">
        <v>3.401</v>
      </c>
    </row>
    <row r="16">
      <c r="A16" s="30">
        <v>11.0</v>
      </c>
      <c r="B16" s="30">
        <v>0.04</v>
      </c>
      <c r="C16" s="31">
        <f t="shared" si="1"/>
        <v>0.2</v>
      </c>
      <c r="D16" s="30">
        <v>0.076</v>
      </c>
      <c r="E16" s="30">
        <v>0.276</v>
      </c>
      <c r="F16" s="31">
        <f t="shared" si="2"/>
        <v>0.448</v>
      </c>
      <c r="G16" s="30">
        <v>0.127</v>
      </c>
      <c r="H16" s="30">
        <v>0.575</v>
      </c>
      <c r="I16" s="31">
        <f t="shared" si="3"/>
        <v>0.819</v>
      </c>
      <c r="J16" s="30">
        <v>0.216</v>
      </c>
      <c r="K16" s="30">
        <v>1.035</v>
      </c>
      <c r="L16" s="31">
        <f t="shared" si="4"/>
        <v>1.332</v>
      </c>
      <c r="M16" s="30">
        <v>0.384</v>
      </c>
      <c r="N16" s="30">
        <v>1.716</v>
      </c>
      <c r="O16" s="31">
        <f t="shared" si="5"/>
        <v>1.869</v>
      </c>
      <c r="P16" s="30">
        <v>0.731</v>
      </c>
      <c r="Q16" s="30">
        <v>2.6</v>
      </c>
      <c r="R16" s="31"/>
      <c r="S16" s="30">
        <v>1.04</v>
      </c>
      <c r="T16" s="30">
        <v>3.047</v>
      </c>
      <c r="U16" s="31"/>
      <c r="V16" s="30">
        <v>1.338</v>
      </c>
      <c r="W16" s="30">
        <v>3.346</v>
      </c>
      <c r="X16" s="31"/>
      <c r="Y16" s="30">
        <v>1.643</v>
      </c>
      <c r="Z16" s="30">
        <v>3.488</v>
      </c>
    </row>
    <row r="17">
      <c r="A17" s="30">
        <v>12.0</v>
      </c>
      <c r="B17" s="30">
        <v>0.04</v>
      </c>
      <c r="C17" s="31">
        <f t="shared" si="1"/>
        <v>0.218</v>
      </c>
      <c r="D17" s="30">
        <v>0.076</v>
      </c>
      <c r="E17" s="30">
        <v>0.294</v>
      </c>
      <c r="F17" s="31">
        <f t="shared" si="2"/>
        <v>0.485</v>
      </c>
      <c r="G17" s="30">
        <v>0.126</v>
      </c>
      <c r="H17" s="30">
        <v>0.611</v>
      </c>
      <c r="I17" s="31">
        <f t="shared" si="3"/>
        <v>0.902</v>
      </c>
      <c r="J17" s="30">
        <v>0.209</v>
      </c>
      <c r="K17" s="30">
        <v>1.111</v>
      </c>
      <c r="L17" s="31">
        <f t="shared" si="4"/>
        <v>1.452</v>
      </c>
      <c r="M17" s="30">
        <v>0.386</v>
      </c>
      <c r="N17" s="30">
        <v>1.838</v>
      </c>
      <c r="O17" s="31">
        <f t="shared" si="5"/>
        <v>2.042</v>
      </c>
      <c r="P17" s="30">
        <v>0.719</v>
      </c>
      <c r="Q17" s="30">
        <v>2.761</v>
      </c>
      <c r="R17" s="31"/>
      <c r="S17" s="30">
        <v>1.011</v>
      </c>
      <c r="T17" s="30">
        <v>3.193</v>
      </c>
      <c r="U17" s="31"/>
      <c r="V17" s="30">
        <v>1.345</v>
      </c>
      <c r="W17" s="30">
        <v>3.464</v>
      </c>
      <c r="X17" s="31"/>
      <c r="Y17" s="30">
        <v>1.66</v>
      </c>
      <c r="Z17" s="30">
        <v>3.581</v>
      </c>
    </row>
    <row r="18">
      <c r="A18" s="30">
        <v>13.0</v>
      </c>
      <c r="B18" s="30">
        <v>0.039</v>
      </c>
      <c r="C18" s="31">
        <f t="shared" si="1"/>
        <v>0.237</v>
      </c>
      <c r="D18" s="30">
        <v>0.076</v>
      </c>
      <c r="E18" s="30">
        <v>0.313</v>
      </c>
      <c r="F18" s="31">
        <f t="shared" si="2"/>
        <v>0.532</v>
      </c>
      <c r="G18" s="30">
        <v>0.126</v>
      </c>
      <c r="H18" s="30">
        <v>0.658</v>
      </c>
      <c r="I18" s="31">
        <f t="shared" si="3"/>
        <v>0.971</v>
      </c>
      <c r="J18" s="30">
        <v>0.217</v>
      </c>
      <c r="K18" s="30">
        <v>1.188</v>
      </c>
      <c r="L18" s="31">
        <f t="shared" si="4"/>
        <v>1.569</v>
      </c>
      <c r="M18" s="30">
        <v>0.381</v>
      </c>
      <c r="N18" s="30">
        <v>1.95</v>
      </c>
      <c r="O18" s="31">
        <f t="shared" si="5"/>
        <v>2.18</v>
      </c>
      <c r="P18" s="30">
        <v>0.732</v>
      </c>
      <c r="Q18" s="30">
        <v>2.912</v>
      </c>
      <c r="R18" s="31"/>
      <c r="S18" s="30">
        <v>1.013</v>
      </c>
      <c r="T18" s="30">
        <v>3.319</v>
      </c>
      <c r="U18" s="31"/>
      <c r="V18" s="30">
        <v>1.35</v>
      </c>
      <c r="W18" s="30">
        <v>3.549</v>
      </c>
      <c r="X18" s="31"/>
      <c r="Y18" s="30">
        <v>1.646</v>
      </c>
      <c r="Z18" s="30">
        <v>3.618</v>
      </c>
    </row>
    <row r="19">
      <c r="A19" s="30">
        <v>14.0</v>
      </c>
      <c r="B19" s="30">
        <v>0.04</v>
      </c>
      <c r="C19" s="31">
        <f t="shared" si="1"/>
        <v>0.255</v>
      </c>
      <c r="D19" s="30">
        <v>0.076</v>
      </c>
      <c r="E19" s="30">
        <v>0.331</v>
      </c>
      <c r="F19" s="31">
        <f t="shared" si="2"/>
        <v>0.575</v>
      </c>
      <c r="G19" s="30">
        <v>0.124</v>
      </c>
      <c r="H19" s="30">
        <v>0.699</v>
      </c>
      <c r="I19" s="31">
        <f t="shared" si="3"/>
        <v>1.05</v>
      </c>
      <c r="J19" s="30">
        <v>0.213</v>
      </c>
      <c r="K19" s="30">
        <v>1.263</v>
      </c>
      <c r="L19" s="31">
        <f t="shared" si="4"/>
        <v>1.697</v>
      </c>
      <c r="M19" s="30">
        <v>0.38</v>
      </c>
      <c r="N19" s="30">
        <v>2.077</v>
      </c>
      <c r="O19" s="31">
        <f t="shared" si="5"/>
        <v>2.324</v>
      </c>
      <c r="P19" s="30">
        <v>0.732</v>
      </c>
      <c r="Q19" s="30">
        <v>3.056</v>
      </c>
      <c r="R19" s="31"/>
      <c r="S19" s="30">
        <v>1.036</v>
      </c>
      <c r="T19" s="30">
        <v>3.421</v>
      </c>
      <c r="U19" s="31"/>
      <c r="V19" s="30">
        <v>1.343</v>
      </c>
      <c r="W19" s="30">
        <v>3.593</v>
      </c>
      <c r="X19" s="31"/>
      <c r="Y19" s="30">
        <v>1.661</v>
      </c>
      <c r="Z19" s="30">
        <v>3.652</v>
      </c>
    </row>
    <row r="20">
      <c r="A20" s="30">
        <v>15.0</v>
      </c>
      <c r="B20" s="30">
        <v>0.039</v>
      </c>
      <c r="C20" s="31">
        <f t="shared" si="1"/>
        <v>0.275</v>
      </c>
      <c r="D20" s="30">
        <v>0.076</v>
      </c>
      <c r="E20" s="30">
        <v>0.351</v>
      </c>
      <c r="F20" s="31">
        <f t="shared" si="2"/>
        <v>0.615</v>
      </c>
      <c r="G20" s="30">
        <v>0.127</v>
      </c>
      <c r="H20" s="30">
        <v>0.742</v>
      </c>
      <c r="I20" s="31">
        <f t="shared" si="3"/>
        <v>1.121</v>
      </c>
      <c r="J20" s="30">
        <v>0.217</v>
      </c>
      <c r="K20" s="30">
        <v>1.338</v>
      </c>
      <c r="L20" s="31">
        <f t="shared" si="4"/>
        <v>1.8</v>
      </c>
      <c r="M20" s="30">
        <v>0.386</v>
      </c>
      <c r="N20" s="30">
        <v>2.186</v>
      </c>
      <c r="O20" s="31"/>
      <c r="P20" s="30">
        <v>0.729</v>
      </c>
      <c r="Q20" s="30">
        <v>3.19</v>
      </c>
      <c r="R20" s="31"/>
      <c r="S20" s="30">
        <v>1.04</v>
      </c>
      <c r="T20" s="30">
        <v>3.52</v>
      </c>
      <c r="U20" s="31"/>
      <c r="V20" s="30">
        <v>1.352</v>
      </c>
      <c r="W20" s="30">
        <v>3.638</v>
      </c>
      <c r="X20" s="31"/>
      <c r="Y20" s="30">
        <v>1.65</v>
      </c>
      <c r="Z20" s="30">
        <v>3.678</v>
      </c>
    </row>
    <row r="21">
      <c r="A21" s="30">
        <v>16.0</v>
      </c>
      <c r="B21" s="30">
        <v>0.04</v>
      </c>
      <c r="C21" s="31">
        <f t="shared" si="1"/>
        <v>0.296</v>
      </c>
      <c r="D21" s="30">
        <v>0.076</v>
      </c>
      <c r="E21" s="30">
        <v>0.372</v>
      </c>
      <c r="F21" s="31">
        <f t="shared" si="2"/>
        <v>0.658</v>
      </c>
      <c r="G21" s="30">
        <v>0.126</v>
      </c>
      <c r="H21" s="30">
        <v>0.784</v>
      </c>
      <c r="I21" s="31">
        <f t="shared" si="3"/>
        <v>1.202</v>
      </c>
      <c r="J21" s="30">
        <v>0.213</v>
      </c>
      <c r="K21" s="30">
        <v>1.415</v>
      </c>
      <c r="L21" s="31">
        <f t="shared" si="4"/>
        <v>1.924</v>
      </c>
      <c r="M21" s="30">
        <v>0.379</v>
      </c>
      <c r="N21" s="30">
        <v>2.303</v>
      </c>
      <c r="O21" s="31"/>
      <c r="P21" s="30">
        <v>0.724</v>
      </c>
      <c r="Q21" s="30">
        <v>3.284</v>
      </c>
      <c r="R21" s="31"/>
      <c r="S21" s="30">
        <v>1.022</v>
      </c>
      <c r="T21" s="30">
        <v>3.564</v>
      </c>
      <c r="U21" s="31"/>
      <c r="V21" s="30">
        <v>1.339</v>
      </c>
      <c r="W21" s="30">
        <v>3.681</v>
      </c>
      <c r="X21" s="31"/>
      <c r="Y21" s="30">
        <v>1.663</v>
      </c>
      <c r="Z21" s="30">
        <v>3.704</v>
      </c>
    </row>
    <row r="22">
      <c r="A22" s="30">
        <v>17.0</v>
      </c>
      <c r="B22" s="30">
        <v>0.039</v>
      </c>
      <c r="C22" s="31">
        <f t="shared" si="1"/>
        <v>0.313</v>
      </c>
      <c r="D22" s="30">
        <v>0.076</v>
      </c>
      <c r="E22" s="30">
        <v>0.389</v>
      </c>
      <c r="F22" s="31">
        <f t="shared" si="2"/>
        <v>0.7</v>
      </c>
      <c r="G22" s="30">
        <v>0.127</v>
      </c>
      <c r="H22" s="30">
        <v>0.827</v>
      </c>
      <c r="I22" s="31">
        <f t="shared" si="3"/>
        <v>1.271</v>
      </c>
      <c r="J22" s="30">
        <v>0.215</v>
      </c>
      <c r="K22" s="30">
        <v>1.486</v>
      </c>
      <c r="L22" s="31">
        <f t="shared" si="4"/>
        <v>2.033</v>
      </c>
      <c r="M22" s="30">
        <v>0.381</v>
      </c>
      <c r="N22" s="30">
        <v>2.414</v>
      </c>
      <c r="O22" s="31"/>
      <c r="P22" s="30">
        <v>0.725</v>
      </c>
      <c r="Q22" s="30">
        <v>3.403</v>
      </c>
      <c r="R22" s="31"/>
      <c r="S22" s="30">
        <v>1.047</v>
      </c>
      <c r="T22" s="30">
        <v>3.611</v>
      </c>
      <c r="U22" s="31"/>
      <c r="V22" s="30">
        <v>1.35</v>
      </c>
      <c r="W22" s="30">
        <v>3.687</v>
      </c>
      <c r="X22" s="31"/>
      <c r="Y22" s="30">
        <v>1.629</v>
      </c>
      <c r="Z22" s="30">
        <v>3.716</v>
      </c>
    </row>
    <row r="23">
      <c r="A23" s="30">
        <v>18.0</v>
      </c>
      <c r="B23" s="30">
        <v>0.039</v>
      </c>
      <c r="C23" s="31">
        <f t="shared" si="1"/>
        <v>0.331</v>
      </c>
      <c r="D23" s="30">
        <v>0.076</v>
      </c>
      <c r="E23" s="30">
        <v>0.407</v>
      </c>
      <c r="F23" s="31">
        <f t="shared" si="2"/>
        <v>0.741</v>
      </c>
      <c r="G23" s="30">
        <v>0.124</v>
      </c>
      <c r="H23" s="30">
        <v>0.865</v>
      </c>
      <c r="I23" s="31">
        <f t="shared" si="3"/>
        <v>1.35</v>
      </c>
      <c r="J23" s="30">
        <v>0.217</v>
      </c>
      <c r="K23" s="30">
        <v>1.567</v>
      </c>
      <c r="L23" s="31">
        <f t="shared" si="4"/>
        <v>2.171</v>
      </c>
      <c r="M23" s="30">
        <v>0.376</v>
      </c>
      <c r="N23" s="30">
        <v>2.547</v>
      </c>
      <c r="O23" s="31"/>
      <c r="P23" s="30">
        <v>0.718</v>
      </c>
      <c r="Q23" s="30">
        <v>3.487</v>
      </c>
      <c r="R23" s="31"/>
      <c r="S23" s="30">
        <v>1.041</v>
      </c>
      <c r="T23" s="30">
        <v>3.662</v>
      </c>
      <c r="U23" s="31"/>
      <c r="V23" s="30">
        <v>1.348</v>
      </c>
      <c r="W23" s="30">
        <v>3.717</v>
      </c>
      <c r="X23" s="31"/>
      <c r="Y23" s="30">
        <v>1.665</v>
      </c>
      <c r="Z23" s="30">
        <v>3.728</v>
      </c>
    </row>
    <row r="24">
      <c r="A24" s="30">
        <v>19.0</v>
      </c>
      <c r="B24" s="30">
        <v>0.039</v>
      </c>
      <c r="C24" s="31">
        <f t="shared" si="1"/>
        <v>0.352</v>
      </c>
      <c r="D24" s="30">
        <v>0.076</v>
      </c>
      <c r="E24" s="30">
        <v>0.428</v>
      </c>
      <c r="F24" s="31">
        <f t="shared" si="2"/>
        <v>0.785</v>
      </c>
      <c r="G24" s="30">
        <v>0.127</v>
      </c>
      <c r="H24" s="30">
        <v>0.912</v>
      </c>
      <c r="I24" s="31">
        <f t="shared" si="3"/>
        <v>1.426</v>
      </c>
      <c r="J24" s="30">
        <v>0.218</v>
      </c>
      <c r="K24" s="30">
        <v>1.644</v>
      </c>
      <c r="L24" s="31">
        <f t="shared" si="4"/>
        <v>2.266</v>
      </c>
      <c r="M24" s="30">
        <v>0.385</v>
      </c>
      <c r="N24" s="30">
        <v>2.651</v>
      </c>
      <c r="O24" s="31"/>
      <c r="P24" s="30">
        <v>0.724</v>
      </c>
      <c r="Q24" s="30">
        <v>3.547</v>
      </c>
      <c r="R24" s="31"/>
      <c r="S24" s="30">
        <v>1.043</v>
      </c>
      <c r="T24" s="30">
        <v>3.685</v>
      </c>
      <c r="U24" s="31"/>
      <c r="V24" s="30">
        <v>1.357</v>
      </c>
      <c r="W24" s="30">
        <v>3.725</v>
      </c>
      <c r="X24" s="31"/>
      <c r="Y24" s="30">
        <v>1.667</v>
      </c>
      <c r="Z24" s="30">
        <v>3.731</v>
      </c>
    </row>
    <row r="25">
      <c r="A25" s="30">
        <v>20.0</v>
      </c>
      <c r="B25" s="30">
        <v>0.041</v>
      </c>
      <c r="C25" s="31">
        <f t="shared" si="1"/>
        <v>0.369</v>
      </c>
      <c r="D25" s="30">
        <v>0.077</v>
      </c>
      <c r="E25" s="30">
        <v>0.446</v>
      </c>
      <c r="F25" s="31">
        <f t="shared" si="2"/>
        <v>0.827</v>
      </c>
      <c r="G25" s="30">
        <v>0.127</v>
      </c>
      <c r="H25" s="30">
        <v>0.954</v>
      </c>
      <c r="I25" s="31">
        <f t="shared" si="3"/>
        <v>1.504</v>
      </c>
      <c r="J25" s="30">
        <v>0.218</v>
      </c>
      <c r="K25" s="30">
        <v>1.722</v>
      </c>
      <c r="L25" s="31">
        <f t="shared" si="4"/>
        <v>2.403</v>
      </c>
      <c r="M25" s="30">
        <v>0.379</v>
      </c>
      <c r="N25" s="30">
        <v>2.782</v>
      </c>
      <c r="O25" s="31"/>
      <c r="P25" s="30">
        <v>0.696</v>
      </c>
      <c r="Q25" s="30">
        <v>3.612</v>
      </c>
      <c r="R25" s="31"/>
      <c r="S25" s="30">
        <v>1.043</v>
      </c>
      <c r="T25" s="30">
        <v>3.714</v>
      </c>
      <c r="U25" s="31"/>
      <c r="V25" s="30">
        <v>1.353</v>
      </c>
      <c r="W25" s="30">
        <v>3.745</v>
      </c>
      <c r="X25" s="31"/>
      <c r="Y25" s="30">
        <v>1.65</v>
      </c>
      <c r="Z25" s="30">
        <v>3.727</v>
      </c>
    </row>
    <row r="26">
      <c r="A26" s="30">
        <v>21.0</v>
      </c>
      <c r="B26" s="30">
        <v>0.039</v>
      </c>
      <c r="C26" s="31">
        <f t="shared" si="1"/>
        <v>0.39</v>
      </c>
      <c r="D26" s="30">
        <v>0.076</v>
      </c>
      <c r="E26" s="30">
        <v>0.466</v>
      </c>
      <c r="F26" s="31">
        <f t="shared" si="2"/>
        <v>0.871</v>
      </c>
      <c r="G26" s="30">
        <v>0.126</v>
      </c>
      <c r="H26" s="30">
        <v>0.997</v>
      </c>
      <c r="I26" s="31">
        <f t="shared" si="3"/>
        <v>1.578</v>
      </c>
      <c r="J26" s="30">
        <v>0.218</v>
      </c>
      <c r="K26" s="30">
        <v>1.796</v>
      </c>
      <c r="L26" s="31">
        <f t="shared" si="4"/>
        <v>2.524</v>
      </c>
      <c r="M26" s="30">
        <v>0.369</v>
      </c>
      <c r="N26" s="30">
        <v>2.893</v>
      </c>
      <c r="O26" s="31"/>
      <c r="P26" s="30">
        <v>0.725</v>
      </c>
      <c r="Q26" s="30">
        <v>3.637</v>
      </c>
      <c r="R26" s="31"/>
      <c r="S26" s="30">
        <v>1.036</v>
      </c>
      <c r="T26" s="30">
        <v>3.718</v>
      </c>
      <c r="U26" s="31"/>
      <c r="V26" s="30">
        <v>1.355</v>
      </c>
      <c r="W26" s="30">
        <v>3.749</v>
      </c>
      <c r="X26" s="31"/>
      <c r="Y26" s="30">
        <v>1.634</v>
      </c>
      <c r="Z26" s="30">
        <v>3.74</v>
      </c>
    </row>
    <row r="27">
      <c r="A27" s="30">
        <v>22.0</v>
      </c>
      <c r="B27" s="30">
        <v>0.039</v>
      </c>
      <c r="C27" s="31">
        <f t="shared" si="1"/>
        <v>0.409</v>
      </c>
      <c r="D27" s="30">
        <v>0.076</v>
      </c>
      <c r="E27" s="30">
        <v>0.485</v>
      </c>
      <c r="F27" s="31">
        <f t="shared" si="2"/>
        <v>0.91</v>
      </c>
      <c r="G27" s="30">
        <v>0.125</v>
      </c>
      <c r="H27" s="30">
        <v>1.035</v>
      </c>
      <c r="I27" s="31">
        <f t="shared" si="3"/>
        <v>1.663</v>
      </c>
      <c r="J27" s="30">
        <v>0.214</v>
      </c>
      <c r="K27" s="30">
        <v>1.877</v>
      </c>
      <c r="L27" s="31">
        <f t="shared" si="4"/>
        <v>2.602</v>
      </c>
      <c r="M27" s="30">
        <v>0.387</v>
      </c>
      <c r="N27" s="30">
        <v>2.989</v>
      </c>
      <c r="O27" s="31"/>
      <c r="P27" s="30">
        <v>0.725</v>
      </c>
      <c r="Q27" s="30">
        <v>3.671</v>
      </c>
      <c r="R27" s="31"/>
      <c r="S27" s="30">
        <v>1.024</v>
      </c>
      <c r="T27" s="30">
        <v>3.717</v>
      </c>
      <c r="U27" s="31"/>
      <c r="V27" s="30">
        <v>1.355</v>
      </c>
      <c r="W27" s="30">
        <v>3.771</v>
      </c>
      <c r="X27" s="31"/>
      <c r="Y27" s="30">
        <v>1.668</v>
      </c>
      <c r="Z27" s="30">
        <v>3.747</v>
      </c>
    </row>
    <row r="28">
      <c r="A28" s="30">
        <v>23.0</v>
      </c>
      <c r="B28" s="30">
        <v>0.039</v>
      </c>
      <c r="C28" s="31">
        <f t="shared" si="1"/>
        <v>0.428</v>
      </c>
      <c r="D28" s="30">
        <v>0.076</v>
      </c>
      <c r="E28" s="30">
        <v>0.504</v>
      </c>
      <c r="F28" s="31">
        <f t="shared" si="2"/>
        <v>0.948</v>
      </c>
      <c r="G28" s="30">
        <v>0.127</v>
      </c>
      <c r="H28" s="30">
        <v>1.075</v>
      </c>
      <c r="I28" s="31">
        <f t="shared" si="3"/>
        <v>1.721</v>
      </c>
      <c r="J28" s="30">
        <v>0.219</v>
      </c>
      <c r="K28" s="30">
        <v>1.94</v>
      </c>
      <c r="L28" s="31">
        <f t="shared" si="4"/>
        <v>2.707</v>
      </c>
      <c r="M28" s="30">
        <v>0.389</v>
      </c>
      <c r="N28" s="30">
        <v>3.096</v>
      </c>
      <c r="O28" s="31"/>
      <c r="P28" s="30">
        <v>0.716</v>
      </c>
      <c r="Q28" s="30">
        <v>3.698</v>
      </c>
      <c r="R28" s="31"/>
      <c r="S28" s="30">
        <v>1.036</v>
      </c>
      <c r="T28" s="30">
        <v>3.747</v>
      </c>
      <c r="U28" s="31"/>
      <c r="V28" s="30">
        <v>1.357</v>
      </c>
      <c r="W28" s="30">
        <v>3.759</v>
      </c>
      <c r="X28" s="31"/>
      <c r="Y28" s="30">
        <v>1.664</v>
      </c>
      <c r="Z28" s="30">
        <v>3.752</v>
      </c>
    </row>
    <row r="29">
      <c r="A29" s="30">
        <v>24.0</v>
      </c>
      <c r="B29" s="30">
        <v>0.039</v>
      </c>
      <c r="C29" s="31">
        <f t="shared" si="1"/>
        <v>0.446</v>
      </c>
      <c r="D29" s="30">
        <v>0.077</v>
      </c>
      <c r="E29" s="30">
        <v>0.523</v>
      </c>
      <c r="F29" s="31">
        <f t="shared" si="2"/>
        <v>0.994</v>
      </c>
      <c r="G29" s="30">
        <v>0.126</v>
      </c>
      <c r="H29" s="30">
        <v>1.12</v>
      </c>
      <c r="I29" s="31">
        <f t="shared" si="3"/>
        <v>1.807</v>
      </c>
      <c r="J29" s="30">
        <v>0.218</v>
      </c>
      <c r="K29" s="30">
        <v>2.025</v>
      </c>
      <c r="L29" s="31"/>
      <c r="M29" s="30">
        <v>0.388</v>
      </c>
      <c r="N29" s="30">
        <v>3.19</v>
      </c>
      <c r="O29" s="31"/>
      <c r="P29" s="30">
        <v>0.716</v>
      </c>
      <c r="Q29" s="30">
        <v>3.702</v>
      </c>
      <c r="R29" s="31"/>
      <c r="S29" s="30">
        <v>1.048</v>
      </c>
      <c r="T29" s="30">
        <v>3.743</v>
      </c>
      <c r="U29" s="31"/>
      <c r="V29" s="30">
        <v>1.343</v>
      </c>
      <c r="W29" s="30">
        <v>3.757</v>
      </c>
      <c r="X29" s="31"/>
      <c r="Y29" s="30">
        <v>1.657</v>
      </c>
      <c r="Z29" s="30">
        <v>3.767</v>
      </c>
    </row>
    <row r="30">
      <c r="A30" s="30">
        <v>25.0</v>
      </c>
      <c r="B30" s="30">
        <v>0.04</v>
      </c>
      <c r="C30" s="31">
        <f t="shared" si="1"/>
        <v>0.465</v>
      </c>
      <c r="D30" s="30">
        <v>0.077</v>
      </c>
      <c r="E30" s="30">
        <v>0.542</v>
      </c>
      <c r="F30" s="31">
        <f t="shared" si="2"/>
        <v>1.034</v>
      </c>
      <c r="G30" s="30">
        <v>0.127</v>
      </c>
      <c r="H30" s="30">
        <v>1.161</v>
      </c>
      <c r="I30" s="31">
        <f t="shared" si="3"/>
        <v>1.885</v>
      </c>
      <c r="J30" s="30">
        <v>0.219</v>
      </c>
      <c r="K30" s="30">
        <v>2.104</v>
      </c>
      <c r="L30" s="31"/>
      <c r="M30" s="30">
        <v>0.372</v>
      </c>
      <c r="N30" s="30">
        <v>3.266</v>
      </c>
      <c r="O30" s="31"/>
      <c r="P30" s="30">
        <v>0.719</v>
      </c>
      <c r="Q30" s="30">
        <v>3.697</v>
      </c>
      <c r="R30" s="31"/>
      <c r="S30" s="30">
        <v>1.047</v>
      </c>
      <c r="T30" s="30">
        <v>3.754</v>
      </c>
      <c r="U30" s="31"/>
      <c r="V30" s="30">
        <v>1.315</v>
      </c>
      <c r="W30" s="30">
        <v>3.759</v>
      </c>
      <c r="X30" s="31"/>
      <c r="Y30" s="30">
        <v>1.656</v>
      </c>
      <c r="Z30" s="30">
        <v>3.763</v>
      </c>
    </row>
    <row r="31">
      <c r="A31" s="30">
        <v>26.0</v>
      </c>
      <c r="B31" s="30">
        <v>0.039</v>
      </c>
      <c r="C31" s="31">
        <f t="shared" si="1"/>
        <v>0.487</v>
      </c>
      <c r="D31" s="30">
        <v>0.075</v>
      </c>
      <c r="E31" s="30">
        <v>0.562</v>
      </c>
      <c r="F31" s="31">
        <f t="shared" si="2"/>
        <v>1.072</v>
      </c>
      <c r="G31" s="30">
        <v>0.124</v>
      </c>
      <c r="H31" s="30">
        <v>1.196</v>
      </c>
      <c r="I31" s="31">
        <f t="shared" si="3"/>
        <v>1.963</v>
      </c>
      <c r="J31" s="30">
        <v>0.217</v>
      </c>
      <c r="K31" s="30">
        <v>2.18</v>
      </c>
      <c r="L31" s="31"/>
      <c r="M31" s="30">
        <v>0.391</v>
      </c>
      <c r="N31" s="30">
        <v>3.351</v>
      </c>
      <c r="O31" s="31"/>
      <c r="P31" s="30">
        <v>0.726</v>
      </c>
      <c r="Q31" s="30">
        <v>3.722</v>
      </c>
      <c r="R31" s="31"/>
      <c r="S31" s="30">
        <v>1.037</v>
      </c>
      <c r="T31" s="30">
        <v>3.745</v>
      </c>
      <c r="U31" s="31"/>
      <c r="V31" s="30">
        <v>1.337</v>
      </c>
      <c r="W31" s="30">
        <v>3.783</v>
      </c>
      <c r="X31" s="31"/>
      <c r="Y31" s="30">
        <v>1.668</v>
      </c>
      <c r="Z31" s="30">
        <v>3.761</v>
      </c>
    </row>
    <row r="32">
      <c r="A32" s="30">
        <v>27.0</v>
      </c>
      <c r="B32" s="30">
        <v>0.04</v>
      </c>
      <c r="C32" s="31">
        <f t="shared" si="1"/>
        <v>0.506</v>
      </c>
      <c r="D32" s="30">
        <v>0.076</v>
      </c>
      <c r="E32" s="30">
        <v>0.582</v>
      </c>
      <c r="F32" s="31">
        <f t="shared" si="2"/>
        <v>1.117</v>
      </c>
      <c r="G32" s="30">
        <v>0.128</v>
      </c>
      <c r="H32" s="30">
        <v>1.245</v>
      </c>
      <c r="I32" s="31">
        <f t="shared" si="3"/>
        <v>2.037</v>
      </c>
      <c r="J32" s="30">
        <v>0.217</v>
      </c>
      <c r="K32" s="30">
        <v>2.254</v>
      </c>
      <c r="L32" s="31"/>
      <c r="M32" s="30">
        <v>0.383</v>
      </c>
      <c r="N32" s="30">
        <v>3.423</v>
      </c>
      <c r="O32" s="31"/>
      <c r="P32" s="30">
        <v>0.721</v>
      </c>
      <c r="Q32" s="30">
        <v>3.737</v>
      </c>
      <c r="R32" s="31"/>
      <c r="S32" s="30">
        <v>1.043</v>
      </c>
      <c r="T32" s="30">
        <v>3.767</v>
      </c>
      <c r="U32" s="31"/>
      <c r="V32" s="30">
        <v>1.356</v>
      </c>
      <c r="W32" s="30">
        <v>3.781</v>
      </c>
      <c r="X32" s="31"/>
      <c r="Y32" s="30">
        <v>1.645</v>
      </c>
      <c r="Z32" s="30">
        <v>3.752</v>
      </c>
    </row>
    <row r="33">
      <c r="A33" s="30">
        <v>28.0</v>
      </c>
      <c r="B33" s="30">
        <v>0.039</v>
      </c>
      <c r="C33" s="31">
        <f t="shared" si="1"/>
        <v>0.523</v>
      </c>
      <c r="D33" s="30">
        <v>0.076</v>
      </c>
      <c r="E33" s="30">
        <v>0.599</v>
      </c>
      <c r="F33" s="31">
        <f t="shared" si="2"/>
        <v>1.163</v>
      </c>
      <c r="G33" s="30">
        <v>0.125</v>
      </c>
      <c r="H33" s="30">
        <v>1.288</v>
      </c>
      <c r="I33" s="31">
        <f t="shared" si="3"/>
        <v>2.115</v>
      </c>
      <c r="J33" s="30">
        <v>0.215</v>
      </c>
      <c r="K33" s="30">
        <v>2.33</v>
      </c>
      <c r="L33" s="31"/>
      <c r="M33" s="30">
        <v>0.386</v>
      </c>
      <c r="N33" s="30">
        <v>3.474</v>
      </c>
      <c r="O33" s="31"/>
      <c r="P33" s="30">
        <v>0.725</v>
      </c>
      <c r="Q33" s="30">
        <v>3.729</v>
      </c>
      <c r="R33" s="31"/>
      <c r="S33" s="30">
        <v>1.016</v>
      </c>
      <c r="T33" s="30">
        <v>3.747</v>
      </c>
      <c r="U33" s="31"/>
      <c r="V33" s="30">
        <v>1.359</v>
      </c>
      <c r="W33" s="30">
        <v>3.778</v>
      </c>
      <c r="X33" s="31"/>
      <c r="Y33" s="30">
        <v>1.605</v>
      </c>
      <c r="Z33" s="30">
        <v>3.785</v>
      </c>
    </row>
    <row r="34">
      <c r="A34" s="30">
        <v>29.0</v>
      </c>
      <c r="B34" s="30">
        <v>0.04</v>
      </c>
      <c r="C34" s="31">
        <f t="shared" si="1"/>
        <v>0.543</v>
      </c>
      <c r="D34" s="30">
        <v>0.077</v>
      </c>
      <c r="E34" s="30">
        <v>0.62</v>
      </c>
      <c r="F34" s="31">
        <f t="shared" si="2"/>
        <v>1.2</v>
      </c>
      <c r="G34" s="30">
        <v>0.128</v>
      </c>
      <c r="H34" s="30">
        <v>1.328</v>
      </c>
      <c r="I34" s="31">
        <f t="shared" si="3"/>
        <v>2.184</v>
      </c>
      <c r="J34" s="30">
        <v>0.219</v>
      </c>
      <c r="K34" s="30">
        <v>2.403</v>
      </c>
      <c r="L34" s="31"/>
      <c r="M34" s="30">
        <v>0.391</v>
      </c>
      <c r="N34" s="30">
        <v>3.539</v>
      </c>
      <c r="O34" s="31"/>
      <c r="P34" s="30">
        <v>0.729</v>
      </c>
      <c r="Q34" s="30">
        <v>3.736</v>
      </c>
      <c r="R34" s="31"/>
      <c r="S34" s="30">
        <v>1.051</v>
      </c>
      <c r="T34" s="30">
        <v>3.753</v>
      </c>
      <c r="U34" s="31"/>
      <c r="V34" s="30">
        <v>1.356</v>
      </c>
      <c r="W34" s="30">
        <v>3.79</v>
      </c>
      <c r="X34" s="31"/>
      <c r="Y34" s="30">
        <v>1.675</v>
      </c>
      <c r="Z34" s="30">
        <v>3.773</v>
      </c>
    </row>
    <row r="35">
      <c r="A35" s="30">
        <v>30.0</v>
      </c>
      <c r="B35" s="30">
        <v>0.039</v>
      </c>
      <c r="C35" s="31">
        <f t="shared" si="1"/>
        <v>0.562</v>
      </c>
      <c r="D35" s="30">
        <v>0.076</v>
      </c>
      <c r="E35" s="30">
        <v>0.638</v>
      </c>
      <c r="F35" s="31">
        <f t="shared" si="2"/>
        <v>1.249</v>
      </c>
      <c r="G35" s="30">
        <v>0.124</v>
      </c>
      <c r="H35" s="30">
        <v>1.373</v>
      </c>
      <c r="I35" s="31">
        <f t="shared" si="3"/>
        <v>2.264</v>
      </c>
      <c r="J35" s="30">
        <v>0.213</v>
      </c>
      <c r="K35" s="30">
        <v>2.477</v>
      </c>
      <c r="L35" s="31"/>
      <c r="M35" s="30">
        <v>0.382</v>
      </c>
      <c r="N35" s="30">
        <v>3.577</v>
      </c>
      <c r="O35" s="31"/>
      <c r="P35" s="30">
        <v>0.718</v>
      </c>
      <c r="Q35" s="30">
        <v>3.743</v>
      </c>
      <c r="R35" s="31"/>
      <c r="S35" s="30">
        <v>1.024</v>
      </c>
      <c r="T35" s="30">
        <v>3.772</v>
      </c>
      <c r="U35" s="31"/>
      <c r="V35" s="30">
        <v>1.367</v>
      </c>
      <c r="W35" s="30">
        <v>3.796</v>
      </c>
      <c r="X35" s="31"/>
      <c r="Y35" s="30">
        <v>1.673</v>
      </c>
      <c r="Z35" s="30">
        <v>3.776</v>
      </c>
    </row>
    <row r="36">
      <c r="A36" s="30">
        <v>31.0</v>
      </c>
      <c r="B36" s="30">
        <v>0.039</v>
      </c>
      <c r="C36" s="31">
        <f t="shared" si="1"/>
        <v>0.58</v>
      </c>
      <c r="D36" s="30">
        <v>0.077</v>
      </c>
      <c r="E36" s="30">
        <v>0.657</v>
      </c>
      <c r="F36" s="31">
        <f t="shared" si="2"/>
        <v>1.291</v>
      </c>
      <c r="G36" s="30">
        <v>0.126</v>
      </c>
      <c r="H36" s="30">
        <v>1.417</v>
      </c>
      <c r="I36" s="31">
        <f t="shared" si="3"/>
        <v>2.331</v>
      </c>
      <c r="J36" s="30">
        <v>0.218</v>
      </c>
      <c r="K36" s="30">
        <v>2.549</v>
      </c>
      <c r="L36" s="31"/>
      <c r="M36" s="30">
        <v>0.389</v>
      </c>
      <c r="N36" s="30">
        <v>3.604</v>
      </c>
      <c r="O36" s="31"/>
      <c r="P36" s="30">
        <v>0.715</v>
      </c>
      <c r="Q36" s="30">
        <v>3.76</v>
      </c>
      <c r="R36" s="31"/>
      <c r="S36" s="30">
        <v>1.053</v>
      </c>
      <c r="T36" s="30">
        <v>3.757</v>
      </c>
      <c r="U36" s="31"/>
      <c r="V36" s="30">
        <v>1.306</v>
      </c>
      <c r="W36" s="30">
        <v>3.797</v>
      </c>
      <c r="X36" s="31"/>
      <c r="Y36" s="30">
        <v>1.68</v>
      </c>
      <c r="Z36" s="30">
        <v>3.78</v>
      </c>
    </row>
    <row r="37">
      <c r="A37" s="30">
        <v>32.0</v>
      </c>
      <c r="B37" s="30">
        <v>0.039</v>
      </c>
      <c r="C37" s="31">
        <f t="shared" si="1"/>
        <v>0.599</v>
      </c>
      <c r="D37" s="30">
        <v>0.077</v>
      </c>
      <c r="E37" s="30">
        <v>0.676</v>
      </c>
      <c r="F37" s="31">
        <f t="shared" si="2"/>
        <v>1.333</v>
      </c>
      <c r="G37" s="30">
        <v>0.128</v>
      </c>
      <c r="H37" s="30">
        <v>1.461</v>
      </c>
      <c r="I37" s="31">
        <f t="shared" si="3"/>
        <v>2.393</v>
      </c>
      <c r="J37" s="30">
        <v>0.219</v>
      </c>
      <c r="K37" s="30">
        <v>2.612</v>
      </c>
      <c r="L37" s="31"/>
      <c r="M37" s="30">
        <v>0.391</v>
      </c>
      <c r="N37" s="30">
        <v>3.647</v>
      </c>
      <c r="O37" s="31"/>
      <c r="P37" s="30">
        <v>0.718</v>
      </c>
      <c r="Q37" s="30">
        <v>3.767</v>
      </c>
      <c r="R37" s="31"/>
      <c r="S37" s="30">
        <v>1.054</v>
      </c>
      <c r="T37" s="30">
        <v>3.756</v>
      </c>
      <c r="U37" s="31"/>
      <c r="V37" s="30">
        <v>1.347</v>
      </c>
      <c r="W37" s="30">
        <v>3.795</v>
      </c>
      <c r="X37" s="31"/>
      <c r="Y37" s="30">
        <v>1.668</v>
      </c>
      <c r="Z37" s="30">
        <v>3.779</v>
      </c>
    </row>
    <row r="38">
      <c r="A38" s="30">
        <v>33.0</v>
      </c>
      <c r="B38" s="30">
        <v>0.039</v>
      </c>
      <c r="C38" s="31">
        <f t="shared" si="1"/>
        <v>0.618</v>
      </c>
      <c r="D38" s="30">
        <v>0.077</v>
      </c>
      <c r="E38" s="30">
        <v>0.695</v>
      </c>
      <c r="F38" s="31">
        <f t="shared" si="2"/>
        <v>1.38</v>
      </c>
      <c r="G38" s="30">
        <v>0.125</v>
      </c>
      <c r="H38" s="30">
        <v>1.505</v>
      </c>
      <c r="I38" s="31">
        <f t="shared" si="3"/>
        <v>2.472</v>
      </c>
      <c r="J38" s="30">
        <v>0.216</v>
      </c>
      <c r="K38" s="30">
        <v>2.688</v>
      </c>
      <c r="L38" s="31"/>
      <c r="M38" s="30">
        <v>0.39</v>
      </c>
      <c r="N38" s="30">
        <v>3.663</v>
      </c>
      <c r="O38" s="31"/>
      <c r="P38" s="30">
        <v>0.728</v>
      </c>
      <c r="Q38" s="30">
        <v>3.763</v>
      </c>
      <c r="R38" s="31"/>
      <c r="S38" s="30">
        <v>1.027</v>
      </c>
      <c r="T38" s="30">
        <v>3.773</v>
      </c>
      <c r="U38" s="31"/>
      <c r="V38" s="30">
        <v>1.362</v>
      </c>
      <c r="W38" s="30">
        <v>3.803</v>
      </c>
      <c r="X38" s="31"/>
      <c r="Y38" s="30">
        <v>1.669</v>
      </c>
      <c r="Z38" s="30">
        <v>3.762</v>
      </c>
    </row>
    <row r="39">
      <c r="A39" s="30">
        <v>34.0</v>
      </c>
      <c r="B39" s="30">
        <v>0.039</v>
      </c>
      <c r="C39" s="31">
        <f t="shared" si="1"/>
        <v>0.643</v>
      </c>
      <c r="D39" s="30">
        <v>0.075</v>
      </c>
      <c r="E39" s="30">
        <v>0.718</v>
      </c>
      <c r="F39" s="31">
        <f t="shared" si="2"/>
        <v>1.42</v>
      </c>
      <c r="G39" s="30">
        <v>0.128</v>
      </c>
      <c r="H39" s="30">
        <v>1.548</v>
      </c>
      <c r="I39" s="31">
        <f t="shared" si="3"/>
        <v>2.524</v>
      </c>
      <c r="J39" s="30">
        <v>0.219</v>
      </c>
      <c r="K39" s="30">
        <v>2.743</v>
      </c>
      <c r="L39" s="31"/>
      <c r="M39" s="30">
        <v>0.391</v>
      </c>
      <c r="N39" s="30">
        <v>3.684</v>
      </c>
      <c r="O39" s="31"/>
      <c r="P39" s="30">
        <v>0.726</v>
      </c>
      <c r="Q39" s="30">
        <v>3.768</v>
      </c>
      <c r="R39" s="31"/>
      <c r="S39" s="30">
        <v>1.048</v>
      </c>
      <c r="T39" s="30">
        <v>3.777</v>
      </c>
      <c r="U39" s="31"/>
      <c r="V39" s="30">
        <v>1.355</v>
      </c>
      <c r="W39" s="30">
        <v>3.8</v>
      </c>
      <c r="X39" s="31"/>
      <c r="Y39" s="30">
        <v>1.677</v>
      </c>
      <c r="Z39" s="30">
        <v>3.801</v>
      </c>
    </row>
    <row r="40">
      <c r="A40" s="30">
        <v>35.0</v>
      </c>
      <c r="B40" s="30">
        <v>0.039</v>
      </c>
      <c r="C40" s="31">
        <f t="shared" si="1"/>
        <v>0.656</v>
      </c>
      <c r="D40" s="30">
        <v>0.076</v>
      </c>
      <c r="E40" s="30">
        <v>0.732</v>
      </c>
      <c r="F40" s="31">
        <f t="shared" si="2"/>
        <v>1.462</v>
      </c>
      <c r="G40" s="30">
        <v>0.128</v>
      </c>
      <c r="H40" s="30">
        <v>1.59</v>
      </c>
      <c r="I40" s="31">
        <f t="shared" si="3"/>
        <v>2.6</v>
      </c>
      <c r="J40" s="30">
        <v>0.219</v>
      </c>
      <c r="K40" s="30">
        <v>2.819</v>
      </c>
      <c r="L40" s="31"/>
      <c r="M40" s="30">
        <v>0.393</v>
      </c>
      <c r="N40" s="30">
        <v>3.691</v>
      </c>
      <c r="O40" s="31"/>
      <c r="P40" s="30">
        <v>0.723</v>
      </c>
      <c r="Q40" s="30">
        <v>3.77</v>
      </c>
      <c r="R40" s="31"/>
      <c r="S40" s="30">
        <v>1.022</v>
      </c>
      <c r="T40" s="30">
        <v>3.777</v>
      </c>
      <c r="U40" s="31"/>
      <c r="V40" s="30">
        <v>1.36</v>
      </c>
      <c r="W40" s="30">
        <v>3.791</v>
      </c>
      <c r="X40" s="31"/>
      <c r="Y40" s="30">
        <v>1.675</v>
      </c>
      <c r="Z40" s="30">
        <v>3.776</v>
      </c>
    </row>
    <row r="41">
      <c r="A41" s="30">
        <v>36.0</v>
      </c>
      <c r="B41" s="30">
        <v>0.039</v>
      </c>
      <c r="C41" s="31">
        <f t="shared" si="1"/>
        <v>0.677</v>
      </c>
      <c r="D41" s="30">
        <v>0.076</v>
      </c>
      <c r="E41" s="30">
        <v>0.753</v>
      </c>
      <c r="F41" s="31">
        <f t="shared" si="2"/>
        <v>1.506</v>
      </c>
      <c r="G41" s="30">
        <v>0.127</v>
      </c>
      <c r="H41" s="30">
        <v>1.633</v>
      </c>
      <c r="I41" s="31">
        <f t="shared" si="3"/>
        <v>2.668</v>
      </c>
      <c r="J41" s="30">
        <v>0.216</v>
      </c>
      <c r="K41" s="30">
        <v>2.884</v>
      </c>
      <c r="L41" s="31"/>
      <c r="M41" s="30">
        <v>0.391</v>
      </c>
      <c r="N41" s="30">
        <v>3.707</v>
      </c>
      <c r="O41" s="31"/>
      <c r="P41" s="30">
        <v>0.723</v>
      </c>
      <c r="Q41" s="30">
        <v>3.768</v>
      </c>
      <c r="R41" s="31"/>
      <c r="S41" s="30">
        <v>1.05</v>
      </c>
      <c r="T41" s="30">
        <v>3.784</v>
      </c>
      <c r="U41" s="31"/>
      <c r="V41" s="30">
        <v>1.362</v>
      </c>
      <c r="W41" s="30">
        <v>3.812</v>
      </c>
      <c r="X41" s="31"/>
      <c r="Y41" s="30">
        <v>1.642</v>
      </c>
      <c r="Z41" s="30">
        <v>3.793</v>
      </c>
    </row>
    <row r="42">
      <c r="A42" s="30">
        <v>37.0</v>
      </c>
      <c r="B42" s="30">
        <v>0.039</v>
      </c>
      <c r="C42" s="31">
        <f t="shared" si="1"/>
        <v>0.694</v>
      </c>
      <c r="D42" s="30">
        <v>0.077</v>
      </c>
      <c r="E42" s="30">
        <v>0.771</v>
      </c>
      <c r="F42" s="31">
        <f t="shared" si="2"/>
        <v>1.547</v>
      </c>
      <c r="G42" s="30">
        <v>0.127</v>
      </c>
      <c r="H42" s="30">
        <v>1.674</v>
      </c>
      <c r="I42" s="31">
        <f t="shared" si="3"/>
        <v>2.734</v>
      </c>
      <c r="J42" s="30">
        <v>0.219</v>
      </c>
      <c r="K42" s="30">
        <v>2.953</v>
      </c>
      <c r="L42" s="31"/>
      <c r="M42" s="30">
        <v>0.392</v>
      </c>
      <c r="N42" s="30">
        <v>3.712</v>
      </c>
      <c r="O42" s="31"/>
      <c r="P42" s="30">
        <v>0.707</v>
      </c>
      <c r="Q42" s="30">
        <v>3.77</v>
      </c>
      <c r="R42" s="31"/>
      <c r="S42" s="30">
        <v>1.051</v>
      </c>
      <c r="T42" s="30">
        <v>3.785</v>
      </c>
      <c r="U42" s="31"/>
      <c r="V42" s="30">
        <v>1.361</v>
      </c>
      <c r="W42" s="30">
        <v>3.81</v>
      </c>
      <c r="X42" s="31"/>
      <c r="Y42" s="30">
        <v>1.676</v>
      </c>
      <c r="Z42" s="30">
        <v>3.795</v>
      </c>
    </row>
    <row r="43">
      <c r="A43" s="30">
        <v>38.0</v>
      </c>
      <c r="B43" s="30">
        <v>0.039</v>
      </c>
      <c r="C43" s="31">
        <f t="shared" si="1"/>
        <v>0.711</v>
      </c>
      <c r="D43" s="30">
        <v>0.077</v>
      </c>
      <c r="E43" s="30">
        <v>0.788</v>
      </c>
      <c r="F43" s="31">
        <f t="shared" si="2"/>
        <v>1.584</v>
      </c>
      <c r="G43" s="30">
        <v>0.127</v>
      </c>
      <c r="H43" s="30">
        <v>1.711</v>
      </c>
      <c r="I43" s="31">
        <f t="shared" si="3"/>
        <v>2.793</v>
      </c>
      <c r="J43" s="30">
        <v>0.219</v>
      </c>
      <c r="K43" s="30">
        <v>3.012</v>
      </c>
      <c r="L43" s="31"/>
      <c r="M43" s="30">
        <v>0.386</v>
      </c>
      <c r="N43" s="30">
        <v>3.718</v>
      </c>
      <c r="O43" s="31"/>
      <c r="P43" s="30">
        <v>0.732</v>
      </c>
      <c r="Q43" s="30">
        <v>3.766</v>
      </c>
      <c r="R43" s="31"/>
      <c r="S43" s="30">
        <v>1.053</v>
      </c>
      <c r="T43" s="30">
        <v>3.777</v>
      </c>
      <c r="U43" s="31"/>
      <c r="V43" s="30">
        <v>1.349</v>
      </c>
      <c r="W43" s="30">
        <v>3.806</v>
      </c>
      <c r="X43" s="31"/>
      <c r="Y43" s="30">
        <v>1.678</v>
      </c>
      <c r="Z43" s="30">
        <v>3.786</v>
      </c>
    </row>
    <row r="44">
      <c r="A44" s="30">
        <v>39.0</v>
      </c>
      <c r="B44" s="30">
        <v>0.039</v>
      </c>
      <c r="C44" s="31">
        <f t="shared" si="1"/>
        <v>0.736</v>
      </c>
      <c r="D44" s="30">
        <v>0.076</v>
      </c>
      <c r="E44" s="30">
        <v>0.812</v>
      </c>
      <c r="F44" s="31">
        <f t="shared" si="2"/>
        <v>1.633</v>
      </c>
      <c r="G44" s="30">
        <v>0.126</v>
      </c>
      <c r="H44" s="30">
        <v>1.759</v>
      </c>
      <c r="I44" s="31">
        <f t="shared" si="3"/>
        <v>2.867</v>
      </c>
      <c r="J44" s="30">
        <v>0.214</v>
      </c>
      <c r="K44" s="30">
        <v>3.081</v>
      </c>
      <c r="L44" s="31"/>
      <c r="M44" s="30">
        <v>0.387</v>
      </c>
      <c r="N44" s="30">
        <v>3.728</v>
      </c>
      <c r="O44" s="31"/>
      <c r="P44" s="30">
        <v>0.718</v>
      </c>
      <c r="Q44" s="30">
        <v>3.749</v>
      </c>
      <c r="R44" s="31"/>
      <c r="S44" s="30">
        <v>1.024</v>
      </c>
      <c r="T44" s="30">
        <v>3.789</v>
      </c>
      <c r="U44" s="31"/>
      <c r="V44" s="30">
        <v>1.354</v>
      </c>
      <c r="W44" s="30">
        <v>3.797</v>
      </c>
      <c r="X44" s="31"/>
      <c r="Y44" s="30">
        <v>1.675</v>
      </c>
      <c r="Z44" s="30">
        <v>3.8</v>
      </c>
    </row>
    <row r="45">
      <c r="A45" s="30">
        <v>40.0</v>
      </c>
      <c r="B45" s="30">
        <v>0.039</v>
      </c>
      <c r="C45" s="31">
        <f t="shared" si="1"/>
        <v>0.75</v>
      </c>
      <c r="D45" s="30">
        <v>0.077</v>
      </c>
      <c r="E45" s="30">
        <v>0.827</v>
      </c>
      <c r="F45" s="31">
        <f t="shared" si="2"/>
        <v>1.674</v>
      </c>
      <c r="G45" s="30">
        <v>0.128</v>
      </c>
      <c r="H45" s="30">
        <v>1.802</v>
      </c>
      <c r="I45" s="31">
        <f t="shared" si="3"/>
        <v>2.92</v>
      </c>
      <c r="J45" s="30">
        <v>0.219</v>
      </c>
      <c r="K45" s="30">
        <v>3.139</v>
      </c>
      <c r="L45" s="31"/>
      <c r="M45" s="30">
        <v>0.392</v>
      </c>
      <c r="N45" s="30">
        <v>3.728</v>
      </c>
      <c r="O45" s="31"/>
      <c r="P45" s="30">
        <v>0.732</v>
      </c>
      <c r="Q45" s="30">
        <v>3.776</v>
      </c>
      <c r="R45" s="31"/>
      <c r="S45" s="30">
        <v>1.047</v>
      </c>
      <c r="T45" s="30">
        <v>3.793</v>
      </c>
      <c r="U45" s="31"/>
      <c r="V45" s="30">
        <v>1.361</v>
      </c>
      <c r="W45" s="30">
        <v>3.814</v>
      </c>
      <c r="X45" s="31"/>
      <c r="Y45" s="30">
        <v>1.677</v>
      </c>
      <c r="Z45" s="30">
        <v>3.819</v>
      </c>
    </row>
    <row r="46">
      <c r="A46" s="30">
        <v>41.0</v>
      </c>
      <c r="B46" s="30">
        <v>0.039</v>
      </c>
      <c r="C46" s="31">
        <f t="shared" si="1"/>
        <v>0.77</v>
      </c>
      <c r="D46" s="30">
        <v>0.076</v>
      </c>
      <c r="E46" s="30">
        <v>0.846</v>
      </c>
      <c r="F46" s="31">
        <f t="shared" si="2"/>
        <v>1.717</v>
      </c>
      <c r="G46" s="30">
        <v>0.127</v>
      </c>
      <c r="H46" s="30">
        <v>1.844</v>
      </c>
      <c r="I46" s="31">
        <f t="shared" si="3"/>
        <v>2.979</v>
      </c>
      <c r="J46" s="30">
        <v>0.218</v>
      </c>
      <c r="K46" s="30">
        <v>3.197</v>
      </c>
      <c r="L46" s="31"/>
      <c r="M46" s="30">
        <v>0.386</v>
      </c>
      <c r="N46" s="30">
        <v>3.746</v>
      </c>
      <c r="O46" s="31"/>
      <c r="P46" s="30">
        <v>0.699</v>
      </c>
      <c r="Q46" s="30">
        <v>3.765</v>
      </c>
      <c r="R46" s="31"/>
      <c r="S46" s="30">
        <v>1.007</v>
      </c>
      <c r="T46" s="30">
        <v>3.771</v>
      </c>
      <c r="U46" s="31"/>
      <c r="V46" s="30">
        <v>1.35</v>
      </c>
      <c r="W46" s="30">
        <v>3.821</v>
      </c>
      <c r="X46" s="31"/>
      <c r="Y46" s="30">
        <v>1.597</v>
      </c>
      <c r="Z46" s="30">
        <v>3.787</v>
      </c>
    </row>
    <row r="47">
      <c r="A47" s="30">
        <v>42.0</v>
      </c>
      <c r="B47" s="30">
        <v>0.039</v>
      </c>
      <c r="C47" s="31">
        <f t="shared" si="1"/>
        <v>0.789</v>
      </c>
      <c r="D47" s="30">
        <v>0.076</v>
      </c>
      <c r="E47" s="30">
        <v>0.865</v>
      </c>
      <c r="F47" s="31">
        <f t="shared" si="2"/>
        <v>1.754</v>
      </c>
      <c r="G47" s="30">
        <v>0.124</v>
      </c>
      <c r="H47" s="30">
        <v>1.878</v>
      </c>
      <c r="I47" s="31"/>
      <c r="J47" s="30">
        <v>0.219</v>
      </c>
      <c r="K47" s="30">
        <v>3.249</v>
      </c>
      <c r="L47" s="31"/>
      <c r="M47" s="30">
        <v>0.375</v>
      </c>
      <c r="N47" s="30">
        <v>3.741</v>
      </c>
      <c r="O47" s="31"/>
      <c r="P47" s="30">
        <v>0.722</v>
      </c>
      <c r="Q47" s="30">
        <v>3.774</v>
      </c>
      <c r="R47" s="31"/>
      <c r="S47" s="30">
        <v>1.046</v>
      </c>
      <c r="T47" s="30">
        <v>3.791</v>
      </c>
      <c r="U47" s="31"/>
      <c r="V47" s="30">
        <v>1.333</v>
      </c>
      <c r="W47" s="30">
        <v>3.829</v>
      </c>
      <c r="X47" s="31"/>
      <c r="Y47" s="30">
        <v>1.66</v>
      </c>
      <c r="Z47" s="30">
        <v>3.803</v>
      </c>
    </row>
    <row r="48">
      <c r="A48" s="30">
        <v>43.0</v>
      </c>
      <c r="B48" s="30">
        <v>0.039</v>
      </c>
      <c r="C48" s="31">
        <f t="shared" si="1"/>
        <v>0.806</v>
      </c>
      <c r="D48" s="30">
        <v>0.076</v>
      </c>
      <c r="E48" s="30">
        <v>0.882</v>
      </c>
      <c r="F48" s="31">
        <f t="shared" si="2"/>
        <v>1.801</v>
      </c>
      <c r="G48" s="30">
        <v>0.125</v>
      </c>
      <c r="H48" s="30">
        <v>1.926</v>
      </c>
      <c r="I48" s="31"/>
      <c r="J48" s="30">
        <v>0.213</v>
      </c>
      <c r="K48" s="30">
        <v>3.296</v>
      </c>
      <c r="L48" s="31"/>
      <c r="M48" s="30">
        <v>0.387</v>
      </c>
      <c r="N48" s="30">
        <v>3.758</v>
      </c>
      <c r="O48" s="31"/>
      <c r="P48" s="30">
        <v>0.721</v>
      </c>
      <c r="Q48" s="30">
        <v>3.789</v>
      </c>
      <c r="R48" s="31"/>
      <c r="S48" s="30">
        <v>1.029</v>
      </c>
      <c r="T48" s="30">
        <v>3.78</v>
      </c>
      <c r="U48" s="31"/>
      <c r="V48" s="30">
        <v>1.338</v>
      </c>
      <c r="W48" s="30">
        <v>3.807</v>
      </c>
      <c r="X48" s="31"/>
      <c r="Y48" s="30">
        <v>1.676</v>
      </c>
      <c r="Z48" s="30">
        <v>3.786</v>
      </c>
    </row>
    <row r="49">
      <c r="A49" s="30">
        <v>44.0</v>
      </c>
      <c r="B49" s="30">
        <v>0.039</v>
      </c>
      <c r="C49" s="31">
        <f t="shared" si="1"/>
        <v>0.827</v>
      </c>
      <c r="D49" s="30">
        <v>0.076</v>
      </c>
      <c r="E49" s="30">
        <v>0.903</v>
      </c>
      <c r="F49" s="31">
        <f t="shared" si="2"/>
        <v>1.835</v>
      </c>
      <c r="G49" s="30">
        <v>0.125</v>
      </c>
      <c r="H49" s="30">
        <v>1.96</v>
      </c>
      <c r="I49" s="31"/>
      <c r="J49" s="30">
        <v>0.216</v>
      </c>
      <c r="K49" s="30">
        <v>3.341</v>
      </c>
      <c r="L49" s="31"/>
      <c r="M49" s="30">
        <v>0.39</v>
      </c>
      <c r="N49" s="30">
        <v>3.746</v>
      </c>
      <c r="O49" s="31"/>
      <c r="P49" s="30">
        <v>0.728</v>
      </c>
      <c r="Q49" s="30">
        <v>3.786</v>
      </c>
      <c r="R49" s="31"/>
      <c r="S49" s="30">
        <v>1.041</v>
      </c>
      <c r="T49" s="30">
        <v>3.784</v>
      </c>
      <c r="U49" s="31"/>
      <c r="V49" s="30">
        <v>1.367</v>
      </c>
      <c r="W49" s="30">
        <v>3.797</v>
      </c>
      <c r="X49" s="31"/>
      <c r="Y49" s="30">
        <v>1.656</v>
      </c>
      <c r="Z49" s="30">
        <v>3.789</v>
      </c>
    </row>
    <row r="50">
      <c r="A50" s="30">
        <v>45.0</v>
      </c>
      <c r="B50" s="30">
        <v>0.039</v>
      </c>
      <c r="C50" s="31">
        <f t="shared" si="1"/>
        <v>0.843</v>
      </c>
      <c r="D50" s="30">
        <v>0.077</v>
      </c>
      <c r="E50" s="30">
        <v>0.92</v>
      </c>
      <c r="F50" s="31">
        <f t="shared" si="2"/>
        <v>1.878</v>
      </c>
      <c r="G50" s="30">
        <v>0.127</v>
      </c>
      <c r="H50" s="30">
        <v>2.005</v>
      </c>
      <c r="I50" s="31"/>
      <c r="J50" s="30">
        <v>0.22</v>
      </c>
      <c r="K50" s="30">
        <v>3.395</v>
      </c>
      <c r="L50" s="31"/>
      <c r="M50" s="30">
        <v>0.395</v>
      </c>
      <c r="N50" s="30">
        <v>3.752</v>
      </c>
      <c r="O50" s="31"/>
      <c r="P50" s="30">
        <v>0.707</v>
      </c>
      <c r="Q50" s="30">
        <v>3.786</v>
      </c>
      <c r="R50" s="31"/>
      <c r="S50" s="30">
        <v>1.019</v>
      </c>
      <c r="T50" s="30">
        <v>3.785</v>
      </c>
      <c r="U50" s="31"/>
      <c r="V50" s="30">
        <v>1.338</v>
      </c>
      <c r="W50" s="30">
        <v>3.815</v>
      </c>
      <c r="X50" s="31"/>
      <c r="Y50" s="30">
        <v>1.663</v>
      </c>
      <c r="Z50" s="30">
        <v>3.803</v>
      </c>
    </row>
    <row r="51">
      <c r="A51" s="30">
        <v>46.0</v>
      </c>
      <c r="B51" s="30">
        <v>0.039</v>
      </c>
      <c r="C51" s="31">
        <f t="shared" si="1"/>
        <v>0.865</v>
      </c>
      <c r="D51" s="30">
        <v>0.076</v>
      </c>
      <c r="E51" s="30">
        <v>0.941</v>
      </c>
      <c r="F51" s="31">
        <f t="shared" si="2"/>
        <v>1.922</v>
      </c>
      <c r="G51" s="30">
        <v>0.127</v>
      </c>
      <c r="H51" s="30">
        <v>2.049</v>
      </c>
      <c r="I51" s="31"/>
      <c r="J51" s="30">
        <v>0.211</v>
      </c>
      <c r="K51" s="30">
        <v>3.427</v>
      </c>
      <c r="L51" s="31"/>
      <c r="M51" s="30">
        <v>0.386</v>
      </c>
      <c r="N51" s="30">
        <v>3.757</v>
      </c>
      <c r="O51" s="31"/>
      <c r="P51" s="30">
        <v>0.727</v>
      </c>
      <c r="Q51" s="30">
        <v>3.787</v>
      </c>
      <c r="R51" s="31"/>
      <c r="S51" s="30">
        <v>1.025</v>
      </c>
      <c r="T51" s="30">
        <v>3.81</v>
      </c>
      <c r="U51" s="31"/>
      <c r="V51" s="30">
        <v>1.334</v>
      </c>
      <c r="W51" s="30">
        <v>3.827</v>
      </c>
      <c r="X51" s="31"/>
      <c r="Y51" s="30">
        <v>1.681</v>
      </c>
      <c r="Z51" s="30">
        <v>3.809</v>
      </c>
    </row>
    <row r="52">
      <c r="A52" s="30">
        <v>47.0</v>
      </c>
      <c r="B52" s="30">
        <v>0.039</v>
      </c>
      <c r="C52" s="31">
        <f t="shared" si="1"/>
        <v>0.883</v>
      </c>
      <c r="D52" s="30">
        <v>0.075</v>
      </c>
      <c r="E52" s="30">
        <v>0.958</v>
      </c>
      <c r="F52" s="31">
        <f t="shared" si="2"/>
        <v>1.957</v>
      </c>
      <c r="G52" s="30">
        <v>0.128</v>
      </c>
      <c r="H52" s="30">
        <v>2.085</v>
      </c>
      <c r="I52" s="31"/>
      <c r="J52" s="30">
        <v>0.22</v>
      </c>
      <c r="K52" s="30">
        <v>3.48</v>
      </c>
      <c r="L52" s="31"/>
      <c r="M52" s="30">
        <v>0.394</v>
      </c>
      <c r="N52" s="30">
        <v>3.763</v>
      </c>
      <c r="O52" s="31"/>
      <c r="P52" s="30">
        <v>0.727</v>
      </c>
      <c r="Q52" s="30">
        <v>3.793</v>
      </c>
      <c r="R52" s="31"/>
      <c r="S52" s="30">
        <v>1.05</v>
      </c>
      <c r="T52" s="30">
        <v>3.805</v>
      </c>
      <c r="U52" s="31"/>
      <c r="V52" s="30">
        <v>1.36</v>
      </c>
      <c r="W52" s="30">
        <v>3.812</v>
      </c>
      <c r="X52" s="31"/>
      <c r="Y52" s="30">
        <v>1.66</v>
      </c>
      <c r="Z52" s="30">
        <v>3.818</v>
      </c>
    </row>
    <row r="53">
      <c r="A53" s="30">
        <v>48.0</v>
      </c>
      <c r="B53" s="30">
        <v>0.039</v>
      </c>
      <c r="C53" s="31">
        <f t="shared" si="1"/>
        <v>0.902</v>
      </c>
      <c r="D53" s="30">
        <v>0.075</v>
      </c>
      <c r="E53" s="30">
        <v>0.977</v>
      </c>
      <c r="F53" s="31">
        <f t="shared" si="2"/>
        <v>2.001</v>
      </c>
      <c r="G53" s="30">
        <v>0.128</v>
      </c>
      <c r="H53" s="30">
        <v>2.129</v>
      </c>
      <c r="I53" s="31"/>
      <c r="J53" s="30">
        <v>0.214</v>
      </c>
      <c r="K53" s="30">
        <v>3.507</v>
      </c>
      <c r="L53" s="31"/>
      <c r="M53" s="30">
        <v>0.394</v>
      </c>
      <c r="N53" s="30">
        <v>3.761</v>
      </c>
      <c r="O53" s="31"/>
      <c r="P53" s="30">
        <v>0.719</v>
      </c>
      <c r="Q53" s="30">
        <v>3.793</v>
      </c>
      <c r="R53" s="31"/>
      <c r="S53" s="30">
        <v>1.047</v>
      </c>
      <c r="T53" s="30">
        <v>3.784</v>
      </c>
      <c r="U53" s="31"/>
      <c r="V53" s="30">
        <v>1.365</v>
      </c>
      <c r="W53" s="30">
        <v>3.807</v>
      </c>
      <c r="X53" s="31"/>
      <c r="Y53" s="30">
        <v>1.675</v>
      </c>
      <c r="Z53" s="30">
        <v>3.811</v>
      </c>
    </row>
    <row r="54">
      <c r="A54" s="30">
        <v>49.0</v>
      </c>
      <c r="B54" s="30">
        <v>0.039</v>
      </c>
      <c r="C54" s="31">
        <f t="shared" si="1"/>
        <v>0.919</v>
      </c>
      <c r="D54" s="30">
        <v>0.077</v>
      </c>
      <c r="E54" s="30">
        <v>0.996</v>
      </c>
      <c r="F54" s="31">
        <f t="shared" si="2"/>
        <v>2.043</v>
      </c>
      <c r="G54" s="30">
        <v>0.125</v>
      </c>
      <c r="H54" s="30">
        <v>2.168</v>
      </c>
      <c r="I54" s="31"/>
      <c r="J54" s="30">
        <v>0.214</v>
      </c>
      <c r="K54" s="30">
        <v>3.535</v>
      </c>
      <c r="L54" s="31"/>
      <c r="M54" s="30">
        <v>0.394</v>
      </c>
      <c r="N54" s="30">
        <v>3.748</v>
      </c>
      <c r="O54" s="31"/>
      <c r="P54" s="30">
        <v>0.726</v>
      </c>
      <c r="Q54" s="30">
        <v>3.795</v>
      </c>
      <c r="R54" s="31"/>
      <c r="S54" s="30">
        <v>1.018</v>
      </c>
      <c r="T54" s="30">
        <v>3.789</v>
      </c>
      <c r="U54" s="31"/>
      <c r="V54" s="30">
        <v>1.373</v>
      </c>
      <c r="W54" s="30">
        <v>3.828</v>
      </c>
      <c r="X54" s="31"/>
      <c r="Y54" s="30">
        <v>1.684</v>
      </c>
      <c r="Z54" s="30">
        <v>3.797</v>
      </c>
    </row>
    <row r="55">
      <c r="A55" s="30">
        <v>50.0</v>
      </c>
      <c r="B55" s="30">
        <v>0.039</v>
      </c>
      <c r="C55" s="31">
        <f t="shared" si="1"/>
        <v>0.939</v>
      </c>
      <c r="D55" s="30">
        <v>0.076</v>
      </c>
      <c r="E55" s="30">
        <v>1.015</v>
      </c>
      <c r="F55" s="31">
        <f t="shared" si="2"/>
        <v>2.081</v>
      </c>
      <c r="G55" s="30">
        <v>0.129</v>
      </c>
      <c r="H55" s="30">
        <v>2.21</v>
      </c>
      <c r="I55" s="31"/>
      <c r="J55" s="30">
        <v>0.22</v>
      </c>
      <c r="K55" s="30">
        <v>3.562</v>
      </c>
      <c r="L55" s="31"/>
      <c r="M55" s="30">
        <v>0.394</v>
      </c>
      <c r="N55" s="30">
        <v>3.766</v>
      </c>
      <c r="O55" s="31"/>
      <c r="P55" s="30">
        <v>0.702</v>
      </c>
      <c r="Q55" s="30">
        <v>3.788</v>
      </c>
      <c r="R55" s="31"/>
      <c r="S55" s="30">
        <v>1.029</v>
      </c>
      <c r="T55" s="30">
        <v>3.804</v>
      </c>
      <c r="U55" s="31"/>
      <c r="V55" s="30">
        <v>1.368</v>
      </c>
      <c r="W55" s="30">
        <v>3.82</v>
      </c>
      <c r="X55" s="31"/>
      <c r="Y55" s="30">
        <v>1.68</v>
      </c>
      <c r="Z55" s="30">
        <v>3.809</v>
      </c>
    </row>
    <row r="56">
      <c r="A56" s="30">
        <v>51.0</v>
      </c>
      <c r="B56" s="30">
        <v>0.039</v>
      </c>
      <c r="C56" s="31">
        <f t="shared" si="1"/>
        <v>0.957</v>
      </c>
      <c r="D56" s="30">
        <v>0.075</v>
      </c>
      <c r="E56" s="30">
        <v>1.032</v>
      </c>
      <c r="F56" s="31">
        <f t="shared" si="2"/>
        <v>2.124</v>
      </c>
      <c r="G56" s="30">
        <v>0.125</v>
      </c>
      <c r="H56" s="30">
        <v>2.249</v>
      </c>
      <c r="I56" s="31"/>
      <c r="J56" s="30">
        <v>0.211</v>
      </c>
      <c r="K56" s="30">
        <v>3.579</v>
      </c>
      <c r="L56" s="31"/>
      <c r="M56" s="30">
        <v>0.394</v>
      </c>
      <c r="N56" s="30">
        <v>3.752</v>
      </c>
      <c r="O56" s="31"/>
      <c r="P56" s="30">
        <v>0.731</v>
      </c>
      <c r="Q56" s="30">
        <v>3.799</v>
      </c>
      <c r="R56" s="31"/>
      <c r="S56" s="30">
        <v>1.024</v>
      </c>
      <c r="T56" s="30">
        <v>3.804</v>
      </c>
      <c r="U56" s="31"/>
      <c r="V56" s="30">
        <v>1.362</v>
      </c>
      <c r="W56" s="30">
        <v>3.829</v>
      </c>
      <c r="X56" s="31"/>
      <c r="Y56" s="30">
        <v>1.678</v>
      </c>
      <c r="Z56" s="30">
        <v>3.81</v>
      </c>
    </row>
    <row r="57">
      <c r="A57" s="30">
        <v>52.0</v>
      </c>
      <c r="B57" s="30">
        <v>0.039</v>
      </c>
      <c r="C57" s="31">
        <f t="shared" si="1"/>
        <v>0.976</v>
      </c>
      <c r="D57" s="30">
        <v>0.075</v>
      </c>
      <c r="E57" s="30">
        <v>1.051</v>
      </c>
      <c r="F57" s="31">
        <f t="shared" si="2"/>
        <v>2.161</v>
      </c>
      <c r="G57" s="30">
        <v>0.127</v>
      </c>
      <c r="H57" s="30">
        <v>2.288</v>
      </c>
      <c r="I57" s="31"/>
      <c r="J57" s="30">
        <v>0.216</v>
      </c>
      <c r="K57" s="30">
        <v>3.601</v>
      </c>
      <c r="L57" s="31"/>
      <c r="M57" s="30">
        <v>0.395</v>
      </c>
      <c r="N57" s="30">
        <v>3.774</v>
      </c>
      <c r="O57" s="31"/>
      <c r="P57" s="30">
        <v>0.726</v>
      </c>
      <c r="Q57" s="30">
        <v>3.791</v>
      </c>
      <c r="R57" s="31"/>
      <c r="S57" s="30">
        <v>1.019</v>
      </c>
      <c r="T57" s="30">
        <v>3.804</v>
      </c>
      <c r="U57" s="31"/>
      <c r="V57" s="30">
        <v>1.362</v>
      </c>
      <c r="W57" s="30">
        <v>3.829</v>
      </c>
      <c r="X57" s="31"/>
      <c r="Y57" s="30">
        <v>1.618</v>
      </c>
      <c r="Z57" s="30">
        <v>3.794</v>
      </c>
    </row>
    <row r="58">
      <c r="A58" s="30">
        <v>53.0</v>
      </c>
      <c r="B58" s="30">
        <v>0.039</v>
      </c>
      <c r="C58" s="31">
        <f t="shared" si="1"/>
        <v>0.992</v>
      </c>
      <c r="D58" s="30">
        <v>0.077</v>
      </c>
      <c r="E58" s="30">
        <v>1.069</v>
      </c>
      <c r="F58" s="31">
        <f t="shared" si="2"/>
        <v>2.198</v>
      </c>
      <c r="G58" s="30">
        <v>0.128</v>
      </c>
      <c r="H58" s="30">
        <v>2.326</v>
      </c>
      <c r="I58" s="31"/>
      <c r="J58" s="30">
        <v>0.218</v>
      </c>
      <c r="K58" s="30">
        <v>3.635</v>
      </c>
      <c r="L58" s="31"/>
      <c r="M58" s="30">
        <v>0.393</v>
      </c>
      <c r="N58" s="30">
        <v>3.778</v>
      </c>
      <c r="O58" s="31"/>
      <c r="P58" s="30">
        <v>0.731</v>
      </c>
      <c r="Q58" s="30">
        <v>3.803</v>
      </c>
      <c r="R58" s="31"/>
      <c r="S58" s="30">
        <v>1.039</v>
      </c>
      <c r="T58" s="30">
        <v>3.802</v>
      </c>
      <c r="U58" s="31"/>
      <c r="V58" s="30">
        <v>1.369</v>
      </c>
      <c r="W58" s="30">
        <v>3.821</v>
      </c>
      <c r="X58" s="31"/>
      <c r="Y58" s="30">
        <v>1.659</v>
      </c>
      <c r="Z58" s="30">
        <v>3.802</v>
      </c>
    </row>
    <row r="59">
      <c r="A59" s="30">
        <v>54.0</v>
      </c>
      <c r="B59" s="30">
        <v>0.039</v>
      </c>
      <c r="C59" s="31">
        <f t="shared" si="1"/>
        <v>1.011</v>
      </c>
      <c r="D59" s="30">
        <v>0.076</v>
      </c>
      <c r="E59" s="30">
        <v>1.087</v>
      </c>
      <c r="F59" s="31">
        <f t="shared" si="2"/>
        <v>2.236</v>
      </c>
      <c r="G59" s="30">
        <v>0.126</v>
      </c>
      <c r="H59" s="30">
        <v>2.362</v>
      </c>
      <c r="I59" s="31"/>
      <c r="J59" s="30">
        <v>0.219</v>
      </c>
      <c r="K59" s="30">
        <v>3.636</v>
      </c>
      <c r="L59" s="31"/>
      <c r="M59" s="30">
        <v>0.394</v>
      </c>
      <c r="N59" s="30">
        <v>3.772</v>
      </c>
      <c r="O59" s="31"/>
      <c r="P59" s="30">
        <v>0.693</v>
      </c>
      <c r="Q59" s="30">
        <v>3.793</v>
      </c>
      <c r="R59" s="31"/>
      <c r="S59" s="30">
        <v>1.057</v>
      </c>
      <c r="T59" s="30">
        <v>3.813</v>
      </c>
      <c r="U59" s="31"/>
      <c r="V59" s="30">
        <v>1.337</v>
      </c>
      <c r="W59" s="30">
        <v>3.833</v>
      </c>
      <c r="X59" s="31"/>
      <c r="Y59" s="30">
        <v>1.61</v>
      </c>
      <c r="Z59" s="30">
        <v>3.821</v>
      </c>
    </row>
    <row r="60">
      <c r="A60" s="30">
        <v>55.0</v>
      </c>
      <c r="B60" s="30">
        <v>0.039</v>
      </c>
      <c r="C60" s="31">
        <f t="shared" si="1"/>
        <v>1.028</v>
      </c>
      <c r="D60" s="30">
        <v>0.077</v>
      </c>
      <c r="E60" s="30">
        <v>1.105</v>
      </c>
      <c r="F60" s="31">
        <f t="shared" si="2"/>
        <v>2.276</v>
      </c>
      <c r="G60" s="30">
        <v>0.127</v>
      </c>
      <c r="H60" s="30">
        <v>2.403</v>
      </c>
      <c r="I60" s="31"/>
      <c r="J60" s="30">
        <v>0.22</v>
      </c>
      <c r="K60" s="30">
        <v>3.648</v>
      </c>
      <c r="L60" s="31"/>
      <c r="M60" s="30">
        <v>0.395</v>
      </c>
      <c r="N60" s="30">
        <v>3.769</v>
      </c>
      <c r="O60" s="31"/>
      <c r="P60" s="30">
        <v>0.732</v>
      </c>
      <c r="Q60" s="30">
        <v>3.801</v>
      </c>
      <c r="R60" s="31"/>
      <c r="S60" s="30">
        <v>1.052</v>
      </c>
      <c r="T60" s="30">
        <v>3.813</v>
      </c>
      <c r="U60" s="31"/>
      <c r="V60" s="30">
        <v>1.365</v>
      </c>
      <c r="W60" s="30">
        <v>3.837</v>
      </c>
      <c r="X60" s="31"/>
      <c r="Y60" s="30">
        <v>1.663</v>
      </c>
      <c r="Z60" s="30">
        <v>3.825</v>
      </c>
    </row>
    <row r="61">
      <c r="A61" s="30">
        <v>56.0</v>
      </c>
      <c r="B61" s="30">
        <v>0.039</v>
      </c>
      <c r="C61" s="31">
        <f t="shared" si="1"/>
        <v>1.047</v>
      </c>
      <c r="D61" s="30">
        <v>0.077</v>
      </c>
      <c r="E61" s="30">
        <v>1.124</v>
      </c>
      <c r="F61" s="31">
        <f t="shared" si="2"/>
        <v>2.318</v>
      </c>
      <c r="G61" s="30">
        <v>0.125</v>
      </c>
      <c r="H61" s="30">
        <v>2.443</v>
      </c>
      <c r="I61" s="31"/>
      <c r="J61" s="30">
        <v>0.214</v>
      </c>
      <c r="K61" s="30">
        <v>3.662</v>
      </c>
      <c r="L61" s="31"/>
      <c r="M61" s="30">
        <v>0.394</v>
      </c>
      <c r="N61" s="30">
        <v>3.768</v>
      </c>
      <c r="O61" s="31"/>
      <c r="P61" s="30">
        <v>0.732</v>
      </c>
      <c r="Q61" s="30">
        <v>3.797</v>
      </c>
      <c r="R61" s="31"/>
      <c r="S61" s="30">
        <v>1.034</v>
      </c>
      <c r="T61" s="30">
        <v>3.811</v>
      </c>
      <c r="U61" s="31"/>
      <c r="V61" s="30">
        <v>1.347</v>
      </c>
      <c r="W61" s="30">
        <v>3.837</v>
      </c>
      <c r="X61" s="31"/>
      <c r="Y61" s="30">
        <v>1.657</v>
      </c>
      <c r="Z61" s="30">
        <v>3.826</v>
      </c>
    </row>
    <row r="62">
      <c r="A62" s="30">
        <v>57.0</v>
      </c>
      <c r="B62" s="30">
        <v>0.039</v>
      </c>
      <c r="C62" s="31">
        <f t="shared" si="1"/>
        <v>1.065</v>
      </c>
      <c r="D62" s="30">
        <v>0.076</v>
      </c>
      <c r="E62" s="30">
        <v>1.141</v>
      </c>
      <c r="F62" s="31">
        <f t="shared" si="2"/>
        <v>2.358</v>
      </c>
      <c r="G62" s="30">
        <v>0.124</v>
      </c>
      <c r="H62" s="30">
        <v>2.482</v>
      </c>
      <c r="I62" s="31"/>
      <c r="J62" s="30">
        <v>0.216</v>
      </c>
      <c r="K62" s="30">
        <v>3.674</v>
      </c>
      <c r="L62" s="31"/>
      <c r="M62" s="30">
        <v>0.377</v>
      </c>
      <c r="N62" s="30">
        <v>3.763</v>
      </c>
      <c r="O62" s="31"/>
      <c r="P62" s="30">
        <v>0.701</v>
      </c>
      <c r="Q62" s="30">
        <v>3.793</v>
      </c>
      <c r="R62" s="31"/>
      <c r="S62" s="30">
        <v>1.053</v>
      </c>
      <c r="T62" s="30">
        <v>3.809</v>
      </c>
      <c r="U62" s="31"/>
      <c r="V62" s="30">
        <v>1.366</v>
      </c>
      <c r="W62" s="30">
        <v>3.825</v>
      </c>
      <c r="X62" s="31"/>
      <c r="Y62" s="30">
        <v>1.631</v>
      </c>
      <c r="Z62" s="30">
        <v>3.825</v>
      </c>
    </row>
    <row r="63">
      <c r="A63" s="30">
        <v>58.0</v>
      </c>
      <c r="B63" s="30">
        <v>0.039</v>
      </c>
      <c r="C63" s="31">
        <f t="shared" si="1"/>
        <v>1.083</v>
      </c>
      <c r="D63" s="30">
        <v>0.076</v>
      </c>
      <c r="E63" s="30">
        <v>1.159</v>
      </c>
      <c r="F63" s="31">
        <f t="shared" si="2"/>
        <v>2.396</v>
      </c>
      <c r="G63" s="30">
        <v>0.124</v>
      </c>
      <c r="H63" s="30">
        <v>2.52</v>
      </c>
      <c r="I63" s="31"/>
      <c r="J63" s="30">
        <v>0.217</v>
      </c>
      <c r="K63" s="30">
        <v>3.692</v>
      </c>
      <c r="L63" s="31"/>
      <c r="M63" s="30">
        <v>0.391</v>
      </c>
      <c r="N63" s="30">
        <v>3.774</v>
      </c>
      <c r="O63" s="31"/>
      <c r="P63" s="30">
        <v>0.725</v>
      </c>
      <c r="Q63" s="30">
        <v>3.813</v>
      </c>
      <c r="R63" s="31"/>
      <c r="S63" s="30">
        <v>1.044</v>
      </c>
      <c r="T63" s="30">
        <v>3.812</v>
      </c>
      <c r="U63" s="31"/>
      <c r="V63" s="30">
        <v>1.318</v>
      </c>
      <c r="W63" s="30">
        <v>3.836</v>
      </c>
      <c r="X63" s="31"/>
      <c r="Y63" s="30">
        <v>1.676</v>
      </c>
      <c r="Z63" s="30">
        <v>3.824</v>
      </c>
    </row>
    <row r="64">
      <c r="A64" s="30">
        <v>59.0</v>
      </c>
      <c r="B64" s="30">
        <v>0.039</v>
      </c>
      <c r="C64" s="31">
        <f t="shared" si="1"/>
        <v>1.101</v>
      </c>
      <c r="D64" s="30">
        <v>0.076</v>
      </c>
      <c r="E64" s="30">
        <v>1.177</v>
      </c>
      <c r="F64" s="31">
        <f t="shared" si="2"/>
        <v>2.429</v>
      </c>
      <c r="G64" s="30">
        <v>0.128</v>
      </c>
      <c r="H64" s="30">
        <v>2.557</v>
      </c>
      <c r="I64" s="31"/>
      <c r="J64" s="30">
        <v>0.22</v>
      </c>
      <c r="K64" s="30">
        <v>3.688</v>
      </c>
      <c r="L64" s="31"/>
      <c r="M64" s="30">
        <v>0.394</v>
      </c>
      <c r="N64" s="30">
        <v>3.775</v>
      </c>
      <c r="O64" s="31"/>
      <c r="P64" s="30">
        <v>0.733</v>
      </c>
      <c r="Q64" s="30">
        <v>3.805</v>
      </c>
      <c r="R64" s="31"/>
      <c r="S64" s="30">
        <v>1.026</v>
      </c>
      <c r="T64" s="30">
        <v>3.811</v>
      </c>
      <c r="U64" s="31"/>
      <c r="V64" s="30">
        <v>1.36</v>
      </c>
      <c r="W64" s="30">
        <v>3.845</v>
      </c>
      <c r="X64" s="31"/>
      <c r="Y64" s="30">
        <v>1.656</v>
      </c>
      <c r="Z64" s="30">
        <v>3.829</v>
      </c>
    </row>
    <row r="65">
      <c r="A65" s="30">
        <v>60.0</v>
      </c>
      <c r="B65" s="30">
        <v>0.039</v>
      </c>
      <c r="C65" s="31">
        <f t="shared" si="1"/>
        <v>1.118</v>
      </c>
      <c r="D65" s="30">
        <v>0.077</v>
      </c>
      <c r="E65" s="30">
        <v>1.195</v>
      </c>
      <c r="F65" s="31">
        <f t="shared" si="2"/>
        <v>2.458</v>
      </c>
      <c r="G65" s="30">
        <v>0.128</v>
      </c>
      <c r="H65" s="30">
        <v>2.586</v>
      </c>
      <c r="I65" s="31"/>
      <c r="J65" s="30">
        <v>0.216</v>
      </c>
      <c r="K65" s="30">
        <v>3.699</v>
      </c>
      <c r="L65" s="31"/>
      <c r="M65" s="30">
        <v>0.382</v>
      </c>
      <c r="N65" s="30">
        <v>3.779</v>
      </c>
      <c r="O65" s="31"/>
      <c r="P65" s="30">
        <v>0.734</v>
      </c>
      <c r="Q65" s="30">
        <v>3.815</v>
      </c>
      <c r="R65" s="31"/>
      <c r="S65" s="30">
        <v>1.011</v>
      </c>
      <c r="T65" s="30">
        <v>3.81</v>
      </c>
      <c r="U65" s="31"/>
      <c r="V65" s="30">
        <v>1.349</v>
      </c>
      <c r="W65" s="30">
        <v>3.851</v>
      </c>
      <c r="X65" s="31"/>
      <c r="Y65" s="30">
        <v>1.665</v>
      </c>
      <c r="Z65" s="30">
        <v>3.809</v>
      </c>
    </row>
    <row r="66">
      <c r="A66" s="30">
        <v>61.0</v>
      </c>
      <c r="B66" s="30">
        <v>0.039</v>
      </c>
      <c r="C66" s="31">
        <f t="shared" si="1"/>
        <v>1.137</v>
      </c>
      <c r="D66" s="30">
        <v>0.077</v>
      </c>
      <c r="E66" s="30">
        <v>1.214</v>
      </c>
      <c r="F66" s="31">
        <f t="shared" si="2"/>
        <v>2.502</v>
      </c>
      <c r="G66" s="30">
        <v>0.128</v>
      </c>
      <c r="H66" s="30">
        <v>2.63</v>
      </c>
      <c r="I66" s="31"/>
      <c r="J66" s="30">
        <v>0.218</v>
      </c>
      <c r="K66" s="30">
        <v>3.714</v>
      </c>
      <c r="L66" s="31"/>
      <c r="M66" s="30">
        <v>0.376</v>
      </c>
      <c r="N66" s="30">
        <v>3.769</v>
      </c>
      <c r="O66" s="31"/>
      <c r="P66" s="30">
        <v>0.734</v>
      </c>
      <c r="Q66" s="30">
        <v>3.8</v>
      </c>
      <c r="R66" s="31"/>
      <c r="S66" s="30">
        <v>1.011</v>
      </c>
      <c r="T66" s="30">
        <v>3.814</v>
      </c>
      <c r="U66" s="31"/>
      <c r="V66" s="30">
        <v>1.364</v>
      </c>
      <c r="W66" s="30">
        <v>3.844</v>
      </c>
      <c r="X66" s="31"/>
      <c r="Y66" s="30">
        <v>1.659</v>
      </c>
      <c r="Z66" s="30">
        <v>3.802</v>
      </c>
    </row>
    <row r="67">
      <c r="A67" s="30">
        <v>62.0</v>
      </c>
      <c r="B67" s="30">
        <v>0.039</v>
      </c>
      <c r="C67" s="31">
        <f t="shared" si="1"/>
        <v>1.155</v>
      </c>
      <c r="D67" s="30">
        <v>0.076</v>
      </c>
      <c r="E67" s="30">
        <v>1.231</v>
      </c>
      <c r="F67" s="31">
        <f t="shared" si="2"/>
        <v>2.541</v>
      </c>
      <c r="G67" s="30">
        <v>0.126</v>
      </c>
      <c r="H67" s="30">
        <v>2.667</v>
      </c>
      <c r="I67" s="31"/>
      <c r="J67" s="30">
        <v>0.214</v>
      </c>
      <c r="K67" s="30">
        <v>3.704</v>
      </c>
      <c r="L67" s="31"/>
      <c r="M67" s="30">
        <v>0.38</v>
      </c>
      <c r="N67" s="30">
        <v>3.779</v>
      </c>
      <c r="O67" s="31"/>
      <c r="P67" s="30">
        <v>0.736</v>
      </c>
      <c r="Q67" s="30">
        <v>3.806</v>
      </c>
      <c r="R67" s="31"/>
      <c r="S67" s="30">
        <v>1.04</v>
      </c>
      <c r="T67" s="30">
        <v>3.815</v>
      </c>
      <c r="U67" s="31"/>
      <c r="V67" s="30">
        <v>1.353</v>
      </c>
      <c r="W67" s="30">
        <v>3.82</v>
      </c>
      <c r="X67" s="31"/>
      <c r="Y67" s="30">
        <v>1.677</v>
      </c>
      <c r="Z67" s="30">
        <v>3.822</v>
      </c>
    </row>
    <row r="68">
      <c r="A68" s="30">
        <v>63.0</v>
      </c>
      <c r="B68" s="30">
        <v>0.039</v>
      </c>
      <c r="C68" s="31">
        <f t="shared" si="1"/>
        <v>1.169</v>
      </c>
      <c r="D68" s="30">
        <v>0.077</v>
      </c>
      <c r="E68" s="30">
        <v>1.246</v>
      </c>
      <c r="F68" s="31">
        <f t="shared" si="2"/>
        <v>2.574</v>
      </c>
      <c r="G68" s="30">
        <v>0.129</v>
      </c>
      <c r="H68" s="30">
        <v>2.703</v>
      </c>
      <c r="I68" s="31"/>
      <c r="J68" s="30">
        <v>0.219</v>
      </c>
      <c r="K68" s="30">
        <v>3.726</v>
      </c>
      <c r="L68" s="31"/>
      <c r="M68" s="30">
        <v>0.392</v>
      </c>
      <c r="N68" s="30">
        <v>3.783</v>
      </c>
      <c r="O68" s="31"/>
      <c r="P68" s="30">
        <v>0.719</v>
      </c>
      <c r="Q68" s="30">
        <v>3.808</v>
      </c>
      <c r="R68" s="31"/>
      <c r="S68" s="30">
        <v>1.048</v>
      </c>
      <c r="T68" s="30">
        <v>3.83</v>
      </c>
      <c r="U68" s="31"/>
      <c r="V68" s="30">
        <v>1.317</v>
      </c>
      <c r="W68" s="30">
        <v>3.834</v>
      </c>
      <c r="X68" s="31"/>
      <c r="Y68" s="30">
        <v>1.677</v>
      </c>
      <c r="Z68" s="30">
        <v>3.804</v>
      </c>
    </row>
    <row r="69">
      <c r="A69" s="30">
        <v>64.0</v>
      </c>
      <c r="B69" s="30">
        <v>0.039</v>
      </c>
      <c r="C69" s="31">
        <f t="shared" si="1"/>
        <v>1.187</v>
      </c>
      <c r="D69" s="30">
        <v>0.077</v>
      </c>
      <c r="E69" s="30">
        <v>1.264</v>
      </c>
      <c r="F69" s="31">
        <f t="shared" si="2"/>
        <v>2.612</v>
      </c>
      <c r="G69" s="30">
        <v>0.127</v>
      </c>
      <c r="H69" s="30">
        <v>2.739</v>
      </c>
      <c r="I69" s="31"/>
      <c r="J69" s="30">
        <v>0.214</v>
      </c>
      <c r="K69" s="30">
        <v>3.728</v>
      </c>
      <c r="L69" s="31"/>
      <c r="M69" s="30">
        <v>0.393</v>
      </c>
      <c r="N69" s="30">
        <v>3.775</v>
      </c>
      <c r="O69" s="31"/>
      <c r="P69" s="30">
        <v>0.732</v>
      </c>
      <c r="Q69" s="30">
        <v>3.807</v>
      </c>
      <c r="R69" s="31"/>
      <c r="S69" s="30">
        <v>1.044</v>
      </c>
      <c r="T69" s="30">
        <v>3.823</v>
      </c>
      <c r="U69" s="31"/>
      <c r="V69" s="30">
        <v>1.351</v>
      </c>
      <c r="W69" s="30">
        <v>3.825</v>
      </c>
      <c r="X69" s="31"/>
      <c r="Y69" s="30">
        <v>1.657</v>
      </c>
      <c r="Z69" s="30">
        <v>3.835</v>
      </c>
    </row>
    <row r="70">
      <c r="A70" s="30">
        <v>65.0</v>
      </c>
      <c r="B70" s="30">
        <v>0.039</v>
      </c>
      <c r="C70" s="31">
        <f t="shared" si="1"/>
        <v>1.206</v>
      </c>
      <c r="D70" s="30">
        <v>0.076</v>
      </c>
      <c r="E70" s="30">
        <v>1.282</v>
      </c>
      <c r="F70" s="31">
        <f t="shared" si="2"/>
        <v>2.638</v>
      </c>
      <c r="G70" s="30">
        <v>0.128</v>
      </c>
      <c r="H70" s="30">
        <v>2.766</v>
      </c>
      <c r="I70" s="31"/>
      <c r="J70" s="30">
        <v>0.219</v>
      </c>
      <c r="K70" s="30">
        <v>3.726</v>
      </c>
      <c r="L70" s="31"/>
      <c r="M70" s="30">
        <v>0.393</v>
      </c>
      <c r="N70" s="30">
        <v>3.781</v>
      </c>
      <c r="O70" s="31"/>
      <c r="P70" s="30">
        <v>0.732</v>
      </c>
      <c r="Q70" s="30">
        <v>3.811</v>
      </c>
      <c r="R70" s="31"/>
      <c r="S70" s="30">
        <v>1.031</v>
      </c>
      <c r="T70" s="30">
        <v>3.817</v>
      </c>
      <c r="U70" s="31"/>
      <c r="V70" s="30">
        <v>1.294</v>
      </c>
      <c r="W70" s="30">
        <v>3.824</v>
      </c>
      <c r="X70" s="31"/>
      <c r="Y70" s="30">
        <v>1.677</v>
      </c>
      <c r="Z70" s="30">
        <v>3.824</v>
      </c>
    </row>
    <row r="71">
      <c r="A71" s="30">
        <v>66.0</v>
      </c>
      <c r="B71" s="30">
        <v>0.039</v>
      </c>
      <c r="C71" s="31">
        <f t="shared" si="1"/>
        <v>1.224</v>
      </c>
      <c r="D71" s="30">
        <v>0.076</v>
      </c>
      <c r="E71" s="30">
        <v>1.3</v>
      </c>
      <c r="F71" s="31">
        <f t="shared" si="2"/>
        <v>2.674</v>
      </c>
      <c r="G71" s="30">
        <v>0.129</v>
      </c>
      <c r="H71" s="30">
        <v>2.803</v>
      </c>
      <c r="I71" s="31"/>
      <c r="J71" s="30">
        <v>0.216</v>
      </c>
      <c r="K71" s="30">
        <v>3.74</v>
      </c>
      <c r="L71" s="31"/>
      <c r="M71" s="30">
        <v>0.389</v>
      </c>
      <c r="N71" s="30">
        <v>3.764</v>
      </c>
      <c r="O71" s="31"/>
      <c r="P71" s="30">
        <v>0.726</v>
      </c>
      <c r="Q71" s="30">
        <v>3.802</v>
      </c>
      <c r="R71" s="31"/>
      <c r="S71" s="30">
        <v>1.025</v>
      </c>
      <c r="T71" s="30">
        <v>3.814</v>
      </c>
      <c r="U71" s="31"/>
      <c r="V71" s="30">
        <v>1.351</v>
      </c>
      <c r="W71" s="30">
        <v>3.833</v>
      </c>
      <c r="X71" s="31"/>
      <c r="Y71" s="30">
        <v>1.675</v>
      </c>
      <c r="Z71" s="30">
        <v>3.821</v>
      </c>
    </row>
    <row r="72">
      <c r="A72" s="30">
        <v>67.0</v>
      </c>
      <c r="B72" s="30">
        <v>0.039</v>
      </c>
      <c r="C72" s="31">
        <f t="shared" si="1"/>
        <v>1.241</v>
      </c>
      <c r="D72" s="30">
        <v>0.077</v>
      </c>
      <c r="E72" s="30">
        <v>1.318</v>
      </c>
      <c r="F72" s="31">
        <f t="shared" si="2"/>
        <v>2.715</v>
      </c>
      <c r="G72" s="30">
        <v>0.128</v>
      </c>
      <c r="H72" s="30">
        <v>2.843</v>
      </c>
      <c r="I72" s="31"/>
      <c r="J72" s="30">
        <v>0.219</v>
      </c>
      <c r="K72" s="30">
        <v>3.73</v>
      </c>
      <c r="L72" s="31"/>
      <c r="M72" s="30">
        <v>0.378</v>
      </c>
      <c r="N72" s="30">
        <v>3.788</v>
      </c>
      <c r="O72" s="31"/>
      <c r="P72" s="30">
        <v>0.723</v>
      </c>
      <c r="Q72" s="30">
        <v>3.803</v>
      </c>
      <c r="R72" s="31"/>
      <c r="S72" s="30">
        <v>1.053</v>
      </c>
      <c r="T72" s="30">
        <v>3.814</v>
      </c>
      <c r="U72" s="31"/>
      <c r="V72" s="30">
        <v>1.355</v>
      </c>
      <c r="W72" s="30">
        <v>3.841</v>
      </c>
      <c r="X72" s="31"/>
      <c r="Y72" s="30">
        <v>1.654</v>
      </c>
      <c r="Z72" s="30">
        <v>3.83</v>
      </c>
    </row>
    <row r="73">
      <c r="A73" s="30">
        <v>68.0</v>
      </c>
      <c r="B73" s="30">
        <v>0.039</v>
      </c>
      <c r="C73" s="31">
        <f t="shared" si="1"/>
        <v>1.261</v>
      </c>
      <c r="D73" s="30">
        <v>0.077</v>
      </c>
      <c r="E73" s="30">
        <v>1.338</v>
      </c>
      <c r="F73" s="31">
        <f t="shared" si="2"/>
        <v>2.751</v>
      </c>
      <c r="G73" s="30">
        <v>0.126</v>
      </c>
      <c r="H73" s="30">
        <v>2.877</v>
      </c>
      <c r="I73" s="31"/>
      <c r="J73" s="30">
        <v>0.216</v>
      </c>
      <c r="K73" s="30">
        <v>3.749</v>
      </c>
      <c r="L73" s="31"/>
      <c r="M73" s="30">
        <v>0.394</v>
      </c>
      <c r="N73" s="30">
        <v>3.781</v>
      </c>
      <c r="O73" s="31"/>
      <c r="P73" s="30">
        <v>0.717</v>
      </c>
      <c r="Q73" s="30">
        <v>3.817</v>
      </c>
      <c r="R73" s="31"/>
      <c r="S73" s="30">
        <v>1.052</v>
      </c>
      <c r="T73" s="30">
        <v>3.817</v>
      </c>
      <c r="U73" s="31"/>
      <c r="V73" s="30">
        <v>1.359</v>
      </c>
      <c r="W73" s="30">
        <v>3.842</v>
      </c>
      <c r="X73" s="31"/>
      <c r="Y73" s="30">
        <v>1.681</v>
      </c>
      <c r="Z73" s="30">
        <v>3.849</v>
      </c>
    </row>
    <row r="74">
      <c r="A74" s="30">
        <v>69.0</v>
      </c>
      <c r="B74" s="30">
        <v>0.039</v>
      </c>
      <c r="C74" s="31">
        <f t="shared" si="1"/>
        <v>1.278</v>
      </c>
      <c r="D74" s="30">
        <v>0.076</v>
      </c>
      <c r="E74" s="30">
        <v>1.354</v>
      </c>
      <c r="F74" s="31">
        <f t="shared" si="2"/>
        <v>2.781</v>
      </c>
      <c r="G74" s="30">
        <v>0.128</v>
      </c>
      <c r="H74" s="30">
        <v>2.909</v>
      </c>
      <c r="I74" s="31"/>
      <c r="J74" s="30">
        <v>0.219</v>
      </c>
      <c r="K74" s="30">
        <v>3.743</v>
      </c>
      <c r="L74" s="31"/>
      <c r="M74" s="30">
        <v>0.394</v>
      </c>
      <c r="N74" s="30">
        <v>3.782</v>
      </c>
      <c r="O74" s="31"/>
      <c r="P74" s="30">
        <v>0.713</v>
      </c>
      <c r="Q74" s="30">
        <v>3.806</v>
      </c>
      <c r="R74" s="31"/>
      <c r="S74" s="30">
        <v>1.055</v>
      </c>
      <c r="T74" s="30">
        <v>3.824</v>
      </c>
      <c r="U74" s="31"/>
      <c r="V74" s="30">
        <v>1.361</v>
      </c>
      <c r="W74" s="30">
        <v>3.849</v>
      </c>
      <c r="X74" s="31"/>
      <c r="Y74" s="30">
        <v>1.68</v>
      </c>
      <c r="Z74" s="30">
        <v>3.846</v>
      </c>
    </row>
    <row r="75">
      <c r="A75" s="30">
        <v>70.0</v>
      </c>
      <c r="B75" s="30">
        <v>0.039</v>
      </c>
      <c r="C75" s="31">
        <f t="shared" si="1"/>
        <v>1.296</v>
      </c>
      <c r="D75" s="30">
        <v>0.077</v>
      </c>
      <c r="E75" s="30">
        <v>1.373</v>
      </c>
      <c r="F75" s="31">
        <f t="shared" si="2"/>
        <v>2.815</v>
      </c>
      <c r="G75" s="30">
        <v>0.129</v>
      </c>
      <c r="H75" s="30">
        <v>2.944</v>
      </c>
      <c r="I75" s="31"/>
      <c r="J75" s="30">
        <v>0.218</v>
      </c>
      <c r="K75" s="30">
        <v>3.745</v>
      </c>
      <c r="L75" s="31"/>
      <c r="M75" s="30">
        <v>0.387</v>
      </c>
      <c r="N75" s="30">
        <v>3.778</v>
      </c>
      <c r="O75" s="31"/>
      <c r="P75" s="30">
        <v>0.725</v>
      </c>
      <c r="Q75" s="30">
        <v>3.812</v>
      </c>
      <c r="R75" s="31"/>
      <c r="S75" s="30">
        <v>1.046</v>
      </c>
      <c r="T75" s="30">
        <v>3.823</v>
      </c>
      <c r="U75" s="31"/>
      <c r="V75" s="30">
        <v>1.361</v>
      </c>
      <c r="W75" s="30">
        <v>3.854</v>
      </c>
      <c r="X75" s="31"/>
      <c r="Y75" s="30">
        <v>1.623</v>
      </c>
      <c r="Z75" s="30">
        <v>3.845</v>
      </c>
    </row>
    <row r="76">
      <c r="A76" s="30">
        <v>71.0</v>
      </c>
      <c r="B76" s="30">
        <v>0.039</v>
      </c>
      <c r="C76" s="31">
        <f t="shared" si="1"/>
        <v>1.315</v>
      </c>
      <c r="D76" s="30">
        <v>0.076</v>
      </c>
      <c r="E76" s="30">
        <v>1.391</v>
      </c>
      <c r="F76" s="31">
        <f t="shared" si="2"/>
        <v>2.847</v>
      </c>
      <c r="G76" s="30">
        <v>0.126</v>
      </c>
      <c r="H76" s="30">
        <v>2.973</v>
      </c>
      <c r="I76" s="31"/>
      <c r="J76" s="30">
        <v>0.22</v>
      </c>
      <c r="K76" s="30">
        <v>3.738</v>
      </c>
      <c r="L76" s="31"/>
      <c r="M76" s="30">
        <v>0.391</v>
      </c>
      <c r="N76" s="30">
        <v>3.795</v>
      </c>
      <c r="O76" s="31"/>
      <c r="P76" s="30">
        <v>0.732</v>
      </c>
      <c r="Q76" s="30">
        <v>3.81</v>
      </c>
      <c r="R76" s="31"/>
      <c r="S76" s="30">
        <v>1.054</v>
      </c>
      <c r="T76" s="30">
        <v>3.827</v>
      </c>
      <c r="U76" s="31"/>
      <c r="V76" s="30">
        <v>1.344</v>
      </c>
      <c r="W76" s="30">
        <v>3.85</v>
      </c>
      <c r="X76" s="31"/>
      <c r="Y76" s="30">
        <v>1.657</v>
      </c>
      <c r="Z76" s="30">
        <v>3.842</v>
      </c>
    </row>
    <row r="77">
      <c r="A77" s="30">
        <v>72.0</v>
      </c>
      <c r="B77" s="30">
        <v>0.039</v>
      </c>
      <c r="C77" s="31">
        <f t="shared" si="1"/>
        <v>1.33</v>
      </c>
      <c r="D77" s="30">
        <v>0.076</v>
      </c>
      <c r="E77" s="30">
        <v>1.406</v>
      </c>
      <c r="F77" s="31">
        <f t="shared" si="2"/>
        <v>2.88</v>
      </c>
      <c r="G77" s="30">
        <v>0.129</v>
      </c>
      <c r="H77" s="30">
        <v>3.009</v>
      </c>
      <c r="I77" s="31"/>
      <c r="J77" s="30">
        <v>0.217</v>
      </c>
      <c r="K77" s="30">
        <v>3.752</v>
      </c>
      <c r="L77" s="31"/>
      <c r="M77" s="30">
        <v>0.384</v>
      </c>
      <c r="N77" s="30">
        <v>3.795</v>
      </c>
      <c r="O77" s="31"/>
      <c r="P77" s="30">
        <v>0.734</v>
      </c>
      <c r="Q77" s="30">
        <v>3.82</v>
      </c>
      <c r="R77" s="31"/>
      <c r="S77" s="30">
        <v>1.043</v>
      </c>
      <c r="T77" s="30">
        <v>3.827</v>
      </c>
      <c r="U77" s="31"/>
      <c r="V77" s="30">
        <v>1.35</v>
      </c>
      <c r="W77" s="30">
        <v>3.853</v>
      </c>
      <c r="X77" s="31"/>
      <c r="Y77" s="30">
        <v>1.632</v>
      </c>
      <c r="Z77" s="30">
        <v>3.849</v>
      </c>
    </row>
    <row r="78">
      <c r="A78" s="30">
        <v>73.0</v>
      </c>
      <c r="B78" s="30">
        <v>0.039</v>
      </c>
      <c r="C78" s="31">
        <f t="shared" si="1"/>
        <v>1.345</v>
      </c>
      <c r="D78" s="30">
        <v>0.076</v>
      </c>
      <c r="E78" s="30">
        <v>1.421</v>
      </c>
      <c r="F78" s="31">
        <f t="shared" si="2"/>
        <v>2.909</v>
      </c>
      <c r="G78" s="30">
        <v>0.129</v>
      </c>
      <c r="H78" s="30">
        <v>3.038</v>
      </c>
      <c r="I78" s="31"/>
      <c r="J78" s="30">
        <v>0.219</v>
      </c>
      <c r="K78" s="30">
        <v>3.752</v>
      </c>
      <c r="L78" s="31"/>
      <c r="M78" s="30">
        <v>0.392</v>
      </c>
      <c r="N78" s="30">
        <v>3.784</v>
      </c>
      <c r="O78" s="31"/>
      <c r="P78" s="30">
        <v>0.714</v>
      </c>
      <c r="Q78" s="30">
        <v>3.833</v>
      </c>
      <c r="R78" s="31"/>
      <c r="S78" s="30">
        <v>1.042</v>
      </c>
      <c r="T78" s="30">
        <v>3.831</v>
      </c>
      <c r="U78" s="31"/>
      <c r="V78" s="30">
        <v>1.329</v>
      </c>
      <c r="W78" s="30">
        <v>3.833</v>
      </c>
      <c r="X78" s="31"/>
      <c r="Y78" s="30">
        <v>1.653</v>
      </c>
      <c r="Z78" s="30">
        <v>3.833</v>
      </c>
    </row>
    <row r="79">
      <c r="A79" s="30">
        <v>74.0</v>
      </c>
      <c r="B79" s="30">
        <v>0.039</v>
      </c>
      <c r="C79" s="31">
        <f t="shared" si="1"/>
        <v>1.363</v>
      </c>
      <c r="D79" s="30">
        <v>0.077</v>
      </c>
      <c r="E79" s="30">
        <v>1.44</v>
      </c>
      <c r="F79" s="31">
        <f t="shared" si="2"/>
        <v>2.942</v>
      </c>
      <c r="G79" s="30">
        <v>0.126</v>
      </c>
      <c r="H79" s="30">
        <v>3.068</v>
      </c>
      <c r="I79" s="31"/>
      <c r="J79" s="30">
        <v>0.219</v>
      </c>
      <c r="K79" s="30">
        <v>3.739</v>
      </c>
      <c r="L79" s="31"/>
      <c r="M79" s="30">
        <v>0.393</v>
      </c>
      <c r="N79" s="30">
        <v>3.789</v>
      </c>
      <c r="O79" s="31"/>
      <c r="P79" s="30">
        <v>0.725</v>
      </c>
      <c r="Q79" s="30">
        <v>3.812</v>
      </c>
      <c r="R79" s="31"/>
      <c r="S79" s="30">
        <v>1.043</v>
      </c>
      <c r="T79" s="30">
        <v>3.832</v>
      </c>
      <c r="U79" s="31"/>
      <c r="V79" s="30">
        <v>1.292</v>
      </c>
      <c r="W79" s="30">
        <v>3.869</v>
      </c>
      <c r="X79" s="31"/>
      <c r="Y79" s="30">
        <v>1.668</v>
      </c>
      <c r="Z79" s="30">
        <v>3.836</v>
      </c>
    </row>
    <row r="80">
      <c r="A80" s="30">
        <v>75.0</v>
      </c>
      <c r="B80" s="30">
        <v>0.039</v>
      </c>
      <c r="C80" s="31">
        <f t="shared" si="1"/>
        <v>1.38</v>
      </c>
      <c r="D80" s="30">
        <v>0.076</v>
      </c>
      <c r="E80" s="30">
        <v>1.456</v>
      </c>
      <c r="F80" s="31">
        <f t="shared" si="2"/>
        <v>2.97</v>
      </c>
      <c r="G80" s="30">
        <v>0.128</v>
      </c>
      <c r="H80" s="30">
        <v>3.098</v>
      </c>
      <c r="I80" s="31"/>
      <c r="J80" s="30">
        <v>0.218</v>
      </c>
      <c r="K80" s="30">
        <v>3.759</v>
      </c>
      <c r="L80" s="31"/>
      <c r="M80" s="30">
        <v>0.392</v>
      </c>
      <c r="N80" s="30">
        <v>3.791</v>
      </c>
      <c r="O80" s="31"/>
      <c r="P80" s="30">
        <v>0.724</v>
      </c>
      <c r="Q80" s="30">
        <v>3.817</v>
      </c>
      <c r="R80" s="31"/>
      <c r="S80" s="30">
        <v>1.056</v>
      </c>
      <c r="T80" s="30">
        <v>3.821</v>
      </c>
      <c r="U80" s="31"/>
      <c r="V80" s="30">
        <v>1.357</v>
      </c>
      <c r="W80" s="30">
        <v>3.842</v>
      </c>
      <c r="X80" s="31"/>
      <c r="Y80" s="30">
        <v>1.672</v>
      </c>
      <c r="Z80" s="30">
        <v>3.837</v>
      </c>
    </row>
    <row r="81">
      <c r="A81" s="30">
        <v>76.0</v>
      </c>
      <c r="B81" s="30">
        <v>0.039</v>
      </c>
      <c r="C81" s="31">
        <f t="shared" si="1"/>
        <v>1.395</v>
      </c>
      <c r="D81" s="30">
        <v>0.077</v>
      </c>
      <c r="E81" s="30">
        <v>1.472</v>
      </c>
      <c r="F81" s="31">
        <f t="shared" si="2"/>
        <v>2.995</v>
      </c>
      <c r="G81" s="30">
        <v>0.128</v>
      </c>
      <c r="H81" s="30">
        <v>3.123</v>
      </c>
      <c r="I81" s="31"/>
      <c r="J81" s="30">
        <v>0.217</v>
      </c>
      <c r="K81" s="30">
        <v>3.749</v>
      </c>
      <c r="L81" s="31"/>
      <c r="M81" s="30">
        <v>0.393</v>
      </c>
      <c r="N81" s="30">
        <v>3.788</v>
      </c>
      <c r="O81" s="31"/>
      <c r="P81" s="30">
        <v>0.731</v>
      </c>
      <c r="Q81" s="30">
        <v>3.814</v>
      </c>
      <c r="R81" s="31"/>
      <c r="S81" s="30">
        <v>1.043</v>
      </c>
      <c r="T81" s="30">
        <v>3.832</v>
      </c>
      <c r="U81" s="31"/>
      <c r="V81" s="30">
        <v>1.337</v>
      </c>
      <c r="W81" s="30">
        <v>3.851</v>
      </c>
      <c r="X81" s="31"/>
      <c r="Y81" s="30">
        <v>1.678</v>
      </c>
      <c r="Z81" s="30">
        <v>3.84</v>
      </c>
    </row>
    <row r="82">
      <c r="A82" s="30">
        <v>77.0</v>
      </c>
      <c r="B82" s="30">
        <v>0.039</v>
      </c>
      <c r="C82" s="31">
        <f t="shared" si="1"/>
        <v>1.415</v>
      </c>
      <c r="D82" s="30">
        <v>0.077</v>
      </c>
      <c r="E82" s="30">
        <v>1.492</v>
      </c>
      <c r="F82" s="31">
        <f t="shared" si="2"/>
        <v>3.028</v>
      </c>
      <c r="G82" s="30">
        <v>0.126</v>
      </c>
      <c r="H82" s="30">
        <v>3.154</v>
      </c>
      <c r="I82" s="31"/>
      <c r="J82" s="30">
        <v>0.219</v>
      </c>
      <c r="K82" s="30">
        <v>3.757</v>
      </c>
      <c r="L82" s="31"/>
      <c r="M82" s="30">
        <v>0.394</v>
      </c>
      <c r="N82" s="30">
        <v>3.796</v>
      </c>
      <c r="O82" s="31"/>
      <c r="P82" s="30">
        <v>0.711</v>
      </c>
      <c r="Q82" s="30">
        <v>3.809</v>
      </c>
      <c r="R82" s="31"/>
      <c r="S82" s="30">
        <v>1.04</v>
      </c>
      <c r="T82" s="30">
        <v>3.837</v>
      </c>
      <c r="U82" s="31"/>
      <c r="V82" s="30">
        <v>1.359</v>
      </c>
      <c r="W82" s="30">
        <v>3.865</v>
      </c>
      <c r="X82" s="31"/>
      <c r="Y82" s="30">
        <v>1.643</v>
      </c>
      <c r="Z82" s="30">
        <v>3.855</v>
      </c>
    </row>
    <row r="83">
      <c r="A83" s="30">
        <v>78.0</v>
      </c>
      <c r="B83" s="30">
        <v>0.039</v>
      </c>
      <c r="C83" s="31">
        <f t="shared" si="1"/>
        <v>1.433</v>
      </c>
      <c r="D83" s="30">
        <v>0.076</v>
      </c>
      <c r="E83" s="30">
        <v>1.509</v>
      </c>
      <c r="F83" s="31"/>
      <c r="G83" s="30">
        <v>0.129</v>
      </c>
      <c r="H83" s="30">
        <v>3.18</v>
      </c>
      <c r="I83" s="31"/>
      <c r="J83" s="30">
        <v>0.217</v>
      </c>
      <c r="K83" s="30">
        <v>3.764</v>
      </c>
      <c r="L83" s="31"/>
      <c r="M83" s="30">
        <v>0.384</v>
      </c>
      <c r="N83" s="30">
        <v>3.797</v>
      </c>
      <c r="O83" s="31"/>
      <c r="P83" s="30">
        <v>0.707</v>
      </c>
      <c r="Q83" s="30">
        <v>3.828</v>
      </c>
      <c r="R83" s="31"/>
      <c r="S83" s="30">
        <v>1.021</v>
      </c>
      <c r="T83" s="30">
        <v>3.827</v>
      </c>
      <c r="U83" s="31"/>
      <c r="V83" s="30">
        <v>1.332</v>
      </c>
      <c r="W83" s="30">
        <v>3.849</v>
      </c>
      <c r="X83" s="31"/>
      <c r="Y83" s="30">
        <v>1.643</v>
      </c>
      <c r="Z83" s="30">
        <v>3.847</v>
      </c>
    </row>
    <row r="84">
      <c r="A84" s="30">
        <v>79.0</v>
      </c>
      <c r="B84" s="30">
        <v>0.039</v>
      </c>
      <c r="C84" s="31">
        <f t="shared" si="1"/>
        <v>1.449</v>
      </c>
      <c r="D84" s="30">
        <v>0.077</v>
      </c>
      <c r="E84" s="30">
        <v>1.526</v>
      </c>
      <c r="F84" s="31"/>
      <c r="G84" s="30">
        <v>0.129</v>
      </c>
      <c r="H84" s="30">
        <v>3.213</v>
      </c>
      <c r="I84" s="31"/>
      <c r="J84" s="30">
        <v>0.218</v>
      </c>
      <c r="K84" s="30">
        <v>3.761</v>
      </c>
      <c r="L84" s="31"/>
      <c r="M84" s="30">
        <v>0.391</v>
      </c>
      <c r="N84" s="30">
        <v>3.805</v>
      </c>
      <c r="O84" s="31"/>
      <c r="P84" s="30">
        <v>0.716</v>
      </c>
      <c r="Q84" s="30">
        <v>3.813</v>
      </c>
      <c r="R84" s="31"/>
      <c r="S84" s="30">
        <v>1.025</v>
      </c>
      <c r="T84" s="30">
        <v>3.825</v>
      </c>
      <c r="U84" s="31"/>
      <c r="V84" s="30">
        <v>1.362</v>
      </c>
      <c r="W84" s="30">
        <v>3.86</v>
      </c>
      <c r="X84" s="31"/>
      <c r="Y84" s="30">
        <v>1.687</v>
      </c>
      <c r="Z84" s="30">
        <v>3.832</v>
      </c>
    </row>
    <row r="85">
      <c r="A85" s="30">
        <v>80.0</v>
      </c>
      <c r="B85" s="30">
        <v>0.039</v>
      </c>
      <c r="C85" s="31">
        <f t="shared" si="1"/>
        <v>1.467</v>
      </c>
      <c r="D85" s="30">
        <v>0.076</v>
      </c>
      <c r="E85" s="30">
        <v>1.543</v>
      </c>
      <c r="F85" s="31"/>
      <c r="G85" s="30">
        <v>0.128</v>
      </c>
      <c r="H85" s="30">
        <v>3.236</v>
      </c>
      <c r="I85" s="31"/>
      <c r="J85" s="30">
        <v>0.22</v>
      </c>
      <c r="K85" s="30">
        <v>3.751</v>
      </c>
      <c r="L85" s="31"/>
      <c r="M85" s="30">
        <v>0.394</v>
      </c>
      <c r="N85" s="30">
        <v>3.794</v>
      </c>
      <c r="O85" s="31"/>
      <c r="P85" s="30">
        <v>0.706</v>
      </c>
      <c r="Q85" s="30">
        <v>3.82</v>
      </c>
      <c r="R85" s="31"/>
      <c r="S85" s="30">
        <v>1.045</v>
      </c>
      <c r="T85" s="30">
        <v>3.842</v>
      </c>
      <c r="U85" s="31"/>
      <c r="V85" s="30">
        <v>1.36</v>
      </c>
      <c r="W85" s="30">
        <v>3.86</v>
      </c>
      <c r="X85" s="31"/>
      <c r="Y85" s="30">
        <v>1.677</v>
      </c>
      <c r="Z85" s="30">
        <v>3.823</v>
      </c>
    </row>
    <row r="86">
      <c r="A86" s="30">
        <v>81.0</v>
      </c>
      <c r="B86" s="30">
        <v>0.039</v>
      </c>
      <c r="C86" s="31">
        <f t="shared" si="1"/>
        <v>1.482</v>
      </c>
      <c r="D86" s="30">
        <v>0.077</v>
      </c>
      <c r="E86" s="30">
        <v>1.559</v>
      </c>
      <c r="F86" s="31"/>
      <c r="G86" s="30">
        <v>0.126</v>
      </c>
      <c r="H86" s="30">
        <v>3.257</v>
      </c>
      <c r="I86" s="31"/>
      <c r="J86" s="30">
        <v>0.219</v>
      </c>
      <c r="K86" s="30">
        <v>3.76</v>
      </c>
      <c r="L86" s="31"/>
      <c r="M86" s="30">
        <v>0.392</v>
      </c>
      <c r="N86" s="30">
        <v>3.796</v>
      </c>
      <c r="O86" s="31"/>
      <c r="P86" s="30">
        <v>0.732</v>
      </c>
      <c r="Q86" s="30">
        <v>3.831</v>
      </c>
      <c r="R86" s="31"/>
      <c r="S86" s="30">
        <v>1.028</v>
      </c>
      <c r="T86" s="30">
        <v>3.84</v>
      </c>
      <c r="U86" s="31"/>
      <c r="V86" s="30">
        <v>1.36</v>
      </c>
      <c r="W86" s="30">
        <v>3.849</v>
      </c>
      <c r="X86" s="31"/>
      <c r="Y86" s="30">
        <v>1.666</v>
      </c>
      <c r="Z86" s="30">
        <v>3.851</v>
      </c>
    </row>
    <row r="87">
      <c r="A87" s="30">
        <v>82.0</v>
      </c>
      <c r="B87" s="30">
        <v>0.039</v>
      </c>
      <c r="C87" s="31">
        <f t="shared" si="1"/>
        <v>1.498</v>
      </c>
      <c r="D87" s="30">
        <v>0.077</v>
      </c>
      <c r="E87" s="30">
        <v>1.575</v>
      </c>
      <c r="F87" s="31"/>
      <c r="G87" s="30">
        <v>0.129</v>
      </c>
      <c r="H87" s="30">
        <v>3.288</v>
      </c>
      <c r="I87" s="31"/>
      <c r="J87" s="30">
        <v>0.215</v>
      </c>
      <c r="K87" s="30">
        <v>3.757</v>
      </c>
      <c r="L87" s="31"/>
      <c r="M87" s="30">
        <v>0.394</v>
      </c>
      <c r="N87" s="30">
        <v>3.811</v>
      </c>
      <c r="O87" s="31"/>
      <c r="P87" s="30">
        <v>0.712</v>
      </c>
      <c r="Q87" s="30">
        <v>3.819</v>
      </c>
      <c r="R87" s="31"/>
      <c r="S87" s="30">
        <v>1.043</v>
      </c>
      <c r="T87" s="30">
        <v>3.828</v>
      </c>
      <c r="U87" s="31"/>
      <c r="V87" s="30">
        <v>1.365</v>
      </c>
      <c r="W87" s="30">
        <v>3.861</v>
      </c>
      <c r="X87" s="31"/>
      <c r="Y87" s="30">
        <v>1.629</v>
      </c>
      <c r="Z87" s="30">
        <v>3.849</v>
      </c>
    </row>
    <row r="88">
      <c r="A88" s="30">
        <v>83.0</v>
      </c>
      <c r="B88" s="30">
        <v>0.039</v>
      </c>
      <c r="C88" s="31">
        <f t="shared" si="1"/>
        <v>1.516</v>
      </c>
      <c r="D88" s="30">
        <v>0.076</v>
      </c>
      <c r="E88" s="30">
        <v>1.592</v>
      </c>
      <c r="F88" s="31"/>
      <c r="G88" s="30">
        <v>0.127</v>
      </c>
      <c r="H88" s="30">
        <v>3.313</v>
      </c>
      <c r="I88" s="31"/>
      <c r="J88" s="30">
        <v>0.22</v>
      </c>
      <c r="K88" s="30">
        <v>3.761</v>
      </c>
      <c r="L88" s="31"/>
      <c r="M88" s="30">
        <v>0.389</v>
      </c>
      <c r="N88" s="30">
        <v>3.795</v>
      </c>
      <c r="O88" s="31"/>
      <c r="P88" s="30">
        <v>0.706</v>
      </c>
      <c r="Q88" s="30">
        <v>3.832</v>
      </c>
      <c r="R88" s="31"/>
      <c r="S88" s="30">
        <v>1.054</v>
      </c>
      <c r="T88" s="30">
        <v>3.832</v>
      </c>
      <c r="U88" s="31"/>
      <c r="V88" s="30">
        <v>1.366</v>
      </c>
      <c r="W88" s="30">
        <v>3.883</v>
      </c>
      <c r="X88" s="31"/>
      <c r="Y88" s="30">
        <v>1.645</v>
      </c>
      <c r="Z88" s="30">
        <v>3.847</v>
      </c>
    </row>
    <row r="89">
      <c r="A89" s="30">
        <v>84.0</v>
      </c>
      <c r="B89" s="30">
        <v>0.039</v>
      </c>
      <c r="C89" s="31">
        <f t="shared" si="1"/>
        <v>1.531</v>
      </c>
      <c r="D89" s="30">
        <v>0.075</v>
      </c>
      <c r="E89" s="30">
        <v>1.606</v>
      </c>
      <c r="F89" s="31"/>
      <c r="G89" s="30">
        <v>0.128</v>
      </c>
      <c r="H89" s="30">
        <v>3.338</v>
      </c>
      <c r="I89" s="31"/>
      <c r="J89" s="30">
        <v>0.217</v>
      </c>
      <c r="K89" s="30">
        <v>3.755</v>
      </c>
      <c r="L89" s="31"/>
      <c r="M89" s="30">
        <v>0.38</v>
      </c>
      <c r="N89" s="30">
        <v>3.801</v>
      </c>
      <c r="O89" s="31"/>
      <c r="P89" s="30">
        <v>0.733</v>
      </c>
      <c r="Q89" s="30">
        <v>3.828</v>
      </c>
      <c r="R89" s="31"/>
      <c r="S89" s="30">
        <v>1.059</v>
      </c>
      <c r="T89" s="30">
        <v>3.837</v>
      </c>
      <c r="U89" s="31"/>
      <c r="V89" s="30">
        <v>1.365</v>
      </c>
      <c r="W89" s="30">
        <v>3.862</v>
      </c>
      <c r="X89" s="31"/>
      <c r="Y89" s="30">
        <v>1.673</v>
      </c>
      <c r="Z89" s="30">
        <v>3.842</v>
      </c>
    </row>
    <row r="90">
      <c r="A90" s="30">
        <v>85.0</v>
      </c>
      <c r="B90" s="30">
        <v>0.039</v>
      </c>
      <c r="C90" s="31">
        <f t="shared" si="1"/>
        <v>1.549</v>
      </c>
      <c r="D90" s="30">
        <v>0.077</v>
      </c>
      <c r="E90" s="30">
        <v>1.626</v>
      </c>
      <c r="F90" s="31"/>
      <c r="G90" s="30">
        <v>0.128</v>
      </c>
      <c r="H90" s="30">
        <v>3.358</v>
      </c>
      <c r="I90" s="31"/>
      <c r="J90" s="30">
        <v>0.221</v>
      </c>
      <c r="K90" s="30">
        <v>3.761</v>
      </c>
      <c r="L90" s="31"/>
      <c r="M90" s="30">
        <v>0.393</v>
      </c>
      <c r="N90" s="30">
        <v>3.808</v>
      </c>
      <c r="O90" s="31"/>
      <c r="P90" s="30">
        <v>0.736</v>
      </c>
      <c r="Q90" s="30">
        <v>3.833</v>
      </c>
      <c r="R90" s="31"/>
      <c r="S90" s="30">
        <v>1.055</v>
      </c>
      <c r="T90" s="30">
        <v>3.824</v>
      </c>
      <c r="U90" s="31"/>
      <c r="V90" s="30">
        <v>1.364</v>
      </c>
      <c r="W90" s="30">
        <v>3.858</v>
      </c>
      <c r="X90" s="31"/>
      <c r="Y90" s="30">
        <v>1.677</v>
      </c>
      <c r="Z90" s="30">
        <v>3.84</v>
      </c>
    </row>
    <row r="91">
      <c r="A91" s="30">
        <v>86.0</v>
      </c>
      <c r="B91" s="30">
        <v>0.039</v>
      </c>
      <c r="C91" s="31">
        <f t="shared" si="1"/>
        <v>1.563</v>
      </c>
      <c r="D91" s="30">
        <v>0.077</v>
      </c>
      <c r="E91" s="30">
        <v>1.64</v>
      </c>
      <c r="F91" s="31"/>
      <c r="G91" s="30">
        <v>0.127</v>
      </c>
      <c r="H91" s="30">
        <v>3.382</v>
      </c>
      <c r="I91" s="31"/>
      <c r="J91" s="30">
        <v>0.216</v>
      </c>
      <c r="K91" s="30">
        <v>3.769</v>
      </c>
      <c r="L91" s="31"/>
      <c r="M91" s="30">
        <v>0.393</v>
      </c>
      <c r="N91" s="30">
        <v>3.783</v>
      </c>
      <c r="O91" s="31"/>
      <c r="P91" s="30">
        <v>0.726</v>
      </c>
      <c r="Q91" s="30">
        <v>3.833</v>
      </c>
      <c r="R91" s="31"/>
      <c r="S91" s="30">
        <v>1.031</v>
      </c>
      <c r="T91" s="30">
        <v>3.841</v>
      </c>
      <c r="U91" s="31"/>
      <c r="V91" s="30">
        <v>1.373</v>
      </c>
      <c r="W91" s="30">
        <v>3.874</v>
      </c>
      <c r="X91" s="31"/>
      <c r="Y91" s="30">
        <v>1.667</v>
      </c>
      <c r="Z91" s="30">
        <v>3.853</v>
      </c>
    </row>
    <row r="92">
      <c r="A92" s="30">
        <v>87.0</v>
      </c>
      <c r="B92" s="30">
        <v>0.039</v>
      </c>
      <c r="C92" s="31">
        <f t="shared" si="1"/>
        <v>1.583</v>
      </c>
      <c r="D92" s="30">
        <v>0.076</v>
      </c>
      <c r="E92" s="30">
        <v>1.659</v>
      </c>
      <c r="F92" s="31"/>
      <c r="G92" s="30">
        <v>0.129</v>
      </c>
      <c r="H92" s="30">
        <v>3.395</v>
      </c>
      <c r="I92" s="31"/>
      <c r="J92" s="30">
        <v>0.219</v>
      </c>
      <c r="K92" s="30">
        <v>3.764</v>
      </c>
      <c r="L92" s="31"/>
      <c r="M92" s="30">
        <v>0.377</v>
      </c>
      <c r="N92" s="30">
        <v>3.798</v>
      </c>
      <c r="O92" s="31"/>
      <c r="P92" s="30">
        <v>0.716</v>
      </c>
      <c r="Q92" s="30">
        <v>3.841</v>
      </c>
      <c r="R92" s="31"/>
      <c r="S92" s="30">
        <v>1.06</v>
      </c>
      <c r="T92" s="30">
        <v>3.833</v>
      </c>
      <c r="U92" s="31"/>
      <c r="V92" s="30">
        <v>1.36</v>
      </c>
      <c r="W92" s="30">
        <v>3.875</v>
      </c>
      <c r="X92" s="31"/>
      <c r="Y92" s="30">
        <v>1.683</v>
      </c>
      <c r="Z92" s="30">
        <v>3.86</v>
      </c>
    </row>
    <row r="93">
      <c r="A93" s="30">
        <v>88.0</v>
      </c>
      <c r="B93" s="30">
        <v>0.039</v>
      </c>
      <c r="C93" s="31">
        <f t="shared" si="1"/>
        <v>1.597</v>
      </c>
      <c r="D93" s="30">
        <v>0.077</v>
      </c>
      <c r="E93" s="30">
        <v>1.674</v>
      </c>
      <c r="F93" s="31"/>
      <c r="G93" s="30">
        <v>0.129</v>
      </c>
      <c r="H93" s="30">
        <v>3.412</v>
      </c>
      <c r="I93" s="31"/>
      <c r="J93" s="30">
        <v>0.214</v>
      </c>
      <c r="K93" s="30">
        <v>3.757</v>
      </c>
      <c r="L93" s="31"/>
      <c r="M93" s="30">
        <v>0.381</v>
      </c>
      <c r="N93" s="30">
        <v>3.807</v>
      </c>
      <c r="O93" s="31"/>
      <c r="P93" s="30">
        <v>0.728</v>
      </c>
      <c r="Q93" s="30">
        <v>3.833</v>
      </c>
      <c r="R93" s="31"/>
      <c r="S93" s="30">
        <v>1.039</v>
      </c>
      <c r="T93" s="30">
        <v>3.829</v>
      </c>
      <c r="U93" s="31"/>
      <c r="V93" s="30">
        <v>1.366</v>
      </c>
      <c r="W93" s="30">
        <v>3.865</v>
      </c>
      <c r="X93" s="31"/>
      <c r="Y93" s="30">
        <v>1.614</v>
      </c>
      <c r="Z93" s="30">
        <v>3.844</v>
      </c>
    </row>
    <row r="94">
      <c r="A94" s="30">
        <v>89.0</v>
      </c>
      <c r="B94" s="30">
        <v>0.039</v>
      </c>
      <c r="C94" s="31">
        <f t="shared" si="1"/>
        <v>1.617</v>
      </c>
      <c r="D94" s="30">
        <v>0.076</v>
      </c>
      <c r="E94" s="30">
        <v>1.693</v>
      </c>
      <c r="F94" s="31"/>
      <c r="G94" s="30">
        <v>0.129</v>
      </c>
      <c r="H94" s="30">
        <v>3.441</v>
      </c>
      <c r="I94" s="31"/>
      <c r="J94" s="30">
        <v>0.219</v>
      </c>
      <c r="K94" s="30">
        <v>3.754</v>
      </c>
      <c r="L94" s="31"/>
      <c r="M94" s="30">
        <v>0.387</v>
      </c>
      <c r="N94" s="30">
        <v>3.801</v>
      </c>
      <c r="O94" s="31"/>
      <c r="P94" s="30">
        <v>0.721</v>
      </c>
      <c r="Q94" s="30">
        <v>3.833</v>
      </c>
      <c r="R94" s="31"/>
      <c r="S94" s="30">
        <v>1.057</v>
      </c>
      <c r="T94" s="30">
        <v>3.833</v>
      </c>
      <c r="U94" s="31"/>
      <c r="V94" s="30">
        <v>1.366</v>
      </c>
      <c r="W94" s="30">
        <v>3.873</v>
      </c>
      <c r="X94" s="31"/>
      <c r="Y94" s="30">
        <v>1.611</v>
      </c>
      <c r="Z94" s="30">
        <v>3.839</v>
      </c>
    </row>
    <row r="95">
      <c r="A95" s="30">
        <v>90.0</v>
      </c>
      <c r="B95" s="30">
        <v>0.039</v>
      </c>
      <c r="C95" s="31">
        <f t="shared" si="1"/>
        <v>1.63</v>
      </c>
      <c r="D95" s="30">
        <v>0.077</v>
      </c>
      <c r="E95" s="30">
        <v>1.707</v>
      </c>
      <c r="F95" s="31"/>
      <c r="G95" s="30">
        <v>0.128</v>
      </c>
      <c r="H95" s="30">
        <v>3.452</v>
      </c>
      <c r="I95" s="31"/>
      <c r="J95" s="30">
        <v>0.222</v>
      </c>
      <c r="K95" s="30">
        <v>3.771</v>
      </c>
      <c r="L95" s="31"/>
      <c r="M95" s="30">
        <v>0.387</v>
      </c>
      <c r="N95" s="30">
        <v>3.803</v>
      </c>
      <c r="O95" s="31"/>
      <c r="P95" s="30">
        <v>0.731</v>
      </c>
      <c r="Q95" s="30">
        <v>3.837</v>
      </c>
      <c r="R95" s="31"/>
      <c r="S95" s="30">
        <v>1.045</v>
      </c>
      <c r="T95" s="30">
        <v>3.852</v>
      </c>
      <c r="U95" s="31"/>
      <c r="V95" s="30">
        <v>1.367</v>
      </c>
      <c r="W95" s="30">
        <v>3.869</v>
      </c>
      <c r="X95" s="31"/>
      <c r="Y95" s="30">
        <v>1.666</v>
      </c>
      <c r="Z95" s="30">
        <v>3.845</v>
      </c>
    </row>
    <row r="98">
      <c r="Z98" s="37" t="s">
        <v>108</v>
      </c>
    </row>
    <row r="101">
      <c r="Z101" s="10" t="s">
        <v>109</v>
      </c>
    </row>
    <row r="102">
      <c r="Z102" s="10" t="s">
        <v>110</v>
      </c>
    </row>
    <row r="103">
      <c r="Z103" s="10" t="s">
        <v>111</v>
      </c>
    </row>
    <row r="104">
      <c r="Z104" s="5" t="s">
        <v>112</v>
      </c>
      <c r="AA104" s="5">
        <v>0.232308989669474</v>
      </c>
      <c r="AC104" s="5" t="s">
        <v>36</v>
      </c>
    </row>
    <row r="105">
      <c r="Z105" s="5" t="s">
        <v>113</v>
      </c>
      <c r="AA105" s="5">
        <v>20.3522575386585</v>
      </c>
      <c r="AC105" s="11">
        <f>SUM(AC108:AC115)</f>
        <v>0.0001717713107</v>
      </c>
    </row>
    <row r="107">
      <c r="Z107" s="13" t="s">
        <v>114</v>
      </c>
      <c r="AA107" s="13" t="s">
        <v>39</v>
      </c>
      <c r="AB107" s="13" t="s">
        <v>40</v>
      </c>
      <c r="AC107" s="13" t="s">
        <v>41</v>
      </c>
    </row>
    <row r="108">
      <c r="Z108" s="13">
        <v>2.0</v>
      </c>
      <c r="AA108" s="13">
        <v>0.0183</v>
      </c>
      <c r="AB108" s="14">
        <f t="shared" ref="AB108:AB115" si="9">($AA$104*Z108)/($AA$105+Z108)</f>
        <v>0.0207861769</v>
      </c>
      <c r="AC108" s="14">
        <f t="shared" ref="AC108:AC115" si="10">(AB108-AA108)^2</f>
        <v>0.000006181075584</v>
      </c>
    </row>
    <row r="109">
      <c r="Z109" s="13">
        <v>5.0</v>
      </c>
      <c r="AA109" s="13">
        <v>0.0402</v>
      </c>
      <c r="AB109" s="14">
        <f t="shared" si="9"/>
        <v>0.04581623339</v>
      </c>
      <c r="AC109" s="14">
        <f t="shared" si="10"/>
        <v>0.00003154207749</v>
      </c>
    </row>
    <row r="110">
      <c r="Z110" s="13">
        <v>10.0</v>
      </c>
      <c r="AA110" s="13">
        <v>0.0734</v>
      </c>
      <c r="AB110" s="14">
        <f t="shared" si="9"/>
        <v>0.0765376313</v>
      </c>
      <c r="AC110" s="14">
        <f t="shared" si="10"/>
        <v>0.000009844730191</v>
      </c>
    </row>
    <row r="111">
      <c r="Z111" s="13">
        <v>20.0</v>
      </c>
      <c r="AA111" s="13">
        <v>0.117</v>
      </c>
      <c r="AB111" s="14">
        <f t="shared" si="9"/>
        <v>0.115140517</v>
      </c>
      <c r="AC111" s="14">
        <f t="shared" si="10"/>
        <v>0.000003457677187</v>
      </c>
    </row>
    <row r="112">
      <c r="Z112" s="13">
        <v>40.0</v>
      </c>
      <c r="AA112" s="13">
        <v>0.161</v>
      </c>
      <c r="AB112" s="14">
        <f t="shared" si="9"/>
        <v>0.1539687158</v>
      </c>
      <c r="AC112" s="14">
        <f t="shared" si="10"/>
        <v>0.00004943895799</v>
      </c>
    </row>
    <row r="113">
      <c r="Z113" s="13">
        <v>60.0</v>
      </c>
      <c r="AA113" s="13">
        <v>0.178</v>
      </c>
      <c r="AB113" s="14">
        <f t="shared" si="9"/>
        <v>0.1734679249</v>
      </c>
      <c r="AC113" s="14">
        <f t="shared" si="10"/>
        <v>0.00002053970427</v>
      </c>
    </row>
    <row r="114">
      <c r="Z114" s="13">
        <v>80.0</v>
      </c>
      <c r="AA114" s="13">
        <v>0.184</v>
      </c>
      <c r="AB114" s="14">
        <f t="shared" si="9"/>
        <v>0.185194829</v>
      </c>
      <c r="AC114" s="14">
        <f t="shared" si="10"/>
        <v>0.000001427616314</v>
      </c>
    </row>
    <row r="115">
      <c r="Z115" s="13">
        <v>100.0</v>
      </c>
      <c r="AA115" s="13">
        <v>0.186</v>
      </c>
      <c r="AB115" s="14">
        <f t="shared" si="9"/>
        <v>0.1930242061</v>
      </c>
      <c r="AC115" s="14">
        <f t="shared" si="10"/>
        <v>0.00004933947171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6" max="16" width="20.43"/>
    <col customWidth="1" min="17" max="17" width="21.14"/>
  </cols>
  <sheetData>
    <row r="1">
      <c r="A1" s="38" t="s">
        <v>0</v>
      </c>
      <c r="B1" s="2" t="s">
        <v>115</v>
      </c>
      <c r="Z1" s="3"/>
    </row>
    <row r="2">
      <c r="A2" s="38" t="s">
        <v>2</v>
      </c>
      <c r="B2" s="4" t="s">
        <v>3</v>
      </c>
      <c r="D2" s="5" t="s">
        <v>116</v>
      </c>
      <c r="Z2" s="3"/>
    </row>
    <row r="3">
      <c r="A3" s="38" t="s">
        <v>5</v>
      </c>
      <c r="B3" s="4" t="s">
        <v>6</v>
      </c>
      <c r="Z3" s="3"/>
    </row>
    <row r="4">
      <c r="A4" s="6" t="s">
        <v>7</v>
      </c>
      <c r="B4" s="28" t="s">
        <v>8</v>
      </c>
      <c r="C4" s="39" t="s">
        <v>117</v>
      </c>
      <c r="D4" s="28" t="s">
        <v>94</v>
      </c>
      <c r="E4" s="28" t="s">
        <v>95</v>
      </c>
      <c r="F4" s="39" t="s">
        <v>118</v>
      </c>
      <c r="G4" s="28" t="s">
        <v>52</v>
      </c>
      <c r="H4" s="28" t="s">
        <v>53</v>
      </c>
      <c r="I4" s="39" t="s">
        <v>119</v>
      </c>
      <c r="J4" s="28" t="s">
        <v>55</v>
      </c>
      <c r="K4" s="28" t="s">
        <v>56</v>
      </c>
      <c r="L4" s="39" t="s">
        <v>120</v>
      </c>
      <c r="M4" s="28" t="s">
        <v>58</v>
      </c>
      <c r="N4" s="28" t="s">
        <v>59</v>
      </c>
      <c r="O4" s="39" t="s">
        <v>121</v>
      </c>
      <c r="P4" s="28" t="s">
        <v>99</v>
      </c>
      <c r="Q4" s="28" t="s">
        <v>100</v>
      </c>
      <c r="R4" s="39" t="s">
        <v>122</v>
      </c>
      <c r="S4" s="28" t="s">
        <v>102</v>
      </c>
      <c r="T4" s="28" t="s">
        <v>103</v>
      </c>
      <c r="U4" s="39" t="s">
        <v>123</v>
      </c>
      <c r="V4" s="28" t="s">
        <v>105</v>
      </c>
      <c r="W4" s="28" t="s">
        <v>106</v>
      </c>
      <c r="X4" s="39" t="s">
        <v>124</v>
      </c>
      <c r="Y4" s="28" t="s">
        <v>65</v>
      </c>
      <c r="Z4" s="28" t="s">
        <v>66</v>
      </c>
    </row>
    <row r="5">
      <c r="A5" s="30">
        <v>0.0</v>
      </c>
      <c r="B5" s="30">
        <v>0.04</v>
      </c>
      <c r="C5" s="40">
        <f t="shared" ref="C5:C35" si="1">E5-D5</f>
        <v>0.127</v>
      </c>
      <c r="D5" s="30">
        <v>0.072</v>
      </c>
      <c r="E5" s="30">
        <v>0.199</v>
      </c>
      <c r="F5" s="40">
        <f t="shared" ref="F5:F35" si="2">H5-G5</f>
        <v>0.153</v>
      </c>
      <c r="G5" s="30">
        <v>0.121</v>
      </c>
      <c r="H5" s="30">
        <v>0.274</v>
      </c>
      <c r="I5" s="40">
        <f t="shared" ref="I5:I35" si="3">K5-J5</f>
        <v>0.15</v>
      </c>
      <c r="J5" s="30">
        <v>0.205</v>
      </c>
      <c r="K5" s="30">
        <v>0.355</v>
      </c>
      <c r="L5" s="40">
        <f t="shared" ref="L5:L35" si="4">N5-M5</f>
        <v>0.16</v>
      </c>
      <c r="M5" s="30">
        <v>0.363</v>
      </c>
      <c r="N5" s="30">
        <v>0.523</v>
      </c>
      <c r="O5" s="40">
        <f t="shared" ref="O5:O18" si="5">Q5-P5</f>
        <v>0.218</v>
      </c>
      <c r="P5" s="30">
        <v>0.694</v>
      </c>
      <c r="Q5" s="30">
        <v>0.912</v>
      </c>
      <c r="R5" s="40">
        <f t="shared" ref="R5:R16" si="6">T5-S5</f>
        <v>0.075</v>
      </c>
      <c r="S5" s="30">
        <v>1.006</v>
      </c>
      <c r="T5" s="30">
        <v>1.081</v>
      </c>
      <c r="U5" s="40">
        <f t="shared" ref="U5:U12" si="7">W5-V5</f>
        <v>0.118</v>
      </c>
      <c r="V5" s="30">
        <v>1.304</v>
      </c>
      <c r="W5" s="30">
        <v>1.422</v>
      </c>
      <c r="X5" s="40">
        <f t="shared" ref="X5:X11" si="8">Z5-Y5</f>
        <v>0.058</v>
      </c>
      <c r="Y5" s="30">
        <v>1.621</v>
      </c>
      <c r="Z5" s="30">
        <v>1.679</v>
      </c>
    </row>
    <row r="6">
      <c r="A6" s="30">
        <v>1.0</v>
      </c>
      <c r="B6" s="30">
        <v>0.04</v>
      </c>
      <c r="C6" s="40">
        <f t="shared" si="1"/>
        <v>0.139</v>
      </c>
      <c r="D6" s="30">
        <v>0.073</v>
      </c>
      <c r="E6" s="30">
        <v>0.212</v>
      </c>
      <c r="F6" s="40">
        <f t="shared" si="2"/>
        <v>0.179</v>
      </c>
      <c r="G6" s="30">
        <v>0.125</v>
      </c>
      <c r="H6" s="30">
        <v>0.304</v>
      </c>
      <c r="I6" s="40">
        <f t="shared" si="3"/>
        <v>0.202</v>
      </c>
      <c r="J6" s="30">
        <v>0.207</v>
      </c>
      <c r="K6" s="30">
        <v>0.409</v>
      </c>
      <c r="L6" s="40">
        <f t="shared" si="4"/>
        <v>0.245</v>
      </c>
      <c r="M6" s="30">
        <v>0.367</v>
      </c>
      <c r="N6" s="30">
        <v>0.612</v>
      </c>
      <c r="O6" s="40">
        <f t="shared" si="5"/>
        <v>0.334</v>
      </c>
      <c r="P6" s="30">
        <v>0.715</v>
      </c>
      <c r="Q6" s="30">
        <v>1.049</v>
      </c>
      <c r="R6" s="40">
        <f t="shared" si="6"/>
        <v>0.285</v>
      </c>
      <c r="S6" s="30">
        <v>1.008</v>
      </c>
      <c r="T6" s="30">
        <v>1.293</v>
      </c>
      <c r="U6" s="40">
        <f t="shared" si="7"/>
        <v>0.304</v>
      </c>
      <c r="V6" s="30">
        <v>1.32</v>
      </c>
      <c r="W6" s="30">
        <v>1.624</v>
      </c>
      <c r="X6" s="40">
        <f t="shared" si="8"/>
        <v>0.237</v>
      </c>
      <c r="Y6" s="30">
        <v>1.654</v>
      </c>
      <c r="Z6" s="30">
        <v>1.891</v>
      </c>
    </row>
    <row r="7">
      <c r="A7" s="30">
        <v>2.0</v>
      </c>
      <c r="B7" s="30">
        <v>0.04</v>
      </c>
      <c r="C7" s="40">
        <f t="shared" si="1"/>
        <v>0.159</v>
      </c>
      <c r="D7" s="30">
        <v>0.074</v>
      </c>
      <c r="E7" s="30">
        <v>0.233</v>
      </c>
      <c r="F7" s="40">
        <f t="shared" si="2"/>
        <v>0.211</v>
      </c>
      <c r="G7" s="30">
        <v>0.125</v>
      </c>
      <c r="H7" s="30">
        <v>0.336</v>
      </c>
      <c r="I7" s="40">
        <f t="shared" si="3"/>
        <v>0.256</v>
      </c>
      <c r="J7" s="30">
        <v>0.206</v>
      </c>
      <c r="K7" s="30">
        <v>0.462</v>
      </c>
      <c r="L7" s="40">
        <f t="shared" si="4"/>
        <v>0.336</v>
      </c>
      <c r="M7" s="30">
        <v>0.367</v>
      </c>
      <c r="N7" s="30">
        <v>0.703</v>
      </c>
      <c r="O7" s="40">
        <f t="shared" si="5"/>
        <v>0.504</v>
      </c>
      <c r="P7" s="30">
        <v>0.7</v>
      </c>
      <c r="Q7" s="30">
        <v>1.204</v>
      </c>
      <c r="R7" s="40">
        <f t="shared" si="6"/>
        <v>0.441</v>
      </c>
      <c r="S7" s="30">
        <v>0.999</v>
      </c>
      <c r="T7" s="30">
        <v>1.44</v>
      </c>
      <c r="U7" s="40">
        <f t="shared" si="7"/>
        <v>0.451</v>
      </c>
      <c r="V7" s="30">
        <v>1.329</v>
      </c>
      <c r="W7" s="30">
        <v>1.78</v>
      </c>
      <c r="X7" s="40">
        <f t="shared" si="8"/>
        <v>0.476</v>
      </c>
      <c r="Y7" s="30">
        <v>1.639</v>
      </c>
      <c r="Z7" s="30">
        <v>2.115</v>
      </c>
    </row>
    <row r="8">
      <c r="A8" s="30">
        <v>3.0</v>
      </c>
      <c r="B8" s="30">
        <v>0.04</v>
      </c>
      <c r="C8" s="40">
        <f t="shared" si="1"/>
        <v>0.173</v>
      </c>
      <c r="D8" s="30">
        <v>0.074</v>
      </c>
      <c r="E8" s="30">
        <v>0.247</v>
      </c>
      <c r="F8" s="40">
        <f t="shared" si="2"/>
        <v>0.243</v>
      </c>
      <c r="G8" s="30">
        <v>0.124</v>
      </c>
      <c r="H8" s="30">
        <v>0.367</v>
      </c>
      <c r="I8" s="40">
        <f t="shared" si="3"/>
        <v>0.304</v>
      </c>
      <c r="J8" s="30">
        <v>0.207</v>
      </c>
      <c r="K8" s="30">
        <v>0.511</v>
      </c>
      <c r="L8" s="40">
        <f t="shared" si="4"/>
        <v>0.429</v>
      </c>
      <c r="M8" s="30">
        <v>0.37</v>
      </c>
      <c r="N8" s="30">
        <v>0.799</v>
      </c>
      <c r="O8" s="40">
        <f t="shared" si="5"/>
        <v>0.634</v>
      </c>
      <c r="P8" s="30">
        <v>0.716</v>
      </c>
      <c r="Q8" s="30">
        <v>1.35</v>
      </c>
      <c r="R8" s="40">
        <f t="shared" si="6"/>
        <v>0.641</v>
      </c>
      <c r="S8" s="30">
        <v>1.013</v>
      </c>
      <c r="T8" s="30">
        <v>1.654</v>
      </c>
      <c r="U8" s="40">
        <f t="shared" si="7"/>
        <v>0.691</v>
      </c>
      <c r="V8" s="30">
        <v>1.332</v>
      </c>
      <c r="W8" s="30">
        <v>2.023</v>
      </c>
      <c r="X8" s="40">
        <f t="shared" si="8"/>
        <v>0.651</v>
      </c>
      <c r="Y8" s="30">
        <v>1.654</v>
      </c>
      <c r="Z8" s="30">
        <v>2.305</v>
      </c>
    </row>
    <row r="9">
      <c r="A9" s="30">
        <v>4.0</v>
      </c>
      <c r="B9" s="30">
        <v>0.04</v>
      </c>
      <c r="C9" s="40">
        <f t="shared" si="1"/>
        <v>0.191</v>
      </c>
      <c r="D9" s="30">
        <v>0.074</v>
      </c>
      <c r="E9" s="30">
        <v>0.265</v>
      </c>
      <c r="F9" s="40">
        <f t="shared" si="2"/>
        <v>0.278</v>
      </c>
      <c r="G9" s="30">
        <v>0.125</v>
      </c>
      <c r="H9" s="30">
        <v>0.403</v>
      </c>
      <c r="I9" s="40">
        <f t="shared" si="3"/>
        <v>0.364</v>
      </c>
      <c r="J9" s="30">
        <v>0.207</v>
      </c>
      <c r="K9" s="30">
        <v>0.571</v>
      </c>
      <c r="L9" s="40">
        <f t="shared" si="4"/>
        <v>0.519</v>
      </c>
      <c r="M9" s="30">
        <v>0.371</v>
      </c>
      <c r="N9" s="30">
        <v>0.89</v>
      </c>
      <c r="O9" s="40">
        <f t="shared" si="5"/>
        <v>0.805</v>
      </c>
      <c r="P9" s="30">
        <v>0.716</v>
      </c>
      <c r="Q9" s="30">
        <v>1.521</v>
      </c>
      <c r="R9" s="40">
        <f t="shared" si="6"/>
        <v>0.822</v>
      </c>
      <c r="S9" s="30">
        <v>1.017</v>
      </c>
      <c r="T9" s="30">
        <v>1.839</v>
      </c>
      <c r="U9" s="40">
        <f t="shared" si="7"/>
        <v>0.929</v>
      </c>
      <c r="V9" s="30">
        <v>1.29</v>
      </c>
      <c r="W9" s="30">
        <v>2.219</v>
      </c>
      <c r="X9" s="40">
        <f t="shared" si="8"/>
        <v>0.843</v>
      </c>
      <c r="Y9" s="30">
        <v>1.644</v>
      </c>
      <c r="Z9" s="30">
        <v>2.487</v>
      </c>
    </row>
    <row r="10">
      <c r="A10" s="30">
        <v>5.0</v>
      </c>
      <c r="B10" s="30">
        <v>0.04</v>
      </c>
      <c r="C10" s="40">
        <f t="shared" si="1"/>
        <v>0.209</v>
      </c>
      <c r="D10" s="30">
        <v>0.074</v>
      </c>
      <c r="E10" s="30">
        <v>0.283</v>
      </c>
      <c r="F10" s="40">
        <f t="shared" si="2"/>
        <v>0.313</v>
      </c>
      <c r="G10" s="30">
        <v>0.125</v>
      </c>
      <c r="H10" s="30">
        <v>0.438</v>
      </c>
      <c r="I10" s="40">
        <f t="shared" si="3"/>
        <v>0.421</v>
      </c>
      <c r="J10" s="30">
        <v>0.207</v>
      </c>
      <c r="K10" s="30">
        <v>0.628</v>
      </c>
      <c r="L10" s="40">
        <f t="shared" si="4"/>
        <v>0.639</v>
      </c>
      <c r="M10" s="30">
        <v>0.351</v>
      </c>
      <c r="N10" s="30">
        <v>0.99</v>
      </c>
      <c r="O10" s="40">
        <f t="shared" si="5"/>
        <v>0.961</v>
      </c>
      <c r="P10" s="30">
        <v>0.715</v>
      </c>
      <c r="Q10" s="30">
        <v>1.676</v>
      </c>
      <c r="R10" s="40">
        <f t="shared" si="6"/>
        <v>0.993</v>
      </c>
      <c r="S10" s="30">
        <v>1.018</v>
      </c>
      <c r="T10" s="30">
        <v>2.011</v>
      </c>
      <c r="U10" s="40">
        <f t="shared" si="7"/>
        <v>1.049</v>
      </c>
      <c r="V10" s="30">
        <v>1.336</v>
      </c>
      <c r="W10" s="30">
        <v>2.385</v>
      </c>
      <c r="X10" s="40">
        <f t="shared" si="8"/>
        <v>1.001</v>
      </c>
      <c r="Y10" s="30">
        <v>1.66</v>
      </c>
      <c r="Z10" s="30">
        <v>2.661</v>
      </c>
    </row>
    <row r="11">
      <c r="A11" s="30">
        <v>6.0</v>
      </c>
      <c r="B11" s="30">
        <v>0.04</v>
      </c>
      <c r="C11" s="40">
        <f t="shared" si="1"/>
        <v>0.225</v>
      </c>
      <c r="D11" s="30">
        <v>0.074</v>
      </c>
      <c r="E11" s="30">
        <v>0.299</v>
      </c>
      <c r="F11" s="40">
        <f t="shared" si="2"/>
        <v>0.349</v>
      </c>
      <c r="G11" s="30">
        <v>0.126</v>
      </c>
      <c r="H11" s="30">
        <v>0.475</v>
      </c>
      <c r="I11" s="40">
        <f t="shared" si="3"/>
        <v>0.472</v>
      </c>
      <c r="J11" s="30">
        <v>0.207</v>
      </c>
      <c r="K11" s="30">
        <v>0.679</v>
      </c>
      <c r="L11" s="40">
        <f t="shared" si="4"/>
        <v>0.716</v>
      </c>
      <c r="M11" s="30">
        <v>0.371</v>
      </c>
      <c r="N11" s="30">
        <v>1.087</v>
      </c>
      <c r="O11" s="40">
        <f t="shared" si="5"/>
        <v>1.122</v>
      </c>
      <c r="P11" s="30">
        <v>0.717</v>
      </c>
      <c r="Q11" s="30">
        <v>1.839</v>
      </c>
      <c r="R11" s="40">
        <f t="shared" si="6"/>
        <v>1.184</v>
      </c>
      <c r="S11" s="30">
        <v>1.017</v>
      </c>
      <c r="T11" s="30">
        <v>2.201</v>
      </c>
      <c r="U11" s="40">
        <f t="shared" si="7"/>
        <v>1.269</v>
      </c>
      <c r="V11" s="30">
        <v>1.33</v>
      </c>
      <c r="W11" s="30">
        <v>2.599</v>
      </c>
      <c r="X11" s="40">
        <f t="shared" si="8"/>
        <v>1.207</v>
      </c>
      <c r="Y11" s="30">
        <v>1.627</v>
      </c>
      <c r="Z11" s="30">
        <v>2.834</v>
      </c>
    </row>
    <row r="12">
      <c r="A12" s="30">
        <v>7.0</v>
      </c>
      <c r="B12" s="30">
        <v>0.04</v>
      </c>
      <c r="C12" s="40">
        <f t="shared" si="1"/>
        <v>0.244</v>
      </c>
      <c r="D12" s="30">
        <v>0.074</v>
      </c>
      <c r="E12" s="30">
        <v>0.318</v>
      </c>
      <c r="F12" s="40">
        <f t="shared" si="2"/>
        <v>0.384</v>
      </c>
      <c r="G12" s="30">
        <v>0.125</v>
      </c>
      <c r="H12" s="30">
        <v>0.509</v>
      </c>
      <c r="I12" s="40">
        <f t="shared" si="3"/>
        <v>0.533</v>
      </c>
      <c r="J12" s="30">
        <v>0.207</v>
      </c>
      <c r="K12" s="30">
        <v>0.74</v>
      </c>
      <c r="L12" s="40">
        <f t="shared" si="4"/>
        <v>0.812</v>
      </c>
      <c r="M12" s="30">
        <v>0.372</v>
      </c>
      <c r="N12" s="30">
        <v>1.184</v>
      </c>
      <c r="O12" s="40">
        <f t="shared" si="5"/>
        <v>1.241</v>
      </c>
      <c r="P12" s="30">
        <v>0.722</v>
      </c>
      <c r="Q12" s="30">
        <v>1.963</v>
      </c>
      <c r="R12" s="40">
        <f t="shared" si="6"/>
        <v>1.379</v>
      </c>
      <c r="S12" s="30">
        <v>0.982</v>
      </c>
      <c r="T12" s="30">
        <v>2.361</v>
      </c>
      <c r="U12" s="40">
        <f t="shared" si="7"/>
        <v>1.44</v>
      </c>
      <c r="V12" s="30">
        <v>1.336</v>
      </c>
      <c r="W12" s="30">
        <v>2.776</v>
      </c>
      <c r="X12" s="40"/>
      <c r="Y12" s="30">
        <v>1.665</v>
      </c>
      <c r="Z12" s="30">
        <v>2.937</v>
      </c>
    </row>
    <row r="13">
      <c r="A13" s="30">
        <v>8.0</v>
      </c>
      <c r="B13" s="30">
        <v>0.04</v>
      </c>
      <c r="C13" s="40">
        <f t="shared" si="1"/>
        <v>0.259</v>
      </c>
      <c r="D13" s="30">
        <v>0.074</v>
      </c>
      <c r="E13" s="30">
        <v>0.333</v>
      </c>
      <c r="F13" s="40">
        <f t="shared" si="2"/>
        <v>0.417</v>
      </c>
      <c r="G13" s="30">
        <v>0.126</v>
      </c>
      <c r="H13" s="30">
        <v>0.543</v>
      </c>
      <c r="I13" s="40">
        <f t="shared" si="3"/>
        <v>0.59</v>
      </c>
      <c r="J13" s="30">
        <v>0.207</v>
      </c>
      <c r="K13" s="30">
        <v>0.797</v>
      </c>
      <c r="L13" s="40">
        <f t="shared" si="4"/>
        <v>0.914</v>
      </c>
      <c r="M13" s="30">
        <v>0.371</v>
      </c>
      <c r="N13" s="30">
        <v>1.285</v>
      </c>
      <c r="O13" s="40">
        <f t="shared" si="5"/>
        <v>1.444</v>
      </c>
      <c r="P13" s="30">
        <v>0.72</v>
      </c>
      <c r="Q13" s="30">
        <v>2.164</v>
      </c>
      <c r="R13" s="40">
        <f t="shared" si="6"/>
        <v>1.543</v>
      </c>
      <c r="S13" s="30">
        <v>1.022</v>
      </c>
      <c r="T13" s="30">
        <v>2.565</v>
      </c>
      <c r="U13" s="40"/>
      <c r="V13" s="30">
        <v>1.336</v>
      </c>
      <c r="W13" s="30">
        <v>2.957</v>
      </c>
      <c r="X13" s="40"/>
      <c r="Y13" s="30">
        <v>1.603</v>
      </c>
      <c r="Z13" s="30">
        <v>3.121</v>
      </c>
    </row>
    <row r="14">
      <c r="A14" s="30">
        <v>9.0</v>
      </c>
      <c r="B14" s="30">
        <v>0.04</v>
      </c>
      <c r="C14" s="40">
        <f t="shared" si="1"/>
        <v>0.277</v>
      </c>
      <c r="D14" s="30">
        <v>0.074</v>
      </c>
      <c r="E14" s="30">
        <v>0.351</v>
      </c>
      <c r="F14" s="40">
        <f t="shared" si="2"/>
        <v>0.449</v>
      </c>
      <c r="G14" s="30">
        <v>0.126</v>
      </c>
      <c r="H14" s="30">
        <v>0.575</v>
      </c>
      <c r="I14" s="40">
        <f t="shared" si="3"/>
        <v>0.657</v>
      </c>
      <c r="J14" s="30">
        <v>0.2</v>
      </c>
      <c r="K14" s="30">
        <v>0.857</v>
      </c>
      <c r="L14" s="40">
        <f t="shared" si="4"/>
        <v>1.011</v>
      </c>
      <c r="M14" s="30">
        <v>0.371</v>
      </c>
      <c r="N14" s="30">
        <v>1.382</v>
      </c>
      <c r="O14" s="40">
        <f t="shared" si="5"/>
        <v>1.649</v>
      </c>
      <c r="P14" s="30">
        <v>0.675</v>
      </c>
      <c r="Q14" s="30">
        <v>2.324</v>
      </c>
      <c r="R14" s="40">
        <f t="shared" si="6"/>
        <v>1.717</v>
      </c>
      <c r="S14" s="30">
        <v>1.025</v>
      </c>
      <c r="T14" s="30">
        <v>2.742</v>
      </c>
      <c r="U14" s="40"/>
      <c r="V14" s="30">
        <v>1.335</v>
      </c>
      <c r="W14" s="30">
        <v>3.118</v>
      </c>
      <c r="X14" s="40"/>
      <c r="Y14" s="30">
        <v>1.666</v>
      </c>
      <c r="Z14" s="30">
        <v>3.265</v>
      </c>
    </row>
    <row r="15">
      <c r="A15" s="30">
        <v>10.0</v>
      </c>
      <c r="B15" s="30">
        <v>0.04</v>
      </c>
      <c r="C15" s="40">
        <f t="shared" si="1"/>
        <v>0.296</v>
      </c>
      <c r="D15" s="30">
        <v>0.074</v>
      </c>
      <c r="E15" s="30">
        <v>0.37</v>
      </c>
      <c r="F15" s="40">
        <f t="shared" si="2"/>
        <v>0.486</v>
      </c>
      <c r="G15" s="30">
        <v>0.126</v>
      </c>
      <c r="H15" s="30">
        <v>0.612</v>
      </c>
      <c r="I15" s="40">
        <f t="shared" si="3"/>
        <v>0.709</v>
      </c>
      <c r="J15" s="30">
        <v>0.207</v>
      </c>
      <c r="K15" s="30">
        <v>0.916</v>
      </c>
      <c r="L15" s="40">
        <f t="shared" si="4"/>
        <v>1.115</v>
      </c>
      <c r="M15" s="30">
        <v>0.369</v>
      </c>
      <c r="N15" s="30">
        <v>1.484</v>
      </c>
      <c r="O15" s="40">
        <f t="shared" si="5"/>
        <v>1.788</v>
      </c>
      <c r="P15" s="30">
        <v>0.686</v>
      </c>
      <c r="Q15" s="30">
        <v>2.474</v>
      </c>
      <c r="R15" s="40">
        <f t="shared" si="6"/>
        <v>1.879</v>
      </c>
      <c r="S15" s="30">
        <v>1.023</v>
      </c>
      <c r="T15" s="30">
        <v>2.902</v>
      </c>
      <c r="U15" s="40"/>
      <c r="V15" s="30">
        <v>1.318</v>
      </c>
      <c r="W15" s="30">
        <v>3.231</v>
      </c>
      <c r="X15" s="40"/>
      <c r="Y15" s="30">
        <v>1.649</v>
      </c>
      <c r="Z15" s="30">
        <v>3.366</v>
      </c>
    </row>
    <row r="16">
      <c r="A16" s="30">
        <v>11.0</v>
      </c>
      <c r="B16" s="30">
        <v>0.04</v>
      </c>
      <c r="C16" s="40">
        <f t="shared" si="1"/>
        <v>0.313</v>
      </c>
      <c r="D16" s="30">
        <v>0.074</v>
      </c>
      <c r="E16" s="30">
        <v>0.387</v>
      </c>
      <c r="F16" s="40">
        <f t="shared" si="2"/>
        <v>0.518</v>
      </c>
      <c r="G16" s="30">
        <v>0.127</v>
      </c>
      <c r="H16" s="30">
        <v>0.645</v>
      </c>
      <c r="I16" s="40">
        <f t="shared" si="3"/>
        <v>0.764</v>
      </c>
      <c r="J16" s="30">
        <v>0.208</v>
      </c>
      <c r="K16" s="30">
        <v>0.972</v>
      </c>
      <c r="L16" s="40">
        <f t="shared" si="4"/>
        <v>1.219</v>
      </c>
      <c r="M16" s="30">
        <v>0.363</v>
      </c>
      <c r="N16" s="30">
        <v>1.582</v>
      </c>
      <c r="O16" s="40">
        <f t="shared" si="5"/>
        <v>1.894</v>
      </c>
      <c r="P16" s="30">
        <v>0.717</v>
      </c>
      <c r="Q16" s="30">
        <v>2.611</v>
      </c>
      <c r="R16" s="40">
        <f t="shared" si="6"/>
        <v>2.03</v>
      </c>
      <c r="S16" s="30">
        <v>1.026</v>
      </c>
      <c r="T16" s="30">
        <v>3.056</v>
      </c>
      <c r="U16" s="40"/>
      <c r="V16" s="30">
        <v>1.287</v>
      </c>
      <c r="W16" s="30">
        <v>3.375</v>
      </c>
      <c r="X16" s="40"/>
      <c r="Y16" s="30">
        <v>1.643</v>
      </c>
      <c r="Z16" s="30">
        <v>3.472</v>
      </c>
    </row>
    <row r="17">
      <c r="A17" s="30">
        <v>12.0</v>
      </c>
      <c r="B17" s="30">
        <v>0.04</v>
      </c>
      <c r="C17" s="40">
        <f t="shared" si="1"/>
        <v>0.33</v>
      </c>
      <c r="D17" s="30">
        <v>0.074</v>
      </c>
      <c r="E17" s="30">
        <v>0.404</v>
      </c>
      <c r="F17" s="40">
        <f t="shared" si="2"/>
        <v>0.557</v>
      </c>
      <c r="G17" s="30">
        <v>0.126</v>
      </c>
      <c r="H17" s="30">
        <v>0.683</v>
      </c>
      <c r="I17" s="40">
        <f t="shared" si="3"/>
        <v>0.833</v>
      </c>
      <c r="J17" s="30">
        <v>0.202</v>
      </c>
      <c r="K17" s="30">
        <v>1.035</v>
      </c>
      <c r="L17" s="40">
        <f t="shared" si="4"/>
        <v>1.313</v>
      </c>
      <c r="M17" s="30">
        <v>0.37</v>
      </c>
      <c r="N17" s="30">
        <v>1.683</v>
      </c>
      <c r="O17" s="40">
        <f t="shared" si="5"/>
        <v>2.103</v>
      </c>
      <c r="P17" s="30">
        <v>0.691</v>
      </c>
      <c r="Q17" s="30">
        <v>2.794</v>
      </c>
      <c r="R17" s="40"/>
      <c r="S17" s="30">
        <v>1.025</v>
      </c>
      <c r="T17" s="30">
        <v>3.203</v>
      </c>
      <c r="U17" s="40"/>
      <c r="V17" s="30">
        <v>1.342</v>
      </c>
      <c r="W17" s="30">
        <v>3.471</v>
      </c>
      <c r="X17" s="40"/>
      <c r="Y17" s="30">
        <v>1.67</v>
      </c>
      <c r="Z17" s="30">
        <v>3.535</v>
      </c>
    </row>
    <row r="18">
      <c r="A18" s="30">
        <v>13.0</v>
      </c>
      <c r="B18" s="30">
        <v>0.04</v>
      </c>
      <c r="C18" s="40">
        <f t="shared" si="1"/>
        <v>0.35</v>
      </c>
      <c r="D18" s="30">
        <v>0.074</v>
      </c>
      <c r="E18" s="30">
        <v>0.424</v>
      </c>
      <c r="F18" s="40">
        <f t="shared" si="2"/>
        <v>0.592</v>
      </c>
      <c r="G18" s="30">
        <v>0.126</v>
      </c>
      <c r="H18" s="30">
        <v>0.718</v>
      </c>
      <c r="I18" s="40">
        <f t="shared" si="3"/>
        <v>0.875</v>
      </c>
      <c r="J18" s="30">
        <v>0.207</v>
      </c>
      <c r="K18" s="30">
        <v>1.082</v>
      </c>
      <c r="L18" s="40">
        <f t="shared" si="4"/>
        <v>1.409</v>
      </c>
      <c r="M18" s="30">
        <v>0.374</v>
      </c>
      <c r="N18" s="30">
        <v>1.783</v>
      </c>
      <c r="O18" s="40">
        <f t="shared" si="5"/>
        <v>2.234</v>
      </c>
      <c r="P18" s="30">
        <v>0.71</v>
      </c>
      <c r="Q18" s="30">
        <v>2.944</v>
      </c>
      <c r="R18" s="40"/>
      <c r="S18" s="30">
        <v>1.026</v>
      </c>
      <c r="T18" s="30">
        <v>3.325</v>
      </c>
      <c r="U18" s="40"/>
      <c r="V18" s="30">
        <v>1.327</v>
      </c>
      <c r="W18" s="30">
        <v>3.552</v>
      </c>
      <c r="X18" s="40"/>
      <c r="Y18" s="30">
        <v>1.652</v>
      </c>
      <c r="Z18" s="30">
        <v>3.585</v>
      </c>
    </row>
    <row r="19">
      <c r="A19" s="30">
        <v>14.0</v>
      </c>
      <c r="B19" s="30">
        <v>0.04</v>
      </c>
      <c r="C19" s="40">
        <f t="shared" si="1"/>
        <v>0.374</v>
      </c>
      <c r="D19" s="30">
        <v>0.073</v>
      </c>
      <c r="E19" s="30">
        <v>0.447</v>
      </c>
      <c r="F19" s="40">
        <f t="shared" si="2"/>
        <v>0.633</v>
      </c>
      <c r="G19" s="30">
        <v>0.122</v>
      </c>
      <c r="H19" s="30">
        <v>0.755</v>
      </c>
      <c r="I19" s="40">
        <f t="shared" si="3"/>
        <v>0.947</v>
      </c>
      <c r="J19" s="30">
        <v>0.208</v>
      </c>
      <c r="K19" s="30">
        <v>1.155</v>
      </c>
      <c r="L19" s="40">
        <f t="shared" si="4"/>
        <v>1.509</v>
      </c>
      <c r="M19" s="30">
        <v>0.373</v>
      </c>
      <c r="N19" s="30">
        <v>1.882</v>
      </c>
      <c r="O19" s="40"/>
      <c r="P19" s="30">
        <v>0.723</v>
      </c>
      <c r="Q19" s="30">
        <v>3.083</v>
      </c>
      <c r="R19" s="40"/>
      <c r="S19" s="30">
        <v>1.03</v>
      </c>
      <c r="T19" s="30">
        <v>3.419</v>
      </c>
      <c r="U19" s="40"/>
      <c r="V19" s="30">
        <v>1.309</v>
      </c>
      <c r="W19" s="30">
        <v>3.605</v>
      </c>
      <c r="X19" s="40"/>
      <c r="Y19" s="30">
        <v>1.667</v>
      </c>
      <c r="Z19" s="30">
        <v>3.631</v>
      </c>
    </row>
    <row r="20">
      <c r="A20" s="30">
        <v>15.0</v>
      </c>
      <c r="B20" s="30">
        <v>0.04</v>
      </c>
      <c r="C20" s="40">
        <f t="shared" si="1"/>
        <v>0.389</v>
      </c>
      <c r="D20" s="30">
        <v>0.073</v>
      </c>
      <c r="E20" s="30">
        <v>0.462</v>
      </c>
      <c r="F20" s="40">
        <f t="shared" si="2"/>
        <v>0.666</v>
      </c>
      <c r="G20" s="30">
        <v>0.123</v>
      </c>
      <c r="H20" s="30">
        <v>0.789</v>
      </c>
      <c r="I20" s="40">
        <f t="shared" si="3"/>
        <v>1.007</v>
      </c>
      <c r="J20" s="30">
        <v>0.207</v>
      </c>
      <c r="K20" s="30">
        <v>1.214</v>
      </c>
      <c r="L20" s="40">
        <f t="shared" si="4"/>
        <v>1.61</v>
      </c>
      <c r="M20" s="30">
        <v>0.375</v>
      </c>
      <c r="N20" s="30">
        <v>1.985</v>
      </c>
      <c r="O20" s="40"/>
      <c r="P20" s="30">
        <v>0.712</v>
      </c>
      <c r="Q20" s="30">
        <v>3.213</v>
      </c>
      <c r="R20" s="40"/>
      <c r="S20" s="30">
        <v>1.024</v>
      </c>
      <c r="T20" s="30">
        <v>3.512</v>
      </c>
      <c r="U20" s="40"/>
      <c r="V20" s="30">
        <v>1.333</v>
      </c>
      <c r="W20" s="30">
        <v>3.655</v>
      </c>
      <c r="X20" s="40"/>
      <c r="Y20" s="30">
        <v>1.655</v>
      </c>
      <c r="Z20" s="30">
        <v>3.665</v>
      </c>
    </row>
    <row r="21">
      <c r="A21" s="30">
        <v>16.0</v>
      </c>
      <c r="B21" s="30">
        <v>0.04</v>
      </c>
      <c r="C21" s="40">
        <f t="shared" si="1"/>
        <v>0.405</v>
      </c>
      <c r="D21" s="30">
        <v>0.074</v>
      </c>
      <c r="E21" s="30">
        <v>0.479</v>
      </c>
      <c r="F21" s="40">
        <f t="shared" si="2"/>
        <v>0.698</v>
      </c>
      <c r="G21" s="30">
        <v>0.127</v>
      </c>
      <c r="H21" s="30">
        <v>0.825</v>
      </c>
      <c r="I21" s="40">
        <f t="shared" si="3"/>
        <v>1.063</v>
      </c>
      <c r="J21" s="30">
        <v>0.208</v>
      </c>
      <c r="K21" s="30">
        <v>1.271</v>
      </c>
      <c r="L21" s="40">
        <f t="shared" si="4"/>
        <v>1.714</v>
      </c>
      <c r="M21" s="30">
        <v>0.369</v>
      </c>
      <c r="N21" s="30">
        <v>2.083</v>
      </c>
      <c r="O21" s="40"/>
      <c r="P21" s="30">
        <v>0.707</v>
      </c>
      <c r="Q21" s="30">
        <v>3.337</v>
      </c>
      <c r="R21" s="40"/>
      <c r="S21" s="30">
        <v>1.006</v>
      </c>
      <c r="T21" s="30">
        <v>3.574</v>
      </c>
      <c r="U21" s="40"/>
      <c r="V21" s="30">
        <v>1.315</v>
      </c>
      <c r="W21" s="30">
        <v>3.682</v>
      </c>
      <c r="X21" s="40"/>
      <c r="Y21" s="30">
        <v>1.661</v>
      </c>
      <c r="Z21" s="30">
        <v>3.683</v>
      </c>
    </row>
    <row r="22">
      <c r="A22" s="30">
        <v>17.0</v>
      </c>
      <c r="B22" s="30">
        <v>0.04</v>
      </c>
      <c r="C22" s="40">
        <f t="shared" si="1"/>
        <v>0.424</v>
      </c>
      <c r="D22" s="30">
        <v>0.074</v>
      </c>
      <c r="E22" s="30">
        <v>0.498</v>
      </c>
      <c r="F22" s="40">
        <f t="shared" si="2"/>
        <v>0.737</v>
      </c>
      <c r="G22" s="30">
        <v>0.126</v>
      </c>
      <c r="H22" s="30">
        <v>0.863</v>
      </c>
      <c r="I22" s="40">
        <f t="shared" si="3"/>
        <v>1.124</v>
      </c>
      <c r="J22" s="30">
        <v>0.21</v>
      </c>
      <c r="K22" s="30">
        <v>1.334</v>
      </c>
      <c r="L22" s="40">
        <f t="shared" si="4"/>
        <v>1.814</v>
      </c>
      <c r="M22" s="30">
        <v>0.374</v>
      </c>
      <c r="N22" s="30">
        <v>2.188</v>
      </c>
      <c r="O22" s="40"/>
      <c r="P22" s="30">
        <v>0.689</v>
      </c>
      <c r="Q22" s="30">
        <v>3.444</v>
      </c>
      <c r="R22" s="40"/>
      <c r="S22" s="30">
        <v>0.989</v>
      </c>
      <c r="T22" s="30">
        <v>3.625</v>
      </c>
      <c r="U22" s="40"/>
      <c r="V22" s="30">
        <v>1.343</v>
      </c>
      <c r="W22" s="30">
        <v>3.703</v>
      </c>
      <c r="X22" s="40"/>
      <c r="Y22" s="30">
        <v>1.668</v>
      </c>
      <c r="Z22" s="30">
        <v>3.691</v>
      </c>
    </row>
    <row r="23">
      <c r="A23" s="30">
        <v>18.0</v>
      </c>
      <c r="B23" s="30">
        <v>0.04</v>
      </c>
      <c r="C23" s="40">
        <f t="shared" si="1"/>
        <v>0.441</v>
      </c>
      <c r="D23" s="30">
        <v>0.075</v>
      </c>
      <c r="E23" s="30">
        <v>0.516</v>
      </c>
      <c r="F23" s="40">
        <f t="shared" si="2"/>
        <v>0.774</v>
      </c>
      <c r="G23" s="30">
        <v>0.126</v>
      </c>
      <c r="H23" s="30">
        <v>0.9</v>
      </c>
      <c r="I23" s="40">
        <f t="shared" si="3"/>
        <v>1.18</v>
      </c>
      <c r="J23" s="30">
        <v>0.209</v>
      </c>
      <c r="K23" s="30">
        <v>1.389</v>
      </c>
      <c r="L23" s="40">
        <f t="shared" si="4"/>
        <v>1.922</v>
      </c>
      <c r="M23" s="30">
        <v>0.367</v>
      </c>
      <c r="N23" s="30">
        <v>2.289</v>
      </c>
      <c r="O23" s="40"/>
      <c r="P23" s="30">
        <v>0.708</v>
      </c>
      <c r="Q23" s="30">
        <v>3.532</v>
      </c>
      <c r="R23" s="40"/>
      <c r="S23" s="30">
        <v>1.019</v>
      </c>
      <c r="T23" s="30">
        <v>3.651</v>
      </c>
      <c r="U23" s="40"/>
      <c r="V23" s="30">
        <v>1.311</v>
      </c>
      <c r="W23" s="30">
        <v>3.713</v>
      </c>
      <c r="X23" s="40"/>
      <c r="Y23" s="30">
        <v>1.668</v>
      </c>
      <c r="Z23" s="30">
        <v>3.713</v>
      </c>
    </row>
    <row r="24">
      <c r="A24" s="30">
        <v>19.0</v>
      </c>
      <c r="B24" s="30">
        <v>0.04</v>
      </c>
      <c r="C24" s="40">
        <f t="shared" si="1"/>
        <v>0.463</v>
      </c>
      <c r="D24" s="30">
        <v>0.074</v>
      </c>
      <c r="E24" s="30">
        <v>0.537</v>
      </c>
      <c r="F24" s="40">
        <f t="shared" si="2"/>
        <v>0.815</v>
      </c>
      <c r="G24" s="30">
        <v>0.126</v>
      </c>
      <c r="H24" s="30">
        <v>0.941</v>
      </c>
      <c r="I24" s="40">
        <f t="shared" si="3"/>
        <v>1.252</v>
      </c>
      <c r="J24" s="30">
        <v>0.205</v>
      </c>
      <c r="K24" s="30">
        <v>1.457</v>
      </c>
      <c r="L24" s="40">
        <f t="shared" si="4"/>
        <v>2.017</v>
      </c>
      <c r="M24" s="30">
        <v>0.372</v>
      </c>
      <c r="N24" s="30">
        <v>2.389</v>
      </c>
      <c r="O24" s="40"/>
      <c r="P24" s="30">
        <v>0.711</v>
      </c>
      <c r="Q24" s="30">
        <v>3.598</v>
      </c>
      <c r="R24" s="40"/>
      <c r="S24" s="30">
        <v>1.029</v>
      </c>
      <c r="T24" s="30">
        <v>3.682</v>
      </c>
      <c r="U24" s="40"/>
      <c r="V24" s="30">
        <v>1.292</v>
      </c>
      <c r="W24" s="30">
        <v>3.722</v>
      </c>
      <c r="X24" s="40"/>
      <c r="Y24" s="30">
        <v>1.664</v>
      </c>
      <c r="Z24" s="30">
        <v>3.731</v>
      </c>
    </row>
    <row r="25">
      <c r="A25" s="30">
        <v>20.0</v>
      </c>
      <c r="B25" s="30">
        <v>0.04</v>
      </c>
      <c r="C25" s="40">
        <f t="shared" si="1"/>
        <v>0.476</v>
      </c>
      <c r="D25" s="30">
        <v>0.075</v>
      </c>
      <c r="E25" s="30">
        <v>0.551</v>
      </c>
      <c r="F25" s="40">
        <f t="shared" si="2"/>
        <v>0.852</v>
      </c>
      <c r="G25" s="30">
        <v>0.127</v>
      </c>
      <c r="H25" s="30">
        <v>0.979</v>
      </c>
      <c r="I25" s="40">
        <f t="shared" si="3"/>
        <v>1.312</v>
      </c>
      <c r="J25" s="30">
        <v>0.207</v>
      </c>
      <c r="K25" s="30">
        <v>1.519</v>
      </c>
      <c r="L25" s="40">
        <f t="shared" si="4"/>
        <v>2.11</v>
      </c>
      <c r="M25" s="30">
        <v>0.375</v>
      </c>
      <c r="N25" s="30">
        <v>2.485</v>
      </c>
      <c r="O25" s="40"/>
      <c r="P25" s="30">
        <v>0.725</v>
      </c>
      <c r="Q25" s="30">
        <v>3.67</v>
      </c>
      <c r="R25" s="40"/>
      <c r="S25" s="30">
        <v>1.031</v>
      </c>
      <c r="T25" s="30">
        <v>3.708</v>
      </c>
      <c r="U25" s="40"/>
      <c r="V25" s="30">
        <v>1.34</v>
      </c>
      <c r="W25" s="30">
        <v>3.737</v>
      </c>
      <c r="X25" s="40"/>
      <c r="Y25" s="30">
        <v>1.629</v>
      </c>
      <c r="Z25" s="30">
        <v>3.723</v>
      </c>
    </row>
    <row r="26">
      <c r="A26" s="30">
        <v>21.0</v>
      </c>
      <c r="B26" s="30">
        <v>0.04</v>
      </c>
      <c r="C26" s="40">
        <f t="shared" si="1"/>
        <v>0.497</v>
      </c>
      <c r="D26" s="30">
        <v>0.075</v>
      </c>
      <c r="E26" s="30">
        <v>0.572</v>
      </c>
      <c r="F26" s="40">
        <f t="shared" si="2"/>
        <v>0.885</v>
      </c>
      <c r="G26" s="30">
        <v>0.127</v>
      </c>
      <c r="H26" s="30">
        <v>1.012</v>
      </c>
      <c r="I26" s="40">
        <f t="shared" si="3"/>
        <v>1.372</v>
      </c>
      <c r="J26" s="30">
        <v>0.21</v>
      </c>
      <c r="K26" s="30">
        <v>1.582</v>
      </c>
      <c r="L26" s="40">
        <f t="shared" si="4"/>
        <v>2.206</v>
      </c>
      <c r="M26" s="30">
        <v>0.374</v>
      </c>
      <c r="N26" s="30">
        <v>2.58</v>
      </c>
      <c r="O26" s="40"/>
      <c r="P26" s="30">
        <v>0.716</v>
      </c>
      <c r="Q26" s="30">
        <v>3.723</v>
      </c>
      <c r="R26" s="40"/>
      <c r="S26" s="30">
        <v>1.021</v>
      </c>
      <c r="T26" s="30">
        <v>3.703</v>
      </c>
      <c r="U26" s="40"/>
      <c r="V26" s="30">
        <v>1.343</v>
      </c>
      <c r="W26" s="30">
        <v>3.741</v>
      </c>
      <c r="X26" s="40"/>
      <c r="Y26" s="30">
        <v>1.673</v>
      </c>
      <c r="Z26" s="30">
        <v>3.725</v>
      </c>
    </row>
    <row r="27">
      <c r="A27" s="30">
        <v>22.0</v>
      </c>
      <c r="B27" s="30">
        <v>0.04</v>
      </c>
      <c r="C27" s="40">
        <f t="shared" si="1"/>
        <v>0.513</v>
      </c>
      <c r="D27" s="30">
        <v>0.074</v>
      </c>
      <c r="E27" s="30">
        <v>0.587</v>
      </c>
      <c r="F27" s="40">
        <f t="shared" si="2"/>
        <v>0.926</v>
      </c>
      <c r="G27" s="30">
        <v>0.127</v>
      </c>
      <c r="H27" s="30">
        <v>1.053</v>
      </c>
      <c r="I27" s="40">
        <f t="shared" si="3"/>
        <v>1.434</v>
      </c>
      <c r="J27" s="30">
        <v>0.209</v>
      </c>
      <c r="K27" s="30">
        <v>1.643</v>
      </c>
      <c r="L27" s="40">
        <f t="shared" si="4"/>
        <v>2.315</v>
      </c>
      <c r="M27" s="30">
        <v>0.37</v>
      </c>
      <c r="N27" s="30">
        <v>2.685</v>
      </c>
      <c r="O27" s="40"/>
      <c r="P27" s="30">
        <v>0.726</v>
      </c>
      <c r="Q27" s="30">
        <v>3.742</v>
      </c>
      <c r="R27" s="40"/>
      <c r="S27" s="30">
        <v>1.03</v>
      </c>
      <c r="T27" s="30">
        <v>3.724</v>
      </c>
      <c r="U27" s="40"/>
      <c r="V27" s="30">
        <v>1.346</v>
      </c>
      <c r="W27" s="30">
        <v>3.752</v>
      </c>
      <c r="X27" s="40"/>
      <c r="Y27" s="30">
        <v>1.659</v>
      </c>
      <c r="Z27" s="30">
        <v>3.752</v>
      </c>
    </row>
    <row r="28">
      <c r="A28" s="30">
        <v>23.0</v>
      </c>
      <c r="B28" s="30">
        <v>0.04</v>
      </c>
      <c r="C28" s="40">
        <f t="shared" si="1"/>
        <v>0.529</v>
      </c>
      <c r="D28" s="30">
        <v>0.074</v>
      </c>
      <c r="E28" s="30">
        <v>0.603</v>
      </c>
      <c r="F28" s="40">
        <f t="shared" si="2"/>
        <v>0.961</v>
      </c>
      <c r="G28" s="30">
        <v>0.127</v>
      </c>
      <c r="H28" s="30">
        <v>1.088</v>
      </c>
      <c r="I28" s="40">
        <f t="shared" si="3"/>
        <v>1.496</v>
      </c>
      <c r="J28" s="30">
        <v>0.209</v>
      </c>
      <c r="K28" s="30">
        <v>1.705</v>
      </c>
      <c r="L28" s="40">
        <f t="shared" si="4"/>
        <v>2.414</v>
      </c>
      <c r="M28" s="30">
        <v>0.374</v>
      </c>
      <c r="N28" s="30">
        <v>2.788</v>
      </c>
      <c r="O28" s="40"/>
      <c r="P28" s="30">
        <v>0.727</v>
      </c>
      <c r="Q28" s="30">
        <v>3.775</v>
      </c>
      <c r="R28" s="40"/>
      <c r="S28" s="30">
        <v>1.033</v>
      </c>
      <c r="T28" s="30">
        <v>3.721</v>
      </c>
      <c r="U28" s="40"/>
      <c r="V28" s="30">
        <v>1.348</v>
      </c>
      <c r="W28" s="30">
        <v>3.746</v>
      </c>
      <c r="X28" s="40"/>
      <c r="Y28" s="30">
        <v>1.677</v>
      </c>
      <c r="Z28" s="30">
        <v>3.747</v>
      </c>
    </row>
    <row r="29">
      <c r="A29" s="30">
        <v>24.0</v>
      </c>
      <c r="B29" s="30">
        <v>0.04</v>
      </c>
      <c r="C29" s="40">
        <f t="shared" si="1"/>
        <v>0.547</v>
      </c>
      <c r="D29" s="30">
        <v>0.075</v>
      </c>
      <c r="E29" s="30">
        <v>0.622</v>
      </c>
      <c r="F29" s="40">
        <f t="shared" si="2"/>
        <v>0.998</v>
      </c>
      <c r="G29" s="30">
        <v>0.127</v>
      </c>
      <c r="H29" s="30">
        <v>1.125</v>
      </c>
      <c r="I29" s="40">
        <f t="shared" si="3"/>
        <v>1.555</v>
      </c>
      <c r="J29" s="30">
        <v>0.206</v>
      </c>
      <c r="K29" s="30">
        <v>1.761</v>
      </c>
      <c r="L29" s="40">
        <f t="shared" si="4"/>
        <v>2.515</v>
      </c>
      <c r="M29" s="30">
        <v>0.36</v>
      </c>
      <c r="N29" s="30">
        <v>2.875</v>
      </c>
      <c r="O29" s="40"/>
      <c r="P29" s="30">
        <v>0.725</v>
      </c>
      <c r="Q29" s="30">
        <v>3.796</v>
      </c>
      <c r="R29" s="40"/>
      <c r="S29" s="30">
        <v>0.994</v>
      </c>
      <c r="T29" s="30">
        <v>3.728</v>
      </c>
      <c r="U29" s="40"/>
      <c r="V29" s="30">
        <v>1.342</v>
      </c>
      <c r="W29" s="30">
        <v>3.757</v>
      </c>
      <c r="X29" s="40"/>
      <c r="Y29" s="30">
        <v>1.677</v>
      </c>
      <c r="Z29" s="30">
        <v>3.747</v>
      </c>
    </row>
    <row r="30">
      <c r="A30" s="30">
        <v>25.0</v>
      </c>
      <c r="B30" s="30">
        <v>0.04</v>
      </c>
      <c r="C30" s="40">
        <f t="shared" si="1"/>
        <v>0.567</v>
      </c>
      <c r="D30" s="30">
        <v>0.073</v>
      </c>
      <c r="E30" s="30">
        <v>0.64</v>
      </c>
      <c r="F30" s="40">
        <f t="shared" si="2"/>
        <v>1.037</v>
      </c>
      <c r="G30" s="30">
        <v>0.125</v>
      </c>
      <c r="H30" s="30">
        <v>1.162</v>
      </c>
      <c r="I30" s="40">
        <f t="shared" si="3"/>
        <v>1.614</v>
      </c>
      <c r="J30" s="30">
        <v>0.211</v>
      </c>
      <c r="K30" s="30">
        <v>1.825</v>
      </c>
      <c r="L30" s="40">
        <f t="shared" si="4"/>
        <v>2.606</v>
      </c>
      <c r="M30" s="30">
        <v>0.377</v>
      </c>
      <c r="N30" s="30">
        <v>2.983</v>
      </c>
      <c r="O30" s="40"/>
      <c r="P30" s="30">
        <v>0.692</v>
      </c>
      <c r="Q30" s="30">
        <v>3.816</v>
      </c>
      <c r="R30" s="40"/>
      <c r="S30" s="30">
        <v>1.03</v>
      </c>
      <c r="T30" s="30">
        <v>3.742</v>
      </c>
      <c r="U30" s="40"/>
      <c r="V30" s="30">
        <v>1.35</v>
      </c>
      <c r="W30" s="30">
        <v>3.762</v>
      </c>
      <c r="X30" s="40"/>
      <c r="Y30" s="30">
        <v>1.677</v>
      </c>
      <c r="Z30" s="30">
        <v>3.749</v>
      </c>
    </row>
    <row r="31">
      <c r="A31" s="30">
        <v>26.0</v>
      </c>
      <c r="B31" s="30">
        <v>0.04</v>
      </c>
      <c r="C31" s="40">
        <f t="shared" si="1"/>
        <v>0.586</v>
      </c>
      <c r="D31" s="30">
        <v>0.073</v>
      </c>
      <c r="E31" s="30">
        <v>0.659</v>
      </c>
      <c r="F31" s="40">
        <f t="shared" si="2"/>
        <v>1.075</v>
      </c>
      <c r="G31" s="30">
        <v>0.127</v>
      </c>
      <c r="H31" s="30">
        <v>1.202</v>
      </c>
      <c r="I31" s="40">
        <f t="shared" si="3"/>
        <v>1.677</v>
      </c>
      <c r="J31" s="30">
        <v>0.208</v>
      </c>
      <c r="K31" s="30">
        <v>1.885</v>
      </c>
      <c r="L31" s="40">
        <f t="shared" si="4"/>
        <v>2.707</v>
      </c>
      <c r="M31" s="30">
        <v>0.37</v>
      </c>
      <c r="N31" s="30">
        <v>3.077</v>
      </c>
      <c r="O31" s="40"/>
      <c r="P31" s="30">
        <v>0.726</v>
      </c>
      <c r="Q31" s="30">
        <v>3.825</v>
      </c>
      <c r="R31" s="40"/>
      <c r="S31" s="30">
        <v>1.035</v>
      </c>
      <c r="T31" s="30">
        <v>3.756</v>
      </c>
      <c r="U31" s="40"/>
      <c r="V31" s="30">
        <v>1.35</v>
      </c>
      <c r="W31" s="30">
        <v>3.767</v>
      </c>
      <c r="X31" s="40"/>
      <c r="Y31" s="30">
        <v>1.674</v>
      </c>
      <c r="Z31" s="30">
        <v>3.759</v>
      </c>
    </row>
    <row r="32">
      <c r="A32" s="30">
        <v>27.0</v>
      </c>
      <c r="B32" s="30">
        <v>0.04</v>
      </c>
      <c r="C32" s="40">
        <f t="shared" si="1"/>
        <v>0.605</v>
      </c>
      <c r="D32" s="30">
        <v>0.074</v>
      </c>
      <c r="E32" s="30">
        <v>0.679</v>
      </c>
      <c r="F32" s="40">
        <f t="shared" si="2"/>
        <v>1.111</v>
      </c>
      <c r="G32" s="30">
        <v>0.127</v>
      </c>
      <c r="H32" s="30">
        <v>1.238</v>
      </c>
      <c r="I32" s="40">
        <f t="shared" si="3"/>
        <v>1.735</v>
      </c>
      <c r="J32" s="30">
        <v>0.211</v>
      </c>
      <c r="K32" s="30">
        <v>1.946</v>
      </c>
      <c r="L32" s="40">
        <f t="shared" si="4"/>
        <v>2.789</v>
      </c>
      <c r="M32" s="30">
        <v>0.371</v>
      </c>
      <c r="N32" s="30">
        <v>3.16</v>
      </c>
      <c r="O32" s="40"/>
      <c r="P32" s="30">
        <v>0.726</v>
      </c>
      <c r="Q32" s="30">
        <v>3.831</v>
      </c>
      <c r="R32" s="40"/>
      <c r="S32" s="30">
        <v>0.997</v>
      </c>
      <c r="T32" s="30">
        <v>3.745</v>
      </c>
      <c r="U32" s="40"/>
      <c r="V32" s="30">
        <v>1.351</v>
      </c>
      <c r="W32" s="30">
        <v>3.749</v>
      </c>
      <c r="X32" s="40"/>
      <c r="Y32" s="30">
        <v>1.677</v>
      </c>
      <c r="Z32" s="30">
        <v>3.767</v>
      </c>
    </row>
    <row r="33">
      <c r="A33" s="30">
        <v>28.0</v>
      </c>
      <c r="B33" s="30">
        <v>0.04</v>
      </c>
      <c r="C33" s="40">
        <f t="shared" si="1"/>
        <v>0.622</v>
      </c>
      <c r="D33" s="30">
        <v>0.075</v>
      </c>
      <c r="E33" s="30">
        <v>0.697</v>
      </c>
      <c r="F33" s="40">
        <f t="shared" si="2"/>
        <v>1.146</v>
      </c>
      <c r="G33" s="30">
        <v>0.127</v>
      </c>
      <c r="H33" s="30">
        <v>1.273</v>
      </c>
      <c r="I33" s="40">
        <f t="shared" si="3"/>
        <v>1.801</v>
      </c>
      <c r="J33" s="30">
        <v>0.207</v>
      </c>
      <c r="K33" s="30">
        <v>2.008</v>
      </c>
      <c r="L33" s="40">
        <f t="shared" si="4"/>
        <v>2.877</v>
      </c>
      <c r="M33" s="30">
        <v>0.37</v>
      </c>
      <c r="N33" s="30">
        <v>3.247</v>
      </c>
      <c r="O33" s="40"/>
      <c r="P33" s="30">
        <v>0.723</v>
      </c>
      <c r="Q33" s="30">
        <v>3.838</v>
      </c>
      <c r="R33" s="40"/>
      <c r="S33" s="30">
        <v>1.011</v>
      </c>
      <c r="T33" s="30">
        <v>3.77</v>
      </c>
      <c r="U33" s="40"/>
      <c r="V33" s="30">
        <v>1.347</v>
      </c>
      <c r="W33" s="30">
        <v>3.778</v>
      </c>
      <c r="X33" s="40"/>
      <c r="Y33" s="30">
        <v>1.645</v>
      </c>
      <c r="Z33" s="30">
        <v>3.763</v>
      </c>
    </row>
    <row r="34">
      <c r="A34" s="30">
        <v>29.0</v>
      </c>
      <c r="B34" s="30">
        <v>0.04</v>
      </c>
      <c r="C34" s="40">
        <f t="shared" si="1"/>
        <v>0.636</v>
      </c>
      <c r="D34" s="30">
        <v>0.075</v>
      </c>
      <c r="E34" s="30">
        <v>0.711</v>
      </c>
      <c r="F34" s="40">
        <f t="shared" si="2"/>
        <v>1.176</v>
      </c>
      <c r="G34" s="30">
        <v>0.127</v>
      </c>
      <c r="H34" s="30">
        <v>1.303</v>
      </c>
      <c r="I34" s="40">
        <f t="shared" si="3"/>
        <v>1.854</v>
      </c>
      <c r="J34" s="30">
        <v>0.212</v>
      </c>
      <c r="K34" s="30">
        <v>2.066</v>
      </c>
      <c r="L34" s="40">
        <f t="shared" si="4"/>
        <v>2.935</v>
      </c>
      <c r="M34" s="30">
        <v>0.378</v>
      </c>
      <c r="N34" s="30">
        <v>3.313</v>
      </c>
      <c r="O34" s="40"/>
      <c r="P34" s="30">
        <v>0.722</v>
      </c>
      <c r="Q34" s="30">
        <v>3.847</v>
      </c>
      <c r="R34" s="40"/>
      <c r="S34" s="30">
        <v>1.034</v>
      </c>
      <c r="T34" s="30">
        <v>3.753</v>
      </c>
      <c r="U34" s="40"/>
      <c r="V34" s="30">
        <v>1.344</v>
      </c>
      <c r="W34" s="30">
        <v>3.769</v>
      </c>
      <c r="X34" s="40"/>
      <c r="Y34" s="30">
        <v>1.613</v>
      </c>
      <c r="Z34" s="30">
        <v>3.769</v>
      </c>
    </row>
    <row r="35">
      <c r="A35" s="30">
        <v>30.0</v>
      </c>
      <c r="B35" s="30">
        <v>0.04</v>
      </c>
      <c r="C35" s="40">
        <f t="shared" si="1"/>
        <v>0.658</v>
      </c>
      <c r="D35" s="30">
        <v>0.074</v>
      </c>
      <c r="E35" s="30">
        <v>0.732</v>
      </c>
      <c r="F35" s="40">
        <f t="shared" si="2"/>
        <v>1.22</v>
      </c>
      <c r="G35" s="30">
        <v>0.128</v>
      </c>
      <c r="H35" s="30">
        <v>1.348</v>
      </c>
      <c r="I35" s="40">
        <f t="shared" si="3"/>
        <v>1.919</v>
      </c>
      <c r="J35" s="30">
        <v>0.211</v>
      </c>
      <c r="K35" s="30">
        <v>2.13</v>
      </c>
      <c r="L35" s="40">
        <f t="shared" si="4"/>
        <v>3.011</v>
      </c>
      <c r="M35" s="30">
        <v>0.372</v>
      </c>
      <c r="N35" s="30">
        <v>3.383</v>
      </c>
      <c r="O35" s="40"/>
      <c r="P35" s="30">
        <v>0.732</v>
      </c>
      <c r="Q35" s="30">
        <v>3.867</v>
      </c>
      <c r="R35" s="40"/>
      <c r="S35" s="30">
        <v>1.029</v>
      </c>
      <c r="T35" s="30">
        <v>3.771</v>
      </c>
      <c r="U35" s="40"/>
      <c r="V35" s="30">
        <v>1.277</v>
      </c>
      <c r="W35" s="30">
        <v>3.767</v>
      </c>
      <c r="X35" s="40"/>
      <c r="Y35" s="30">
        <v>1.654</v>
      </c>
      <c r="Z35" s="30">
        <v>3.773</v>
      </c>
    </row>
    <row r="37">
      <c r="N37" s="37" t="s">
        <v>108</v>
      </c>
    </row>
    <row r="39">
      <c r="N39" s="41" t="s">
        <v>125</v>
      </c>
      <c r="O39" s="42"/>
      <c r="P39" s="42"/>
    </row>
    <row r="40">
      <c r="N40" s="41" t="s">
        <v>126</v>
      </c>
    </row>
    <row r="41">
      <c r="N41" s="5" t="s">
        <v>127</v>
      </c>
    </row>
    <row r="44">
      <c r="N44" s="43" t="s">
        <v>112</v>
      </c>
      <c r="O44" s="43">
        <v>0.261449068516888</v>
      </c>
      <c r="Q44" s="5" t="s">
        <v>36</v>
      </c>
    </row>
    <row r="45">
      <c r="N45" s="43" t="s">
        <v>113</v>
      </c>
      <c r="O45" s="43">
        <v>30.4268256922269</v>
      </c>
      <c r="Q45" s="11">
        <f>SUM(Q48:Q55)</f>
        <v>0.0002824599691</v>
      </c>
    </row>
    <row r="47">
      <c r="N47" s="13" t="s">
        <v>114</v>
      </c>
      <c r="O47" s="13" t="s">
        <v>39</v>
      </c>
      <c r="P47" s="13" t="s">
        <v>40</v>
      </c>
      <c r="Q47" s="13" t="s">
        <v>41</v>
      </c>
    </row>
    <row r="48">
      <c r="N48" s="13">
        <v>2.0</v>
      </c>
      <c r="O48" s="13">
        <v>0.0179</v>
      </c>
      <c r="P48" s="14">
        <f t="shared" ref="P48:P55" si="9">($O$44*N48)/($O$45+N48)</f>
        <v>0.01612548024</v>
      </c>
      <c r="Q48" s="14">
        <f t="shared" ref="Q48:Q55" si="10">(P48-O48)^2</f>
        <v>0.000003148920369</v>
      </c>
    </row>
    <row r="49">
      <c r="N49" s="13">
        <v>5.0</v>
      </c>
      <c r="O49" s="13">
        <v>0.036</v>
      </c>
      <c r="P49" s="14">
        <f t="shared" si="9"/>
        <v>0.03689987226</v>
      </c>
      <c r="Q49" s="14">
        <f t="shared" si="10"/>
        <v>0.0000008097700825</v>
      </c>
    </row>
    <row r="50">
      <c r="N50" s="13">
        <v>10.0</v>
      </c>
      <c r="O50" s="13">
        <v>0.0595</v>
      </c>
      <c r="P50" s="14">
        <f t="shared" si="9"/>
        <v>0.0646721735</v>
      </c>
      <c r="Q50" s="14">
        <f t="shared" si="10"/>
        <v>0.0000267513787</v>
      </c>
    </row>
    <row r="51">
      <c r="N51" s="13">
        <v>20.0</v>
      </c>
      <c r="O51" s="13">
        <v>0.0978</v>
      </c>
      <c r="P51" s="14">
        <f t="shared" si="9"/>
        <v>0.1036944384</v>
      </c>
      <c r="Q51" s="14">
        <f t="shared" si="10"/>
        <v>0.00003474440403</v>
      </c>
    </row>
    <row r="52">
      <c r="N52" s="13">
        <v>40.0</v>
      </c>
      <c r="O52" s="13">
        <v>0.158</v>
      </c>
      <c r="P52" s="14">
        <f t="shared" si="9"/>
        <v>0.1484940239</v>
      </c>
      <c r="Q52" s="14">
        <f t="shared" si="10"/>
        <v>0.00009036358077</v>
      </c>
    </row>
    <row r="53">
      <c r="N53" s="13">
        <v>60.0</v>
      </c>
      <c r="O53" s="13">
        <v>0.179</v>
      </c>
      <c r="P53" s="14">
        <f t="shared" si="9"/>
        <v>0.1734766646</v>
      </c>
      <c r="Q53" s="14">
        <f t="shared" si="10"/>
        <v>0.00003050723399</v>
      </c>
    </row>
    <row r="54">
      <c r="N54" s="13">
        <v>80.0</v>
      </c>
      <c r="O54" s="13">
        <v>0.192</v>
      </c>
      <c r="P54" s="14">
        <f t="shared" si="9"/>
        <v>0.1894098228</v>
      </c>
      <c r="Q54" s="14">
        <f t="shared" si="10"/>
        <v>0.00000670901818</v>
      </c>
    </row>
    <row r="55">
      <c r="N55" s="13">
        <v>100.0</v>
      </c>
      <c r="O55" s="13">
        <v>0.191</v>
      </c>
      <c r="P55" s="14">
        <f t="shared" si="9"/>
        <v>0.2004565143</v>
      </c>
      <c r="Q55" s="14">
        <f t="shared" si="10"/>
        <v>0.00008942566303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3" width="22.43"/>
    <col customWidth="1" min="4" max="4" width="12.43"/>
    <col customWidth="1" min="5" max="5" width="14.0"/>
    <col customWidth="1" min="6" max="6" width="10.29"/>
    <col customWidth="1" min="8" max="8" width="13.14"/>
    <col customWidth="1" min="9" max="9" width="12.0"/>
    <col customWidth="1" min="10" max="10" width="12.57"/>
    <col customWidth="1" min="11" max="11" width="16.86"/>
    <col customWidth="1" min="12" max="12" width="8.71"/>
    <col customWidth="1" min="13" max="13" width="14.0"/>
    <col customWidth="1" min="14" max="14" width="13.14"/>
    <col customWidth="1" min="15" max="15" width="15.0"/>
    <col customWidth="1" min="16" max="16" width="12.0"/>
    <col customWidth="1" min="17" max="17" width="12.71"/>
    <col customWidth="1" min="18" max="18" width="11.14"/>
    <col customWidth="1" min="19" max="100" width="8.71"/>
  </cols>
  <sheetData>
    <row r="1" ht="12.0" customHeight="1">
      <c r="A1" s="44" t="s">
        <v>128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ht="12.0" customHeight="1">
      <c r="A2" s="1" t="s">
        <v>0</v>
      </c>
      <c r="B2" s="2" t="s">
        <v>1</v>
      </c>
      <c r="R2" s="3"/>
    </row>
    <row r="3" ht="12.0" customHeight="1">
      <c r="A3" s="1" t="s">
        <v>2</v>
      </c>
      <c r="B3" s="4" t="s">
        <v>3</v>
      </c>
      <c r="R3" s="3"/>
    </row>
    <row r="4" ht="12.0" customHeight="1">
      <c r="A4" s="1" t="s">
        <v>5</v>
      </c>
      <c r="B4" s="4" t="s">
        <v>6</v>
      </c>
      <c r="R4" s="3"/>
    </row>
    <row r="5" ht="12.0" customHeight="1">
      <c r="A5" s="6" t="s">
        <v>7</v>
      </c>
      <c r="B5" s="6" t="s">
        <v>8</v>
      </c>
      <c r="C5" s="6" t="s">
        <v>10</v>
      </c>
      <c r="D5" s="6" t="s">
        <v>11</v>
      </c>
      <c r="E5" s="6" t="s">
        <v>13</v>
      </c>
      <c r="F5" s="6" t="s">
        <v>14</v>
      </c>
      <c r="G5" s="6" t="s">
        <v>16</v>
      </c>
      <c r="H5" s="6" t="s">
        <v>17</v>
      </c>
      <c r="I5" s="6" t="s">
        <v>19</v>
      </c>
      <c r="J5" s="6" t="s">
        <v>20</v>
      </c>
      <c r="K5" s="6" t="s">
        <v>22</v>
      </c>
      <c r="L5" s="6" t="s">
        <v>23</v>
      </c>
      <c r="M5" s="6" t="s">
        <v>25</v>
      </c>
      <c r="N5" s="6" t="s">
        <v>26</v>
      </c>
      <c r="O5" s="6" t="s">
        <v>28</v>
      </c>
      <c r="P5" s="6" t="s">
        <v>29</v>
      </c>
      <c r="Q5" s="6" t="s">
        <v>31</v>
      </c>
      <c r="R5" s="6" t="s">
        <v>32</v>
      </c>
    </row>
    <row r="6" ht="12.0" customHeight="1">
      <c r="A6" s="8">
        <v>0.0</v>
      </c>
      <c r="B6" s="8">
        <v>0.048</v>
      </c>
      <c r="C6" s="8">
        <v>0.046</v>
      </c>
      <c r="D6" s="8">
        <v>0.049</v>
      </c>
      <c r="E6" s="8">
        <v>0.054</v>
      </c>
      <c r="F6" s="8">
        <v>0.062</v>
      </c>
      <c r="G6" s="8">
        <v>0.068</v>
      </c>
      <c r="H6" s="8">
        <v>0.079</v>
      </c>
      <c r="I6" s="8">
        <v>0.099</v>
      </c>
      <c r="J6" s="8">
        <v>0.146</v>
      </c>
      <c r="K6" s="8">
        <v>0.152</v>
      </c>
      <c r="L6" s="8">
        <v>0.209</v>
      </c>
      <c r="M6" s="8">
        <v>0.253</v>
      </c>
      <c r="N6" s="8">
        <v>0.371</v>
      </c>
      <c r="O6" s="8">
        <v>0.495</v>
      </c>
      <c r="P6" s="8">
        <v>0.626</v>
      </c>
      <c r="Q6" s="8">
        <v>0.922</v>
      </c>
      <c r="R6" s="8">
        <v>1.087</v>
      </c>
    </row>
    <row r="7" ht="12.0" customHeight="1">
      <c r="A7" s="8">
        <v>1.0</v>
      </c>
      <c r="B7" s="8">
        <v>0.048</v>
      </c>
      <c r="C7" s="8">
        <v>0.044</v>
      </c>
      <c r="D7" s="8">
        <v>0.051</v>
      </c>
      <c r="E7" s="8">
        <v>0.054</v>
      </c>
      <c r="F7" s="8">
        <v>0.066</v>
      </c>
      <c r="G7" s="8">
        <v>0.068</v>
      </c>
      <c r="H7" s="8">
        <v>0.089</v>
      </c>
      <c r="I7" s="8">
        <v>0.099</v>
      </c>
      <c r="J7" s="8">
        <v>0.166</v>
      </c>
      <c r="K7" s="8">
        <v>0.152</v>
      </c>
      <c r="L7" s="8">
        <v>0.247</v>
      </c>
      <c r="M7" s="8">
        <v>0.261</v>
      </c>
      <c r="N7" s="8">
        <v>0.435</v>
      </c>
      <c r="O7" s="8">
        <v>0.495</v>
      </c>
      <c r="P7" s="8">
        <v>0.727</v>
      </c>
      <c r="Q7" s="8">
        <v>0.907</v>
      </c>
      <c r="R7" s="8">
        <v>1.191</v>
      </c>
    </row>
    <row r="8" ht="12.0" customHeight="1">
      <c r="A8" s="8">
        <v>2.0</v>
      </c>
      <c r="B8" s="8">
        <v>0.048</v>
      </c>
      <c r="C8" s="8">
        <v>0.044</v>
      </c>
      <c r="D8" s="8">
        <v>0.054</v>
      </c>
      <c r="E8" s="8">
        <v>0.053</v>
      </c>
      <c r="F8" s="8">
        <v>0.071</v>
      </c>
      <c r="G8" s="8">
        <v>0.067</v>
      </c>
      <c r="H8" s="8">
        <v>0.099</v>
      </c>
      <c r="I8" s="8">
        <v>0.099</v>
      </c>
      <c r="J8" s="8">
        <v>0.189</v>
      </c>
      <c r="K8" s="8">
        <v>0.153</v>
      </c>
      <c r="L8" s="8">
        <v>0.283</v>
      </c>
      <c r="M8" s="8">
        <v>0.261</v>
      </c>
      <c r="N8" s="8">
        <v>0.5</v>
      </c>
      <c r="O8" s="8">
        <v>0.494</v>
      </c>
      <c r="P8" s="8">
        <v>0.816</v>
      </c>
      <c r="Q8" s="8">
        <v>0.907</v>
      </c>
      <c r="R8" s="8">
        <v>1.31</v>
      </c>
    </row>
    <row r="9" ht="12.0" customHeight="1">
      <c r="A9" s="8">
        <v>3.0</v>
      </c>
      <c r="B9" s="8">
        <v>0.048</v>
      </c>
      <c r="C9" s="8">
        <v>0.043</v>
      </c>
      <c r="D9" s="8">
        <v>0.056</v>
      </c>
      <c r="E9" s="8">
        <v>0.053</v>
      </c>
      <c r="F9" s="8">
        <v>0.076</v>
      </c>
      <c r="G9" s="8">
        <v>0.067</v>
      </c>
      <c r="H9" s="8">
        <v>0.11</v>
      </c>
      <c r="I9" s="8">
        <v>0.1</v>
      </c>
      <c r="J9" s="8">
        <v>0.211</v>
      </c>
      <c r="K9" s="8">
        <v>0.151</v>
      </c>
      <c r="L9" s="8">
        <v>0.325</v>
      </c>
      <c r="M9" s="8">
        <v>0.259</v>
      </c>
      <c r="N9" s="8">
        <v>0.568</v>
      </c>
      <c r="O9" s="8">
        <v>0.486</v>
      </c>
      <c r="P9" s="8">
        <v>0.914</v>
      </c>
      <c r="Q9" s="8">
        <v>0.914</v>
      </c>
      <c r="R9" s="8">
        <v>1.417</v>
      </c>
    </row>
    <row r="10" ht="12.0" customHeight="1">
      <c r="A10" s="8">
        <v>4.0</v>
      </c>
      <c r="B10" s="8">
        <v>0.048</v>
      </c>
      <c r="C10" s="8">
        <v>0.044</v>
      </c>
      <c r="D10" s="8">
        <v>0.059</v>
      </c>
      <c r="E10" s="8">
        <v>0.052</v>
      </c>
      <c r="F10" s="8">
        <v>0.081</v>
      </c>
      <c r="G10" s="8">
        <v>0.067</v>
      </c>
      <c r="H10" s="8">
        <v>0.12</v>
      </c>
      <c r="I10" s="8">
        <v>0.1</v>
      </c>
      <c r="J10" s="8">
        <v>0.234</v>
      </c>
      <c r="K10" s="8">
        <v>0.152</v>
      </c>
      <c r="L10" s="8">
        <v>0.359</v>
      </c>
      <c r="M10" s="8">
        <v>0.262</v>
      </c>
      <c r="N10" s="8">
        <v>0.636</v>
      </c>
      <c r="O10" s="8">
        <v>0.496</v>
      </c>
      <c r="P10" s="8">
        <v>1.009</v>
      </c>
      <c r="Q10" s="8">
        <v>0.913</v>
      </c>
      <c r="R10" s="8">
        <v>1.521</v>
      </c>
    </row>
    <row r="11" ht="12.0" customHeight="1">
      <c r="A11" s="8">
        <v>5.0</v>
      </c>
      <c r="B11" s="8">
        <v>0.048</v>
      </c>
      <c r="C11" s="8">
        <v>0.043</v>
      </c>
      <c r="D11" s="8">
        <v>0.062</v>
      </c>
      <c r="E11" s="8">
        <v>0.052</v>
      </c>
      <c r="F11" s="8">
        <v>0.086</v>
      </c>
      <c r="G11" s="8">
        <v>0.067</v>
      </c>
      <c r="H11" s="8">
        <v>0.13</v>
      </c>
      <c r="I11" s="8">
        <v>0.1</v>
      </c>
      <c r="J11" s="8">
        <v>0.255</v>
      </c>
      <c r="K11" s="8">
        <v>0.152</v>
      </c>
      <c r="L11" s="8">
        <v>0.405</v>
      </c>
      <c r="M11" s="8">
        <v>0.258</v>
      </c>
      <c r="N11" s="8">
        <v>0.704</v>
      </c>
      <c r="O11" s="8">
        <v>0.499</v>
      </c>
      <c r="P11" s="8">
        <v>1.109</v>
      </c>
      <c r="Q11" s="8">
        <v>0.908</v>
      </c>
      <c r="R11" s="8">
        <v>1.661</v>
      </c>
    </row>
    <row r="12" ht="12.0" customHeight="1">
      <c r="A12" s="8">
        <v>6.0</v>
      </c>
      <c r="B12" s="8">
        <v>0.048</v>
      </c>
      <c r="C12" s="8">
        <v>0.043</v>
      </c>
      <c r="D12" s="8">
        <v>0.065</v>
      </c>
      <c r="E12" s="8">
        <v>0.054</v>
      </c>
      <c r="F12" s="8">
        <v>0.091</v>
      </c>
      <c r="G12" s="8">
        <v>0.068</v>
      </c>
      <c r="H12" s="8">
        <v>0.142</v>
      </c>
      <c r="I12" s="8">
        <v>0.099</v>
      </c>
      <c r="J12" s="8">
        <v>0.278</v>
      </c>
      <c r="K12" s="8">
        <v>0.154</v>
      </c>
      <c r="L12" s="8">
        <v>0.445</v>
      </c>
      <c r="M12" s="8">
        <v>0.26</v>
      </c>
      <c r="N12" s="8">
        <v>0.768</v>
      </c>
      <c r="O12" s="8">
        <v>0.498</v>
      </c>
      <c r="P12" s="8">
        <v>1.204</v>
      </c>
      <c r="Q12" s="8">
        <v>0.922</v>
      </c>
      <c r="R12" s="8">
        <v>1.783</v>
      </c>
    </row>
    <row r="13" ht="12.0" customHeight="1">
      <c r="A13" s="8">
        <v>7.0</v>
      </c>
      <c r="B13" s="8">
        <v>0.048</v>
      </c>
      <c r="C13" s="8">
        <v>0.043</v>
      </c>
      <c r="D13" s="8">
        <v>0.068</v>
      </c>
      <c r="E13" s="8">
        <v>0.051</v>
      </c>
      <c r="F13" s="8">
        <v>0.097</v>
      </c>
      <c r="G13" s="8">
        <v>0.068</v>
      </c>
      <c r="H13" s="8">
        <v>0.153</v>
      </c>
      <c r="I13" s="8">
        <v>0.1</v>
      </c>
      <c r="J13" s="8">
        <v>0.301</v>
      </c>
      <c r="K13" s="8">
        <v>0.152</v>
      </c>
      <c r="L13" s="8">
        <v>0.488</v>
      </c>
      <c r="M13" s="8">
        <v>0.253</v>
      </c>
      <c r="N13" s="8">
        <v>0.84</v>
      </c>
      <c r="O13" s="8">
        <v>0.501</v>
      </c>
      <c r="P13" s="8">
        <v>1.304</v>
      </c>
      <c r="Q13" s="8">
        <v>0.923</v>
      </c>
      <c r="R13" s="8">
        <v>1.904</v>
      </c>
    </row>
    <row r="14" ht="12.0" customHeight="1">
      <c r="A14" s="8">
        <v>8.0</v>
      </c>
      <c r="B14" s="8">
        <v>0.048</v>
      </c>
      <c r="C14" s="8">
        <v>0.043</v>
      </c>
      <c r="D14" s="8">
        <v>0.071</v>
      </c>
      <c r="E14" s="8">
        <v>0.052</v>
      </c>
      <c r="F14" s="8">
        <v>0.103</v>
      </c>
      <c r="G14" s="8">
        <v>0.067</v>
      </c>
      <c r="H14" s="8">
        <v>0.163</v>
      </c>
      <c r="I14" s="8">
        <v>0.1</v>
      </c>
      <c r="J14" s="8">
        <v>0.324</v>
      </c>
      <c r="K14" s="8">
        <v>0.152</v>
      </c>
      <c r="L14" s="8">
        <v>0.529</v>
      </c>
      <c r="M14" s="8">
        <v>0.264</v>
      </c>
      <c r="N14" s="8">
        <v>0.909</v>
      </c>
      <c r="O14" s="8">
        <v>0.491</v>
      </c>
      <c r="P14" s="8">
        <v>1.408</v>
      </c>
      <c r="Q14" s="8">
        <v>0.922</v>
      </c>
      <c r="R14" s="8">
        <v>2.034</v>
      </c>
    </row>
    <row r="15" ht="12.0" customHeight="1">
      <c r="A15" s="8">
        <v>9.0</v>
      </c>
      <c r="B15" s="8">
        <v>0.048</v>
      </c>
      <c r="C15" s="8">
        <v>0.043</v>
      </c>
      <c r="D15" s="8">
        <v>0.074</v>
      </c>
      <c r="E15" s="8">
        <v>0.05</v>
      </c>
      <c r="F15" s="8">
        <v>0.108</v>
      </c>
      <c r="G15" s="8">
        <v>0.067</v>
      </c>
      <c r="H15" s="8">
        <v>0.176</v>
      </c>
      <c r="I15" s="8">
        <v>0.1</v>
      </c>
      <c r="J15" s="8">
        <v>0.347</v>
      </c>
      <c r="K15" s="8">
        <v>0.154</v>
      </c>
      <c r="L15" s="8">
        <v>0.573</v>
      </c>
      <c r="M15" s="8">
        <v>0.261</v>
      </c>
      <c r="N15" s="8">
        <v>0.986</v>
      </c>
      <c r="O15" s="8">
        <v>0.5</v>
      </c>
      <c r="P15" s="8">
        <v>1.511</v>
      </c>
      <c r="Q15" s="8">
        <v>0.91</v>
      </c>
      <c r="R15" s="8">
        <v>2.16</v>
      </c>
    </row>
    <row r="16" ht="12.0" customHeight="1">
      <c r="A16" s="8">
        <v>10.0</v>
      </c>
      <c r="B16" s="8">
        <v>0.048</v>
      </c>
      <c r="C16" s="8">
        <v>0.044</v>
      </c>
      <c r="D16" s="8">
        <v>0.077</v>
      </c>
      <c r="E16" s="8">
        <v>0.054</v>
      </c>
      <c r="F16" s="8">
        <v>0.114</v>
      </c>
      <c r="G16" s="8">
        <v>0.067</v>
      </c>
      <c r="H16" s="8">
        <v>0.188</v>
      </c>
      <c r="I16" s="8">
        <v>0.1</v>
      </c>
      <c r="J16" s="8">
        <v>0.37</v>
      </c>
      <c r="K16" s="8">
        <v>0.155</v>
      </c>
      <c r="L16" s="8">
        <v>0.615</v>
      </c>
      <c r="M16" s="8">
        <v>0.263</v>
      </c>
      <c r="N16" s="8">
        <v>1.056</v>
      </c>
      <c r="O16" s="8">
        <v>0.501</v>
      </c>
      <c r="P16" s="8">
        <v>1.605</v>
      </c>
      <c r="Q16" s="8">
        <v>0.927</v>
      </c>
      <c r="R16" s="8">
        <v>2.286</v>
      </c>
    </row>
    <row r="17" ht="12.0" customHeight="1">
      <c r="A17" s="8">
        <v>11.0</v>
      </c>
      <c r="B17" s="8">
        <v>0.048</v>
      </c>
      <c r="C17" s="8">
        <v>0.044</v>
      </c>
      <c r="D17" s="8">
        <v>0.08</v>
      </c>
      <c r="E17" s="8">
        <v>0.05</v>
      </c>
      <c r="F17" s="8">
        <v>0.12</v>
      </c>
      <c r="G17" s="8">
        <v>0.067</v>
      </c>
      <c r="H17" s="8">
        <v>0.199</v>
      </c>
      <c r="I17" s="8">
        <v>0.101</v>
      </c>
      <c r="J17" s="8">
        <v>0.391</v>
      </c>
      <c r="K17" s="8">
        <v>0.155</v>
      </c>
      <c r="L17" s="8">
        <v>0.658</v>
      </c>
      <c r="M17" s="8">
        <v>0.265</v>
      </c>
      <c r="N17" s="8">
        <v>1.128</v>
      </c>
      <c r="O17" s="8">
        <v>0.501</v>
      </c>
      <c r="P17" s="8">
        <v>1.717</v>
      </c>
      <c r="Q17" s="8">
        <v>0.924</v>
      </c>
      <c r="R17" s="8">
        <v>2.415</v>
      </c>
    </row>
    <row r="18" ht="12.0" customHeight="1">
      <c r="A18" s="8">
        <v>12.0</v>
      </c>
      <c r="B18" s="8">
        <v>0.048</v>
      </c>
      <c r="C18" s="8">
        <v>0.045</v>
      </c>
      <c r="D18" s="8">
        <v>0.083</v>
      </c>
      <c r="E18" s="8">
        <v>0.053</v>
      </c>
      <c r="F18" s="8">
        <v>0.126</v>
      </c>
      <c r="G18" s="8">
        <v>0.067</v>
      </c>
      <c r="H18" s="8">
        <v>0.211</v>
      </c>
      <c r="I18" s="8">
        <v>0.101</v>
      </c>
      <c r="J18" s="8">
        <v>0.416</v>
      </c>
      <c r="K18" s="8">
        <v>0.155</v>
      </c>
      <c r="L18" s="8">
        <v>0.7</v>
      </c>
      <c r="M18" s="8">
        <v>0.264</v>
      </c>
      <c r="N18" s="8">
        <v>1.196</v>
      </c>
      <c r="O18" s="8">
        <v>0.504</v>
      </c>
      <c r="P18" s="8">
        <v>1.82</v>
      </c>
      <c r="Q18" s="8">
        <v>0.927</v>
      </c>
      <c r="R18" s="8">
        <v>2.545</v>
      </c>
    </row>
    <row r="19" ht="12.0" customHeight="1">
      <c r="A19" s="8">
        <v>13.0</v>
      </c>
      <c r="B19" s="8">
        <v>0.048</v>
      </c>
      <c r="C19" s="8">
        <v>0.045</v>
      </c>
      <c r="D19" s="8">
        <v>0.086</v>
      </c>
      <c r="E19" s="8">
        <v>0.05</v>
      </c>
      <c r="F19" s="8">
        <v>0.132</v>
      </c>
      <c r="G19" s="8">
        <v>0.067</v>
      </c>
      <c r="H19" s="8">
        <v>0.224</v>
      </c>
      <c r="I19" s="8">
        <v>0.101</v>
      </c>
      <c r="J19" s="8">
        <v>0.439</v>
      </c>
      <c r="K19" s="8">
        <v>0.155</v>
      </c>
      <c r="L19" s="8">
        <v>0.741</v>
      </c>
      <c r="M19" s="8">
        <v>0.265</v>
      </c>
      <c r="N19" s="8">
        <v>1.274</v>
      </c>
      <c r="O19" s="8">
        <v>0.503</v>
      </c>
      <c r="P19" s="8">
        <v>1.928</v>
      </c>
      <c r="Q19" s="8">
        <v>0.928</v>
      </c>
      <c r="R19" s="8">
        <v>2.672</v>
      </c>
    </row>
    <row r="20" ht="12.0" customHeight="1">
      <c r="A20" s="8">
        <v>14.0</v>
      </c>
      <c r="B20" s="8">
        <v>0.048</v>
      </c>
      <c r="C20" s="8">
        <v>0.045</v>
      </c>
      <c r="D20" s="8">
        <v>0.09</v>
      </c>
      <c r="E20" s="8">
        <v>0.05</v>
      </c>
      <c r="F20" s="8">
        <v>0.138</v>
      </c>
      <c r="G20" s="8">
        <v>0.066</v>
      </c>
      <c r="H20" s="8">
        <v>0.235</v>
      </c>
      <c r="I20" s="8">
        <v>0.101</v>
      </c>
      <c r="J20" s="8">
        <v>0.463</v>
      </c>
      <c r="K20" s="8">
        <v>0.155</v>
      </c>
      <c r="L20" s="8">
        <v>0.786</v>
      </c>
      <c r="M20" s="8">
        <v>0.257</v>
      </c>
      <c r="N20" s="8">
        <v>1.345</v>
      </c>
      <c r="O20" s="8">
        <v>0.504</v>
      </c>
      <c r="P20" s="8">
        <v>2.033</v>
      </c>
      <c r="Q20" s="8">
        <v>0.928</v>
      </c>
      <c r="R20" s="8">
        <v>2.781</v>
      </c>
    </row>
    <row r="21" ht="12.0" customHeight="1">
      <c r="A21" s="8">
        <v>15.0</v>
      </c>
      <c r="B21" s="8">
        <v>0.048</v>
      </c>
      <c r="C21" s="8">
        <v>0.045</v>
      </c>
      <c r="D21" s="8">
        <v>0.093</v>
      </c>
      <c r="E21" s="8">
        <v>0.05</v>
      </c>
      <c r="F21" s="8">
        <v>0.144</v>
      </c>
      <c r="G21" s="8">
        <v>0.067</v>
      </c>
      <c r="H21" s="8">
        <v>0.248</v>
      </c>
      <c r="I21" s="8">
        <v>0.101</v>
      </c>
      <c r="J21" s="8">
        <v>0.483</v>
      </c>
      <c r="K21" s="8">
        <v>0.155</v>
      </c>
      <c r="L21" s="8">
        <v>0.828</v>
      </c>
      <c r="M21" s="8">
        <v>0.265</v>
      </c>
      <c r="N21" s="8">
        <v>1.422</v>
      </c>
      <c r="O21" s="8">
        <v>0.505</v>
      </c>
      <c r="P21" s="8">
        <v>2.136</v>
      </c>
      <c r="Q21" s="8">
        <v>0.928</v>
      </c>
      <c r="R21" s="8">
        <v>2.917</v>
      </c>
    </row>
    <row r="22" ht="12.0" customHeight="1">
      <c r="A22" s="8">
        <v>16.0</v>
      </c>
      <c r="B22" s="8">
        <v>0.048</v>
      </c>
      <c r="C22" s="8">
        <v>0.045</v>
      </c>
      <c r="D22" s="8">
        <v>0.096</v>
      </c>
      <c r="E22" s="8">
        <v>0.051</v>
      </c>
      <c r="F22" s="8">
        <v>0.151</v>
      </c>
      <c r="G22" s="8">
        <v>0.067</v>
      </c>
      <c r="H22" s="8">
        <v>0.26</v>
      </c>
      <c r="I22" s="8">
        <v>0.1</v>
      </c>
      <c r="J22" s="8">
        <v>0.509</v>
      </c>
      <c r="K22" s="8">
        <v>0.155</v>
      </c>
      <c r="L22" s="8">
        <v>0.875</v>
      </c>
      <c r="M22" s="8">
        <v>0.266</v>
      </c>
      <c r="N22" s="8">
        <v>1.496</v>
      </c>
      <c r="O22" s="8">
        <v>0.503</v>
      </c>
      <c r="P22" s="8">
        <v>2.24</v>
      </c>
      <c r="Q22" s="8">
        <v>0.93</v>
      </c>
      <c r="R22" s="8">
        <v>3.034</v>
      </c>
    </row>
    <row r="23" ht="12.0" customHeight="1">
      <c r="A23" s="8">
        <v>17.0</v>
      </c>
      <c r="B23" s="8">
        <v>0.048</v>
      </c>
      <c r="C23" s="8">
        <v>0.045</v>
      </c>
      <c r="D23" s="8">
        <v>0.1</v>
      </c>
      <c r="E23" s="8">
        <v>0.051</v>
      </c>
      <c r="F23" s="8">
        <v>0.157</v>
      </c>
      <c r="G23" s="8">
        <v>0.067</v>
      </c>
      <c r="H23" s="8">
        <v>0.272</v>
      </c>
      <c r="I23" s="8">
        <v>0.1</v>
      </c>
      <c r="J23" s="8">
        <v>0.532</v>
      </c>
      <c r="K23" s="8">
        <v>0.155</v>
      </c>
      <c r="L23" s="8">
        <v>0.919</v>
      </c>
      <c r="M23" s="8">
        <v>0.264</v>
      </c>
      <c r="N23" s="8">
        <v>1.57</v>
      </c>
      <c r="O23" s="8">
        <v>0.505</v>
      </c>
      <c r="P23" s="8">
        <v>2.347</v>
      </c>
      <c r="Q23" s="8">
        <v>0.927</v>
      </c>
      <c r="R23" s="8">
        <v>3.11</v>
      </c>
    </row>
    <row r="24" ht="12.0" customHeight="1">
      <c r="A24" s="8">
        <v>18.0</v>
      </c>
      <c r="B24" s="8">
        <v>0.048</v>
      </c>
      <c r="C24" s="8">
        <v>0.045</v>
      </c>
      <c r="D24" s="8">
        <v>0.102</v>
      </c>
      <c r="E24" s="8">
        <v>0.053</v>
      </c>
      <c r="F24" s="8">
        <v>0.163</v>
      </c>
      <c r="G24" s="8">
        <v>0.067</v>
      </c>
      <c r="H24" s="8">
        <v>0.284</v>
      </c>
      <c r="I24" s="8">
        <v>0.1</v>
      </c>
      <c r="J24" s="8">
        <v>0.556</v>
      </c>
      <c r="K24" s="8">
        <v>0.153</v>
      </c>
      <c r="L24" s="8">
        <v>0.964</v>
      </c>
      <c r="M24" s="8">
        <v>0.267</v>
      </c>
      <c r="N24" s="8">
        <v>1.643</v>
      </c>
      <c r="O24" s="8">
        <v>0.509</v>
      </c>
      <c r="P24" s="8">
        <v>2.452</v>
      </c>
      <c r="Q24" s="8">
        <v>0.927</v>
      </c>
      <c r="R24" s="8">
        <v>3.246</v>
      </c>
    </row>
    <row r="25" ht="12.0" customHeight="1">
      <c r="A25" s="8">
        <v>19.0</v>
      </c>
      <c r="B25" s="8">
        <v>0.048</v>
      </c>
      <c r="C25" s="8">
        <v>0.045</v>
      </c>
      <c r="D25" s="8">
        <v>0.105</v>
      </c>
      <c r="E25" s="8">
        <v>0.05</v>
      </c>
      <c r="F25" s="8">
        <v>0.169</v>
      </c>
      <c r="G25" s="8">
        <v>0.066</v>
      </c>
      <c r="H25" s="8">
        <v>0.296</v>
      </c>
      <c r="I25" s="8">
        <v>0.101</v>
      </c>
      <c r="J25" s="8">
        <v>0.579</v>
      </c>
      <c r="K25" s="8">
        <v>0.153</v>
      </c>
      <c r="L25" s="8">
        <v>1.005</v>
      </c>
      <c r="M25" s="8">
        <v>0.267</v>
      </c>
      <c r="N25" s="8">
        <v>1.721</v>
      </c>
      <c r="O25" s="8">
        <v>0.505</v>
      </c>
      <c r="P25" s="8">
        <v>2.551</v>
      </c>
      <c r="Q25" s="8">
        <v>0.916</v>
      </c>
      <c r="R25" s="8">
        <v>3.331</v>
      </c>
    </row>
    <row r="26" ht="12.0" customHeight="1">
      <c r="A26" s="8">
        <v>20.0</v>
      </c>
      <c r="B26" s="8">
        <v>0.048</v>
      </c>
      <c r="C26" s="8">
        <v>0.045</v>
      </c>
      <c r="D26" s="8">
        <v>0.109</v>
      </c>
      <c r="E26" s="8">
        <v>0.05</v>
      </c>
      <c r="F26" s="8">
        <v>0.175</v>
      </c>
      <c r="G26" s="8">
        <v>0.067</v>
      </c>
      <c r="H26" s="8">
        <v>0.31</v>
      </c>
      <c r="I26" s="8">
        <v>0.099</v>
      </c>
      <c r="J26" s="8">
        <v>0.601</v>
      </c>
      <c r="K26" s="8">
        <v>0.155</v>
      </c>
      <c r="L26" s="8">
        <v>1.053</v>
      </c>
      <c r="M26" s="8">
        <v>0.266</v>
      </c>
      <c r="N26" s="8">
        <v>1.798</v>
      </c>
      <c r="O26" s="8">
        <v>0.508</v>
      </c>
      <c r="P26" s="8">
        <v>2.658</v>
      </c>
      <c r="Q26" s="8">
        <v>0.907</v>
      </c>
      <c r="R26" s="8">
        <v>3.384</v>
      </c>
    </row>
    <row r="27" ht="12.0" customHeight="1">
      <c r="A27" s="45"/>
      <c r="B27" s="2"/>
      <c r="C27" s="2"/>
      <c r="D27" s="20"/>
      <c r="H27" s="2"/>
      <c r="L27" s="2"/>
      <c r="O27" s="2"/>
      <c r="P27" s="2"/>
      <c r="S27" s="2"/>
    </row>
    <row r="28" ht="12.0" customHeight="1">
      <c r="A28" s="17" t="s">
        <v>46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9"/>
      <c r="S28" s="2"/>
    </row>
    <row r="29" ht="12.0" customHeight="1">
      <c r="A29" s="1" t="s">
        <v>0</v>
      </c>
      <c r="B29" s="2" t="s">
        <v>47</v>
      </c>
      <c r="C29" s="2"/>
      <c r="D29" s="20"/>
      <c r="H29" s="2"/>
      <c r="L29" s="2"/>
      <c r="O29" s="2"/>
      <c r="P29" s="21"/>
      <c r="S29" s="2"/>
    </row>
    <row r="30" ht="12.0" customHeight="1">
      <c r="A30" s="1" t="s">
        <v>2</v>
      </c>
      <c r="B30" s="4" t="s">
        <v>3</v>
      </c>
      <c r="C30" s="2"/>
      <c r="D30" s="20"/>
      <c r="H30" s="2"/>
      <c r="L30" s="2"/>
      <c r="O30" s="2"/>
      <c r="P30" s="21"/>
      <c r="S30" s="2"/>
    </row>
    <row r="31" ht="12.0" customHeight="1">
      <c r="A31" s="1" t="s">
        <v>5</v>
      </c>
      <c r="B31" s="4" t="s">
        <v>6</v>
      </c>
      <c r="C31" s="2"/>
      <c r="D31" s="20"/>
      <c r="H31" s="2"/>
      <c r="L31" s="2"/>
      <c r="O31" s="2"/>
      <c r="P31" s="21"/>
      <c r="S31" s="2"/>
    </row>
    <row r="32" ht="12.0" customHeight="1">
      <c r="A32" s="6" t="s">
        <v>7</v>
      </c>
      <c r="B32" s="6" t="s">
        <v>8</v>
      </c>
      <c r="C32" s="6" t="s">
        <v>49</v>
      </c>
      <c r="D32" s="6" t="s">
        <v>50</v>
      </c>
      <c r="E32" s="6" t="s">
        <v>52</v>
      </c>
      <c r="F32" s="6" t="s">
        <v>53</v>
      </c>
      <c r="G32" s="6" t="s">
        <v>55</v>
      </c>
      <c r="H32" s="6" t="s">
        <v>56</v>
      </c>
      <c r="I32" s="6" t="s">
        <v>58</v>
      </c>
      <c r="J32" s="6" t="s">
        <v>59</v>
      </c>
      <c r="K32" s="6" t="s">
        <v>31</v>
      </c>
      <c r="L32" s="6" t="s">
        <v>32</v>
      </c>
      <c r="M32" s="6" t="s">
        <v>62</v>
      </c>
      <c r="N32" s="6" t="s">
        <v>63</v>
      </c>
      <c r="O32" s="6" t="s">
        <v>65</v>
      </c>
      <c r="P32" s="6" t="s">
        <v>66</v>
      </c>
      <c r="Q32" s="4"/>
      <c r="R32" s="4"/>
      <c r="S32" s="2"/>
    </row>
    <row r="33" ht="12.0" customHeight="1">
      <c r="A33" s="8">
        <v>0.0</v>
      </c>
      <c r="B33" s="8">
        <v>0.048</v>
      </c>
      <c r="C33" s="8">
        <v>0.164</v>
      </c>
      <c r="D33" s="8">
        <v>0.058</v>
      </c>
      <c r="E33" s="8">
        <v>0.127</v>
      </c>
      <c r="F33" s="8">
        <v>0.127</v>
      </c>
      <c r="G33" s="8">
        <v>0.214</v>
      </c>
      <c r="H33" s="8">
        <v>0.213</v>
      </c>
      <c r="I33" s="8">
        <v>0.493</v>
      </c>
      <c r="J33" s="8">
        <v>0.384</v>
      </c>
      <c r="K33" s="8">
        <v>1.326</v>
      </c>
      <c r="L33" s="8">
        <v>1.296</v>
      </c>
      <c r="M33" s="8">
        <v>1.757</v>
      </c>
      <c r="N33" s="8">
        <v>1.684</v>
      </c>
      <c r="O33" s="8">
        <v>0.038</v>
      </c>
      <c r="P33" s="8">
        <v>0.037</v>
      </c>
      <c r="Q33" s="4"/>
      <c r="R33" s="4"/>
      <c r="S33" s="2"/>
    </row>
    <row r="34" ht="12.0" customHeight="1">
      <c r="A34" s="8">
        <v>1.0</v>
      </c>
      <c r="B34" s="8">
        <v>0.048</v>
      </c>
      <c r="C34" s="8">
        <v>0.167</v>
      </c>
      <c r="D34" s="8">
        <v>0.055</v>
      </c>
      <c r="E34" s="8">
        <v>0.125</v>
      </c>
      <c r="F34" s="8">
        <v>0.124</v>
      </c>
      <c r="G34" s="8">
        <v>0.215</v>
      </c>
      <c r="H34" s="8">
        <v>0.215</v>
      </c>
      <c r="I34" s="8">
        <v>0.485</v>
      </c>
      <c r="J34" s="8">
        <v>0.372</v>
      </c>
      <c r="K34" s="8">
        <v>1.318</v>
      </c>
      <c r="L34" s="8">
        <v>1.288</v>
      </c>
      <c r="M34" s="8">
        <v>1.751</v>
      </c>
      <c r="N34" s="8">
        <v>1.641</v>
      </c>
      <c r="O34" s="8">
        <v>0.038</v>
      </c>
      <c r="P34" s="8">
        <v>0.037</v>
      </c>
      <c r="Q34" s="4"/>
      <c r="R34" s="4"/>
      <c r="S34" s="2"/>
    </row>
    <row r="35" ht="12.0" customHeight="1">
      <c r="A35" s="8">
        <v>2.0</v>
      </c>
      <c r="B35" s="8">
        <v>0.048</v>
      </c>
      <c r="C35" s="8">
        <v>0.166</v>
      </c>
      <c r="D35" s="8">
        <v>0.055</v>
      </c>
      <c r="E35" s="8">
        <v>0.125</v>
      </c>
      <c r="F35" s="8">
        <v>0.126</v>
      </c>
      <c r="G35" s="8">
        <v>0.215</v>
      </c>
      <c r="H35" s="8">
        <v>0.213</v>
      </c>
      <c r="I35" s="8">
        <v>0.492</v>
      </c>
      <c r="J35" s="8">
        <v>0.39</v>
      </c>
      <c r="K35" s="8">
        <v>1.291</v>
      </c>
      <c r="L35" s="8">
        <v>1.277</v>
      </c>
      <c r="M35" s="8">
        <v>1.752</v>
      </c>
      <c r="N35" s="8">
        <v>1.712</v>
      </c>
      <c r="O35" s="8">
        <v>0.038</v>
      </c>
      <c r="P35" s="8">
        <v>0.037</v>
      </c>
      <c r="Q35" s="4"/>
      <c r="R35" s="4"/>
      <c r="S35" s="2"/>
    </row>
    <row r="36" ht="12.0" customHeight="1">
      <c r="A36" s="8">
        <v>3.0</v>
      </c>
      <c r="B36" s="8">
        <v>0.048</v>
      </c>
      <c r="C36" s="8">
        <v>0.166</v>
      </c>
      <c r="D36" s="8">
        <v>0.055</v>
      </c>
      <c r="E36" s="8">
        <v>0.124</v>
      </c>
      <c r="F36" s="8">
        <v>0.126</v>
      </c>
      <c r="G36" s="8">
        <v>0.216</v>
      </c>
      <c r="H36" s="8">
        <v>0.217</v>
      </c>
      <c r="I36" s="8">
        <v>0.494</v>
      </c>
      <c r="J36" s="8">
        <v>0.393</v>
      </c>
      <c r="K36" s="8">
        <v>1.315</v>
      </c>
      <c r="L36" s="8">
        <v>1.306</v>
      </c>
      <c r="M36" s="8">
        <v>1.75</v>
      </c>
      <c r="N36" s="8">
        <v>1.698</v>
      </c>
      <c r="O36" s="8">
        <v>0.038</v>
      </c>
      <c r="P36" s="8">
        <v>0.037</v>
      </c>
      <c r="Q36" s="2"/>
      <c r="R36" s="2"/>
      <c r="S36" s="2"/>
    </row>
    <row r="37" ht="12.0" customHeight="1">
      <c r="A37" s="8">
        <v>4.0</v>
      </c>
      <c r="B37" s="8">
        <v>0.048</v>
      </c>
      <c r="C37" s="8">
        <v>0.167</v>
      </c>
      <c r="D37" s="8">
        <v>0.054</v>
      </c>
      <c r="E37" s="8">
        <v>0.127</v>
      </c>
      <c r="F37" s="8">
        <v>0.126</v>
      </c>
      <c r="G37" s="8">
        <v>0.217</v>
      </c>
      <c r="H37" s="8">
        <v>0.217</v>
      </c>
      <c r="I37" s="8">
        <v>0.49</v>
      </c>
      <c r="J37" s="8">
        <v>0.386</v>
      </c>
      <c r="K37" s="8">
        <v>1.317</v>
      </c>
      <c r="L37" s="8">
        <v>1.303</v>
      </c>
      <c r="M37" s="8">
        <v>1.746</v>
      </c>
      <c r="N37" s="8">
        <v>1.713</v>
      </c>
      <c r="O37" s="8">
        <v>0.037</v>
      </c>
      <c r="P37" s="8">
        <v>0.037</v>
      </c>
      <c r="Q37" s="2"/>
      <c r="R37" s="2"/>
      <c r="S37" s="2"/>
    </row>
    <row r="38" ht="12.0" customHeight="1">
      <c r="A38" s="8">
        <v>5.0</v>
      </c>
      <c r="B38" s="8">
        <v>0.048</v>
      </c>
      <c r="C38" s="8">
        <v>0.167</v>
      </c>
      <c r="D38" s="8">
        <v>0.055</v>
      </c>
      <c r="E38" s="8">
        <v>0.128</v>
      </c>
      <c r="F38" s="8">
        <v>0.126</v>
      </c>
      <c r="G38" s="8">
        <v>0.209</v>
      </c>
      <c r="H38" s="8">
        <v>0.216</v>
      </c>
      <c r="I38" s="8">
        <v>0.497</v>
      </c>
      <c r="J38" s="8">
        <v>0.391</v>
      </c>
      <c r="K38" s="8">
        <v>1.317</v>
      </c>
      <c r="L38" s="8">
        <v>1.282</v>
      </c>
      <c r="M38" s="8">
        <v>1.728</v>
      </c>
      <c r="N38" s="8">
        <v>1.712</v>
      </c>
      <c r="O38" s="8">
        <v>0.038</v>
      </c>
      <c r="P38" s="8">
        <v>0.037</v>
      </c>
      <c r="Q38" s="2"/>
      <c r="R38" s="2"/>
      <c r="S38" s="2"/>
    </row>
    <row r="39" ht="12.0" customHeight="1">
      <c r="A39" s="8">
        <v>6.0</v>
      </c>
      <c r="B39" s="8">
        <v>0.048</v>
      </c>
      <c r="C39" s="8">
        <v>0.167</v>
      </c>
      <c r="D39" s="8">
        <v>0.055</v>
      </c>
      <c r="E39" s="8">
        <v>0.128</v>
      </c>
      <c r="F39" s="8">
        <v>0.127</v>
      </c>
      <c r="G39" s="8">
        <v>0.218</v>
      </c>
      <c r="H39" s="8">
        <v>0.219</v>
      </c>
      <c r="I39" s="8">
        <v>0.494</v>
      </c>
      <c r="J39" s="8">
        <v>0.395</v>
      </c>
      <c r="K39" s="8">
        <v>1.297</v>
      </c>
      <c r="L39" s="8">
        <v>1.308</v>
      </c>
      <c r="M39" s="8">
        <v>1.733</v>
      </c>
      <c r="N39" s="8">
        <v>1.705</v>
      </c>
      <c r="O39" s="8">
        <v>0.038</v>
      </c>
      <c r="P39" s="8">
        <v>0.037</v>
      </c>
      <c r="Q39" s="2"/>
      <c r="R39" s="2"/>
      <c r="S39" s="2"/>
    </row>
    <row r="40" ht="12.0" customHeight="1">
      <c r="A40" s="8">
        <v>7.0</v>
      </c>
      <c r="B40" s="8">
        <v>0.048</v>
      </c>
      <c r="C40" s="8">
        <v>0.167</v>
      </c>
      <c r="D40" s="8">
        <v>0.054</v>
      </c>
      <c r="E40" s="8">
        <v>0.128</v>
      </c>
      <c r="F40" s="8">
        <v>0.127</v>
      </c>
      <c r="G40" s="8">
        <v>0.218</v>
      </c>
      <c r="H40" s="8">
        <v>0.22</v>
      </c>
      <c r="I40" s="8">
        <v>0.498</v>
      </c>
      <c r="J40" s="8">
        <v>0.381</v>
      </c>
      <c r="K40" s="8">
        <v>1.316</v>
      </c>
      <c r="L40" s="8">
        <v>1.314</v>
      </c>
      <c r="M40" s="8">
        <v>1.746</v>
      </c>
      <c r="N40" s="8">
        <v>1.712</v>
      </c>
      <c r="O40" s="8">
        <v>0.038</v>
      </c>
      <c r="P40" s="8">
        <v>0.037</v>
      </c>
      <c r="Q40" s="2"/>
      <c r="R40" s="2"/>
      <c r="S40" s="2"/>
    </row>
    <row r="41" ht="12.0" customHeight="1">
      <c r="A41" s="8">
        <v>8.0</v>
      </c>
      <c r="B41" s="8">
        <v>0.048</v>
      </c>
      <c r="C41" s="8">
        <v>0.167</v>
      </c>
      <c r="D41" s="8">
        <v>0.055</v>
      </c>
      <c r="E41" s="8">
        <v>0.128</v>
      </c>
      <c r="F41" s="8">
        <v>0.127</v>
      </c>
      <c r="G41" s="8">
        <v>0.219</v>
      </c>
      <c r="H41" s="8">
        <v>0.221</v>
      </c>
      <c r="I41" s="8">
        <v>0.494</v>
      </c>
      <c r="J41" s="8">
        <v>0.393</v>
      </c>
      <c r="K41" s="8">
        <v>1.324</v>
      </c>
      <c r="L41" s="8">
        <v>1.28</v>
      </c>
      <c r="M41" s="8">
        <v>1.74</v>
      </c>
      <c r="N41" s="8">
        <v>1.704</v>
      </c>
      <c r="O41" s="8">
        <v>0.038</v>
      </c>
      <c r="P41" s="8">
        <v>0.037</v>
      </c>
      <c r="Q41" s="2"/>
      <c r="R41" s="2"/>
      <c r="S41" s="2"/>
    </row>
    <row r="42" ht="12.0" customHeight="1">
      <c r="A42" s="8">
        <v>9.0</v>
      </c>
      <c r="B42" s="8">
        <v>0.048</v>
      </c>
      <c r="C42" s="8">
        <v>0.167</v>
      </c>
      <c r="D42" s="8">
        <v>0.055</v>
      </c>
      <c r="E42" s="8">
        <v>0.128</v>
      </c>
      <c r="F42" s="8">
        <v>0.128</v>
      </c>
      <c r="G42" s="8">
        <v>0.211</v>
      </c>
      <c r="H42" s="8">
        <v>0.22</v>
      </c>
      <c r="I42" s="8">
        <v>0.495</v>
      </c>
      <c r="J42" s="8">
        <v>0.394</v>
      </c>
      <c r="K42" s="8">
        <v>1.325</v>
      </c>
      <c r="L42" s="8">
        <v>1.319</v>
      </c>
      <c r="M42" s="8">
        <v>1.742</v>
      </c>
      <c r="N42" s="8">
        <v>1.71</v>
      </c>
      <c r="O42" s="8">
        <v>0.038</v>
      </c>
      <c r="P42" s="8">
        <v>0.037</v>
      </c>
      <c r="Q42" s="2"/>
      <c r="R42" s="2"/>
      <c r="S42" s="2"/>
    </row>
    <row r="43" ht="12.0" customHeight="1">
      <c r="A43" s="8">
        <v>10.0</v>
      </c>
      <c r="B43" s="8">
        <v>0.048</v>
      </c>
      <c r="C43" s="8">
        <v>0.167</v>
      </c>
      <c r="D43" s="8">
        <v>0.054</v>
      </c>
      <c r="E43" s="8">
        <v>0.129</v>
      </c>
      <c r="F43" s="8">
        <v>0.128</v>
      </c>
      <c r="G43" s="8">
        <v>0.218</v>
      </c>
      <c r="H43" s="8">
        <v>0.219</v>
      </c>
      <c r="I43" s="8">
        <v>0.476</v>
      </c>
      <c r="J43" s="8">
        <v>0.386</v>
      </c>
      <c r="K43" s="8">
        <v>1.323</v>
      </c>
      <c r="L43" s="8">
        <v>1.313</v>
      </c>
      <c r="M43" s="8">
        <v>1.742</v>
      </c>
      <c r="N43" s="8">
        <v>1.704</v>
      </c>
      <c r="O43" s="8">
        <v>0.037</v>
      </c>
      <c r="P43" s="8">
        <v>0.037</v>
      </c>
      <c r="Q43" s="2"/>
      <c r="R43" s="2"/>
      <c r="S43" s="2"/>
    </row>
    <row r="44" ht="12.0" customHeight="1">
      <c r="A44" s="8">
        <v>11.0</v>
      </c>
      <c r="B44" s="8">
        <v>0.048</v>
      </c>
      <c r="C44" s="8">
        <v>0.168</v>
      </c>
      <c r="D44" s="8">
        <v>0.054</v>
      </c>
      <c r="E44" s="8">
        <v>0.128</v>
      </c>
      <c r="F44" s="8">
        <v>0.128</v>
      </c>
      <c r="G44" s="8">
        <v>0.218</v>
      </c>
      <c r="H44" s="8">
        <v>0.221</v>
      </c>
      <c r="I44" s="8">
        <v>0.472</v>
      </c>
      <c r="J44" s="8">
        <v>0.398</v>
      </c>
      <c r="K44" s="8">
        <v>1.324</v>
      </c>
      <c r="L44" s="8">
        <v>1.301</v>
      </c>
      <c r="M44" s="8">
        <v>1.715</v>
      </c>
      <c r="N44" s="8">
        <v>1.711</v>
      </c>
      <c r="O44" s="8">
        <v>0.038</v>
      </c>
      <c r="P44" s="8">
        <v>0.038</v>
      </c>
      <c r="Q44" s="2"/>
      <c r="R44" s="2"/>
      <c r="S44" s="2"/>
    </row>
    <row r="45" ht="12.0" customHeight="1">
      <c r="A45" s="8">
        <v>12.0</v>
      </c>
      <c r="B45" s="8">
        <v>0.048</v>
      </c>
      <c r="C45" s="8">
        <v>0.168</v>
      </c>
      <c r="D45" s="8">
        <v>0.054</v>
      </c>
      <c r="E45" s="8">
        <v>0.128</v>
      </c>
      <c r="F45" s="8">
        <v>0.128</v>
      </c>
      <c r="G45" s="8">
        <v>0.217</v>
      </c>
      <c r="H45" s="8">
        <v>0.219</v>
      </c>
      <c r="I45" s="8">
        <v>0.455</v>
      </c>
      <c r="J45" s="8">
        <v>0.382</v>
      </c>
      <c r="K45" s="8">
        <v>1.328</v>
      </c>
      <c r="L45" s="8">
        <v>1.316</v>
      </c>
      <c r="M45" s="8">
        <v>1.723</v>
      </c>
      <c r="N45" s="8">
        <v>1.691</v>
      </c>
      <c r="O45" s="8">
        <v>0.038</v>
      </c>
      <c r="P45" s="8">
        <v>0.038</v>
      </c>
      <c r="Q45" s="2"/>
      <c r="R45" s="2"/>
      <c r="S45" s="2"/>
    </row>
    <row r="46" ht="12.0" customHeight="1">
      <c r="A46" s="8">
        <v>13.0</v>
      </c>
      <c r="B46" s="8">
        <v>0.048</v>
      </c>
      <c r="C46" s="8">
        <v>0.168</v>
      </c>
      <c r="D46" s="8">
        <v>0.054</v>
      </c>
      <c r="E46" s="8">
        <v>0.129</v>
      </c>
      <c r="F46" s="8">
        <v>0.128</v>
      </c>
      <c r="G46" s="8">
        <v>0.218</v>
      </c>
      <c r="H46" s="8">
        <v>0.222</v>
      </c>
      <c r="I46" s="8">
        <v>0.454</v>
      </c>
      <c r="J46" s="8">
        <v>0.401</v>
      </c>
      <c r="K46" s="8">
        <v>1.33</v>
      </c>
      <c r="L46" s="8">
        <v>1.319</v>
      </c>
      <c r="M46" s="8">
        <v>1.734</v>
      </c>
      <c r="N46" s="8">
        <v>1.72</v>
      </c>
      <c r="O46" s="8">
        <v>0.038</v>
      </c>
      <c r="P46" s="8">
        <v>0.038</v>
      </c>
      <c r="Q46" s="2"/>
      <c r="R46" s="2"/>
      <c r="S46" s="2"/>
    </row>
    <row r="47" ht="12.0" customHeight="1">
      <c r="A47" s="8">
        <v>14.0</v>
      </c>
      <c r="B47" s="8">
        <v>0.048</v>
      </c>
      <c r="C47" s="8">
        <v>0.169</v>
      </c>
      <c r="D47" s="8">
        <v>0.054</v>
      </c>
      <c r="E47" s="8">
        <v>0.129</v>
      </c>
      <c r="F47" s="8">
        <v>0.129</v>
      </c>
      <c r="G47" s="8">
        <v>0.219</v>
      </c>
      <c r="H47" s="8">
        <v>0.223</v>
      </c>
      <c r="I47" s="8">
        <v>0.454</v>
      </c>
      <c r="J47" s="8">
        <v>0.399</v>
      </c>
      <c r="K47" s="8">
        <v>1.301</v>
      </c>
      <c r="L47" s="8">
        <v>1.296</v>
      </c>
      <c r="M47" s="8">
        <v>1.741</v>
      </c>
      <c r="N47" s="8">
        <v>1.719</v>
      </c>
      <c r="O47" s="8">
        <v>0.038</v>
      </c>
      <c r="P47" s="8">
        <v>0.037</v>
      </c>
      <c r="Q47" s="2"/>
      <c r="R47" s="2"/>
      <c r="S47" s="2"/>
    </row>
    <row r="48" ht="12.0" customHeight="1">
      <c r="A48" s="8">
        <v>15.0</v>
      </c>
      <c r="B48" s="8">
        <v>0.048</v>
      </c>
      <c r="C48" s="8">
        <v>0.17</v>
      </c>
      <c r="D48" s="8">
        <v>0.054</v>
      </c>
      <c r="E48" s="8">
        <v>0.129</v>
      </c>
      <c r="F48" s="8">
        <v>0.128</v>
      </c>
      <c r="G48" s="8">
        <v>0.219</v>
      </c>
      <c r="H48" s="8">
        <v>0.222</v>
      </c>
      <c r="I48" s="8">
        <v>0.456</v>
      </c>
      <c r="J48" s="8">
        <v>0.397</v>
      </c>
      <c r="K48" s="8">
        <v>1.327</v>
      </c>
      <c r="L48" s="8">
        <v>1.324</v>
      </c>
      <c r="M48" s="8">
        <v>1.733</v>
      </c>
      <c r="N48" s="8">
        <v>1.722</v>
      </c>
      <c r="O48" s="8">
        <v>0.037</v>
      </c>
      <c r="P48" s="8">
        <v>0.073</v>
      </c>
      <c r="Q48" s="2"/>
      <c r="R48" s="2"/>
      <c r="S48" s="2"/>
    </row>
    <row r="49" ht="12.0" customHeight="1">
      <c r="A49" s="8">
        <v>16.0</v>
      </c>
      <c r="B49" s="8">
        <v>0.048</v>
      </c>
      <c r="C49" s="8">
        <v>0.17</v>
      </c>
      <c r="D49" s="8">
        <v>0.054</v>
      </c>
      <c r="E49" s="8">
        <v>0.129</v>
      </c>
      <c r="F49" s="8">
        <v>0.129</v>
      </c>
      <c r="G49" s="8">
        <v>0.217</v>
      </c>
      <c r="H49" s="8">
        <v>0.224</v>
      </c>
      <c r="I49" s="8">
        <v>0.454</v>
      </c>
      <c r="J49" s="8">
        <v>0.402</v>
      </c>
      <c r="K49" s="8">
        <v>1.328</v>
      </c>
      <c r="L49" s="8">
        <v>1.327</v>
      </c>
      <c r="M49" s="8">
        <v>1.734</v>
      </c>
      <c r="N49" s="8">
        <v>1.723</v>
      </c>
      <c r="O49" s="8">
        <v>0.038</v>
      </c>
      <c r="P49" s="8">
        <v>0.055</v>
      </c>
      <c r="Q49" s="2"/>
      <c r="R49" s="2"/>
      <c r="S49" s="2"/>
    </row>
    <row r="50" ht="12.0" customHeight="1">
      <c r="A50" s="8">
        <v>17.0</v>
      </c>
      <c r="B50" s="8">
        <v>0.048</v>
      </c>
      <c r="C50" s="8">
        <v>0.17</v>
      </c>
      <c r="D50" s="8">
        <v>0.054</v>
      </c>
      <c r="E50" s="8">
        <v>0.129</v>
      </c>
      <c r="F50" s="8">
        <v>0.129</v>
      </c>
      <c r="G50" s="8">
        <v>0.219</v>
      </c>
      <c r="H50" s="8">
        <v>0.224</v>
      </c>
      <c r="I50" s="8">
        <v>0.455</v>
      </c>
      <c r="J50" s="8">
        <v>0.402</v>
      </c>
      <c r="K50" s="8">
        <v>1.337</v>
      </c>
      <c r="L50" s="8">
        <v>1.326</v>
      </c>
      <c r="M50" s="8">
        <v>1.733</v>
      </c>
      <c r="N50" s="8">
        <v>1.722</v>
      </c>
      <c r="O50" s="8">
        <v>0.037</v>
      </c>
      <c r="P50" s="8">
        <v>0.069</v>
      </c>
      <c r="Q50" s="2"/>
      <c r="R50" s="2"/>
      <c r="S50" s="2"/>
    </row>
    <row r="51" ht="12.0" customHeight="1">
      <c r="A51" s="8">
        <v>18.0</v>
      </c>
      <c r="B51" s="8">
        <v>0.048</v>
      </c>
      <c r="C51" s="8">
        <v>0.172</v>
      </c>
      <c r="D51" s="8">
        <v>0.054</v>
      </c>
      <c r="E51" s="8">
        <v>0.129</v>
      </c>
      <c r="F51" s="8">
        <v>0.13</v>
      </c>
      <c r="G51" s="8">
        <v>0.22</v>
      </c>
      <c r="H51" s="8">
        <v>0.223</v>
      </c>
      <c r="I51" s="8">
        <v>0.452</v>
      </c>
      <c r="J51" s="8">
        <v>0.398</v>
      </c>
      <c r="K51" s="8">
        <v>1.284</v>
      </c>
      <c r="L51" s="8">
        <v>1.302</v>
      </c>
      <c r="M51" s="8">
        <v>1.685</v>
      </c>
      <c r="N51" s="8">
        <v>1.721</v>
      </c>
      <c r="O51" s="8">
        <v>0.038</v>
      </c>
      <c r="P51" s="8">
        <v>0.063</v>
      </c>
      <c r="Q51" s="2"/>
      <c r="R51" s="2"/>
      <c r="S51" s="2"/>
    </row>
    <row r="52" ht="12.0" customHeight="1">
      <c r="A52" s="8">
        <v>19.0</v>
      </c>
      <c r="B52" s="8">
        <v>0.048</v>
      </c>
      <c r="C52" s="8">
        <v>0.172</v>
      </c>
      <c r="D52" s="8">
        <v>0.053</v>
      </c>
      <c r="E52" s="8">
        <v>0.129</v>
      </c>
      <c r="F52" s="8">
        <v>0.129</v>
      </c>
      <c r="G52" s="8">
        <v>0.218</v>
      </c>
      <c r="H52" s="8">
        <v>0.224</v>
      </c>
      <c r="I52" s="8">
        <v>0.454</v>
      </c>
      <c r="J52" s="8">
        <v>0.402</v>
      </c>
      <c r="K52" s="8">
        <v>1.327</v>
      </c>
      <c r="L52" s="8">
        <v>1.329</v>
      </c>
      <c r="M52" s="8">
        <v>1.732</v>
      </c>
      <c r="N52" s="8">
        <v>1.727</v>
      </c>
      <c r="O52" s="8">
        <v>0.038</v>
      </c>
      <c r="P52" s="8">
        <v>0.085</v>
      </c>
      <c r="Q52" s="2"/>
      <c r="R52" s="2"/>
      <c r="S52" s="2"/>
    </row>
    <row r="53" ht="12.0" customHeight="1">
      <c r="A53" s="8">
        <v>20.0</v>
      </c>
      <c r="B53" s="8">
        <v>0.048</v>
      </c>
      <c r="C53" s="8">
        <v>0.172</v>
      </c>
      <c r="D53" s="8">
        <v>0.054</v>
      </c>
      <c r="E53" s="8">
        <v>0.129</v>
      </c>
      <c r="F53" s="8">
        <v>0.13</v>
      </c>
      <c r="G53" s="8">
        <v>0.217</v>
      </c>
      <c r="H53" s="8">
        <v>0.225</v>
      </c>
      <c r="I53" s="8">
        <v>0.45</v>
      </c>
      <c r="J53" s="8">
        <v>0.405</v>
      </c>
      <c r="K53" s="8">
        <v>1.328</v>
      </c>
      <c r="L53" s="8">
        <v>1.332</v>
      </c>
      <c r="M53" s="8">
        <v>1.737</v>
      </c>
      <c r="N53" s="8">
        <v>1.724</v>
      </c>
      <c r="O53" s="8">
        <v>0.038</v>
      </c>
      <c r="P53" s="8">
        <v>0.07</v>
      </c>
      <c r="Q53" s="2"/>
      <c r="R53" s="2"/>
      <c r="S53" s="2"/>
    </row>
    <row r="54" ht="12.0" customHeight="1">
      <c r="A54" s="45"/>
      <c r="B54" s="46"/>
      <c r="C54" s="46"/>
      <c r="D54" s="4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2.0" customHeight="1">
      <c r="A55" s="45"/>
      <c r="B55" s="46"/>
      <c r="C55" s="46"/>
      <c r="D55" s="4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2.0" customHeight="1">
      <c r="A56" s="44" t="s">
        <v>129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9"/>
    </row>
    <row r="57" ht="12.0" customHeight="1">
      <c r="A57" s="1" t="s">
        <v>0</v>
      </c>
      <c r="B57" s="2" t="s">
        <v>69</v>
      </c>
      <c r="R57" s="21"/>
    </row>
    <row r="58" ht="12.0" customHeight="1">
      <c r="A58" s="1" t="s">
        <v>2</v>
      </c>
      <c r="B58" s="4" t="s">
        <v>3</v>
      </c>
      <c r="R58" s="21"/>
    </row>
    <row r="59" ht="12.0" customHeight="1">
      <c r="A59" s="1" t="s">
        <v>5</v>
      </c>
      <c r="B59" s="4" t="s">
        <v>6</v>
      </c>
      <c r="R59" s="21"/>
    </row>
    <row r="60" ht="12.0" customHeight="1">
      <c r="A60" s="6" t="s">
        <v>7</v>
      </c>
      <c r="B60" s="28" t="s">
        <v>8</v>
      </c>
      <c r="C60" s="28" t="s">
        <v>49</v>
      </c>
      <c r="D60" s="28" t="s">
        <v>50</v>
      </c>
      <c r="E60" s="28" t="s">
        <v>72</v>
      </c>
      <c r="F60" s="28" t="s">
        <v>73</v>
      </c>
      <c r="G60" s="28" t="s">
        <v>52</v>
      </c>
      <c r="H60" s="28" t="s">
        <v>53</v>
      </c>
      <c r="I60" s="28" t="s">
        <v>76</v>
      </c>
      <c r="J60" s="28" t="s">
        <v>77</v>
      </c>
      <c r="K60" s="28" t="s">
        <v>55</v>
      </c>
      <c r="L60" s="28" t="s">
        <v>56</v>
      </c>
      <c r="M60" s="28" t="s">
        <v>58</v>
      </c>
      <c r="N60" s="28" t="s">
        <v>59</v>
      </c>
      <c r="O60" s="28" t="s">
        <v>81</v>
      </c>
      <c r="P60" s="28" t="s">
        <v>82</v>
      </c>
      <c r="Q60" s="28" t="s">
        <v>65</v>
      </c>
      <c r="R60" s="28" t="s">
        <v>66</v>
      </c>
    </row>
    <row r="61" ht="12.0" customHeight="1">
      <c r="A61" s="30">
        <v>0.0</v>
      </c>
      <c r="B61" s="30">
        <v>0.039</v>
      </c>
      <c r="C61" s="30">
        <v>0.056</v>
      </c>
      <c r="D61" s="30">
        <v>0.063</v>
      </c>
      <c r="E61" s="30">
        <v>0.097</v>
      </c>
      <c r="F61" s="30">
        <v>0.169</v>
      </c>
      <c r="G61" s="30">
        <v>0.134</v>
      </c>
      <c r="H61" s="30">
        <v>0.161</v>
      </c>
      <c r="I61" s="30">
        <v>0.163</v>
      </c>
      <c r="J61" s="30">
        <v>0.21</v>
      </c>
      <c r="K61" s="30">
        <v>0.21</v>
      </c>
      <c r="L61" s="30">
        <v>0.276</v>
      </c>
      <c r="M61" s="30">
        <v>0.379</v>
      </c>
      <c r="N61" s="30">
        <v>0.502</v>
      </c>
      <c r="O61" s="30">
        <v>1.261</v>
      </c>
      <c r="P61" s="30">
        <v>1.328</v>
      </c>
      <c r="Q61" s="30">
        <v>1.63</v>
      </c>
      <c r="R61" s="30">
        <v>1.8</v>
      </c>
      <c r="T61" s="47"/>
      <c r="U61" s="47"/>
    </row>
    <row r="62" ht="12.0" customHeight="1">
      <c r="A62" s="30">
        <v>1.0</v>
      </c>
      <c r="B62" s="30">
        <v>0.04</v>
      </c>
      <c r="C62" s="30">
        <v>0.057</v>
      </c>
      <c r="D62" s="30">
        <v>0.073</v>
      </c>
      <c r="E62" s="30">
        <v>0.094</v>
      </c>
      <c r="F62" s="30">
        <v>0.189</v>
      </c>
      <c r="G62" s="30">
        <v>0.134</v>
      </c>
      <c r="H62" s="30">
        <v>0.199</v>
      </c>
      <c r="I62" s="30">
        <v>0.163</v>
      </c>
      <c r="J62" s="30">
        <v>0.26</v>
      </c>
      <c r="K62" s="30">
        <v>0.214</v>
      </c>
      <c r="L62" s="30">
        <v>0.34</v>
      </c>
      <c r="M62" s="30">
        <v>0.378</v>
      </c>
      <c r="N62" s="30">
        <v>0.613</v>
      </c>
      <c r="O62" s="30">
        <v>1.218</v>
      </c>
      <c r="P62" s="30">
        <v>1.466</v>
      </c>
      <c r="Q62" s="30">
        <v>1.666</v>
      </c>
      <c r="R62" s="30">
        <v>2.008</v>
      </c>
      <c r="T62" s="47"/>
    </row>
    <row r="63" ht="12.0" customHeight="1">
      <c r="A63" s="30">
        <v>2.0</v>
      </c>
      <c r="B63" s="30">
        <v>0.04</v>
      </c>
      <c r="C63" s="30">
        <v>0.056</v>
      </c>
      <c r="D63" s="30">
        <v>0.08</v>
      </c>
      <c r="E63" s="30">
        <v>0.094</v>
      </c>
      <c r="F63" s="30">
        <v>0.211</v>
      </c>
      <c r="G63" s="30">
        <v>0.133</v>
      </c>
      <c r="H63" s="30">
        <v>0.237</v>
      </c>
      <c r="I63" s="30">
        <v>0.162</v>
      </c>
      <c r="J63" s="30">
        <v>0.305</v>
      </c>
      <c r="K63" s="30">
        <v>0.213</v>
      </c>
      <c r="L63" s="30">
        <v>0.416</v>
      </c>
      <c r="M63" s="30">
        <v>0.375</v>
      </c>
      <c r="N63" s="30">
        <v>0.721</v>
      </c>
      <c r="O63" s="30">
        <v>1.271</v>
      </c>
      <c r="P63" s="30">
        <v>1.713</v>
      </c>
      <c r="Q63" s="30">
        <v>1.664</v>
      </c>
      <c r="R63" s="30">
        <v>2.16</v>
      </c>
      <c r="T63" s="47"/>
    </row>
    <row r="64" ht="12.0" customHeight="1">
      <c r="A64" s="30">
        <v>3.0</v>
      </c>
      <c r="B64" s="30">
        <v>0.039</v>
      </c>
      <c r="C64" s="30">
        <v>0.055</v>
      </c>
      <c r="D64" s="30">
        <v>0.088</v>
      </c>
      <c r="E64" s="30">
        <v>0.094</v>
      </c>
      <c r="F64" s="30">
        <v>0.234</v>
      </c>
      <c r="G64" s="30">
        <v>0.133</v>
      </c>
      <c r="H64" s="30">
        <v>0.27</v>
      </c>
      <c r="I64" s="30">
        <v>0.164</v>
      </c>
      <c r="J64" s="30">
        <v>0.362</v>
      </c>
      <c r="K64" s="30">
        <v>0.212</v>
      </c>
      <c r="L64" s="30">
        <v>0.481</v>
      </c>
      <c r="M64" s="30">
        <v>0.376</v>
      </c>
      <c r="N64" s="30">
        <v>0.838</v>
      </c>
      <c r="O64" s="30">
        <v>1.272</v>
      </c>
      <c r="P64" s="30">
        <v>1.906</v>
      </c>
      <c r="Q64" s="30">
        <v>1.657</v>
      </c>
      <c r="R64" s="30">
        <v>2.345</v>
      </c>
      <c r="T64" s="48"/>
    </row>
    <row r="65" ht="12.0" customHeight="1">
      <c r="A65" s="30">
        <v>4.0</v>
      </c>
      <c r="B65" s="30">
        <v>0.039</v>
      </c>
      <c r="C65" s="30">
        <v>0.056</v>
      </c>
      <c r="D65" s="30">
        <v>0.097</v>
      </c>
      <c r="E65" s="30">
        <v>0.094</v>
      </c>
      <c r="F65" s="30">
        <v>0.26</v>
      </c>
      <c r="G65" s="30">
        <v>0.134</v>
      </c>
      <c r="H65" s="30">
        <v>0.31</v>
      </c>
      <c r="I65" s="30">
        <v>0.164</v>
      </c>
      <c r="J65" s="30">
        <v>0.414</v>
      </c>
      <c r="K65" s="30">
        <v>0.213</v>
      </c>
      <c r="L65" s="30">
        <v>0.555</v>
      </c>
      <c r="M65" s="30">
        <v>0.377</v>
      </c>
      <c r="N65" s="30">
        <v>0.956</v>
      </c>
      <c r="O65" s="30">
        <v>1.256</v>
      </c>
      <c r="P65" s="30">
        <v>2.088</v>
      </c>
      <c r="Q65" s="30">
        <v>1.624</v>
      </c>
      <c r="R65" s="30">
        <v>2.588</v>
      </c>
      <c r="T65" s="48"/>
    </row>
    <row r="66" ht="12.0" customHeight="1">
      <c r="A66" s="30">
        <v>5.0</v>
      </c>
      <c r="B66" s="30">
        <v>0.04</v>
      </c>
      <c r="C66" s="30">
        <v>0.056</v>
      </c>
      <c r="D66" s="30">
        <v>0.105</v>
      </c>
      <c r="E66" s="30">
        <v>0.094</v>
      </c>
      <c r="F66" s="30">
        <v>0.282</v>
      </c>
      <c r="G66" s="30">
        <v>0.134</v>
      </c>
      <c r="H66" s="30">
        <v>0.347</v>
      </c>
      <c r="I66" s="30">
        <v>0.163</v>
      </c>
      <c r="J66" s="30">
        <v>0.465</v>
      </c>
      <c r="K66" s="30">
        <v>0.215</v>
      </c>
      <c r="L66" s="30">
        <v>0.626</v>
      </c>
      <c r="M66" s="30">
        <v>0.374</v>
      </c>
      <c r="N66" s="30">
        <v>1.068</v>
      </c>
      <c r="O66" s="30">
        <v>1.281</v>
      </c>
      <c r="P66" s="30">
        <v>2.283</v>
      </c>
      <c r="Q66" s="30">
        <v>1.658</v>
      </c>
      <c r="R66" s="30">
        <v>2.774</v>
      </c>
      <c r="T66" s="48"/>
    </row>
    <row r="67" ht="12.0" customHeight="1">
      <c r="A67" s="30">
        <v>6.0</v>
      </c>
      <c r="B67" s="30">
        <v>0.039</v>
      </c>
      <c r="C67" s="30">
        <v>0.056</v>
      </c>
      <c r="D67" s="30">
        <v>0.114</v>
      </c>
      <c r="E67" s="30">
        <v>0.094</v>
      </c>
      <c r="F67" s="30">
        <v>0.306</v>
      </c>
      <c r="G67" s="30">
        <v>0.134</v>
      </c>
      <c r="H67" s="30">
        <v>0.388</v>
      </c>
      <c r="I67" s="30">
        <v>0.162</v>
      </c>
      <c r="J67" s="30">
        <v>0.517</v>
      </c>
      <c r="K67" s="30">
        <v>0.217</v>
      </c>
      <c r="L67" s="30">
        <v>0.698</v>
      </c>
      <c r="M67" s="30">
        <v>0.381</v>
      </c>
      <c r="N67" s="30">
        <v>1.19</v>
      </c>
      <c r="O67" s="30">
        <v>1.275</v>
      </c>
      <c r="P67" s="30">
        <v>2.478</v>
      </c>
      <c r="Q67" s="30">
        <v>1.675</v>
      </c>
      <c r="R67" s="30">
        <v>2.955</v>
      </c>
      <c r="T67" s="48"/>
    </row>
    <row r="68" ht="12.0" customHeight="1">
      <c r="A68" s="30">
        <v>7.0</v>
      </c>
      <c r="B68" s="30">
        <v>0.039</v>
      </c>
      <c r="C68" s="30">
        <v>0.056</v>
      </c>
      <c r="D68" s="30">
        <v>0.123</v>
      </c>
      <c r="E68" s="30">
        <v>0.094</v>
      </c>
      <c r="F68" s="30">
        <v>0.331</v>
      </c>
      <c r="G68" s="30">
        <v>0.134</v>
      </c>
      <c r="H68" s="30">
        <v>0.428</v>
      </c>
      <c r="I68" s="30">
        <v>0.165</v>
      </c>
      <c r="J68" s="30">
        <v>0.57</v>
      </c>
      <c r="K68" s="30">
        <v>0.216</v>
      </c>
      <c r="L68" s="30">
        <v>0.771</v>
      </c>
      <c r="M68" s="30">
        <v>0.382</v>
      </c>
      <c r="N68" s="30">
        <v>1.307</v>
      </c>
      <c r="O68" s="30">
        <v>1.234</v>
      </c>
      <c r="P68" s="30">
        <v>2.664</v>
      </c>
      <c r="Q68" s="30">
        <v>1.636</v>
      </c>
      <c r="R68" s="30">
        <v>3.115</v>
      </c>
      <c r="T68" s="48"/>
    </row>
    <row r="69" ht="12.0" customHeight="1">
      <c r="A69" s="30">
        <v>8.0</v>
      </c>
      <c r="B69" s="30">
        <v>0.039</v>
      </c>
      <c r="C69" s="30">
        <v>0.057</v>
      </c>
      <c r="D69" s="30">
        <v>0.132</v>
      </c>
      <c r="E69" s="30">
        <v>0.094</v>
      </c>
      <c r="F69" s="30">
        <v>0.356</v>
      </c>
      <c r="G69" s="30">
        <v>0.134</v>
      </c>
      <c r="H69" s="30">
        <v>0.467</v>
      </c>
      <c r="I69" s="30">
        <v>0.164</v>
      </c>
      <c r="J69" s="30">
        <v>0.623</v>
      </c>
      <c r="K69" s="30">
        <v>0.216</v>
      </c>
      <c r="L69" s="30">
        <v>0.843</v>
      </c>
      <c r="M69" s="30">
        <v>0.376</v>
      </c>
      <c r="N69" s="30">
        <v>1.431</v>
      </c>
      <c r="O69" s="30">
        <v>1.267</v>
      </c>
      <c r="P69" s="30">
        <v>2.845</v>
      </c>
      <c r="Q69" s="30">
        <v>1.58</v>
      </c>
      <c r="R69" s="30">
        <v>3.269</v>
      </c>
      <c r="T69" s="48"/>
    </row>
    <row r="70" ht="12.0" customHeight="1">
      <c r="A70" s="30">
        <v>9.0</v>
      </c>
      <c r="B70" s="30">
        <v>0.039</v>
      </c>
      <c r="C70" s="30">
        <v>0.057</v>
      </c>
      <c r="D70" s="30">
        <v>0.142</v>
      </c>
      <c r="E70" s="30">
        <v>0.094</v>
      </c>
      <c r="F70" s="30">
        <v>0.382</v>
      </c>
      <c r="G70" s="30">
        <v>0.133</v>
      </c>
      <c r="H70" s="30">
        <v>0.503</v>
      </c>
      <c r="I70" s="30">
        <v>0.165</v>
      </c>
      <c r="J70" s="30">
        <v>0.679</v>
      </c>
      <c r="K70" s="30">
        <v>0.217</v>
      </c>
      <c r="L70" s="30">
        <v>0.915</v>
      </c>
      <c r="M70" s="30">
        <v>0.383</v>
      </c>
      <c r="N70" s="30">
        <v>1.554</v>
      </c>
      <c r="O70" s="30">
        <v>1.281</v>
      </c>
      <c r="P70" s="30">
        <v>3.017</v>
      </c>
      <c r="Q70" s="30">
        <v>1.674</v>
      </c>
      <c r="R70" s="30">
        <v>3.383</v>
      </c>
    </row>
    <row r="71" ht="12.0" customHeight="1">
      <c r="A71" s="30">
        <v>10.0</v>
      </c>
      <c r="B71" s="30">
        <v>0.04</v>
      </c>
      <c r="C71" s="30">
        <v>0.057</v>
      </c>
      <c r="D71" s="30">
        <v>0.151</v>
      </c>
      <c r="E71" s="30">
        <v>0.094</v>
      </c>
      <c r="F71" s="30">
        <v>0.409</v>
      </c>
      <c r="G71" s="30">
        <v>0.135</v>
      </c>
      <c r="H71" s="30">
        <v>0.548</v>
      </c>
      <c r="I71" s="30">
        <v>0.16</v>
      </c>
      <c r="J71" s="30">
        <v>0.734</v>
      </c>
      <c r="K71" s="30">
        <v>0.216</v>
      </c>
      <c r="L71" s="30">
        <v>0.987</v>
      </c>
      <c r="M71" s="30">
        <v>0.376</v>
      </c>
      <c r="N71" s="30">
        <v>1.672</v>
      </c>
      <c r="O71" s="30">
        <v>1.282</v>
      </c>
      <c r="P71" s="30">
        <v>3.168</v>
      </c>
      <c r="Q71" s="30">
        <v>1.645</v>
      </c>
      <c r="R71" s="30">
        <v>3.483</v>
      </c>
    </row>
    <row r="72" ht="12.0" customHeight="1">
      <c r="A72" s="30">
        <v>11.0</v>
      </c>
      <c r="B72" s="30">
        <v>0.039</v>
      </c>
      <c r="C72" s="30">
        <v>0.057</v>
      </c>
      <c r="D72" s="30">
        <v>0.161</v>
      </c>
      <c r="E72" s="30">
        <v>0.095</v>
      </c>
      <c r="F72" s="30">
        <v>0.435</v>
      </c>
      <c r="G72" s="30">
        <v>0.134</v>
      </c>
      <c r="H72" s="30">
        <v>0.588</v>
      </c>
      <c r="I72" s="30">
        <v>0.16</v>
      </c>
      <c r="J72" s="30">
        <v>0.792</v>
      </c>
      <c r="K72" s="30">
        <v>0.217</v>
      </c>
      <c r="L72" s="30">
        <v>1.062</v>
      </c>
      <c r="M72" s="30">
        <v>0.384</v>
      </c>
      <c r="N72" s="30">
        <v>1.798</v>
      </c>
      <c r="O72" s="30">
        <v>1.289</v>
      </c>
      <c r="P72" s="30">
        <v>3.311</v>
      </c>
      <c r="Q72" s="30">
        <v>1.683</v>
      </c>
      <c r="R72" s="30">
        <v>3.568</v>
      </c>
    </row>
    <row r="73" ht="12.0" customHeight="1">
      <c r="A73" s="30">
        <v>12.0</v>
      </c>
      <c r="B73" s="30">
        <v>0.039</v>
      </c>
      <c r="C73" s="30">
        <v>0.057</v>
      </c>
      <c r="D73" s="30">
        <v>0.17</v>
      </c>
      <c r="E73" s="30">
        <v>0.094</v>
      </c>
      <c r="F73" s="30">
        <v>0.462</v>
      </c>
      <c r="G73" s="30">
        <v>0.134</v>
      </c>
      <c r="H73" s="30">
        <v>0.631</v>
      </c>
      <c r="I73" s="30">
        <v>0.165</v>
      </c>
      <c r="J73" s="30">
        <v>0.849</v>
      </c>
      <c r="K73" s="30">
        <v>0.218</v>
      </c>
      <c r="L73" s="30">
        <v>1.137</v>
      </c>
      <c r="M73" s="30">
        <v>0.384</v>
      </c>
      <c r="N73" s="30">
        <v>1.922</v>
      </c>
      <c r="O73" s="30">
        <v>1.287</v>
      </c>
      <c r="P73" s="30">
        <v>3.415</v>
      </c>
      <c r="Q73" s="30">
        <v>1.684</v>
      </c>
      <c r="R73" s="30">
        <v>3.576</v>
      </c>
    </row>
    <row r="74" ht="12.0" customHeight="1">
      <c r="A74" s="30">
        <v>13.0</v>
      </c>
      <c r="B74" s="30">
        <v>0.039</v>
      </c>
      <c r="C74" s="30">
        <v>0.057</v>
      </c>
      <c r="D74" s="30">
        <v>0.179</v>
      </c>
      <c r="E74" s="30">
        <v>0.094</v>
      </c>
      <c r="F74" s="30">
        <v>0.489</v>
      </c>
      <c r="G74" s="30">
        <v>0.135</v>
      </c>
      <c r="H74" s="30">
        <v>0.667</v>
      </c>
      <c r="I74" s="30">
        <v>0.165</v>
      </c>
      <c r="J74" s="30">
        <v>0.903</v>
      </c>
      <c r="K74" s="30">
        <v>0.218</v>
      </c>
      <c r="L74" s="30">
        <v>1.208</v>
      </c>
      <c r="M74" s="30">
        <v>0.361</v>
      </c>
      <c r="N74" s="30">
        <v>2.049</v>
      </c>
      <c r="O74" s="30">
        <v>1.286</v>
      </c>
      <c r="P74" s="30">
        <v>3.517</v>
      </c>
      <c r="Q74" s="30">
        <v>1.681</v>
      </c>
      <c r="R74" s="30">
        <v>3.625</v>
      </c>
    </row>
    <row r="75" ht="12.0" customHeight="1">
      <c r="A75" s="30">
        <v>14.0</v>
      </c>
      <c r="B75" s="30">
        <v>0.039</v>
      </c>
      <c r="C75" s="30">
        <v>0.057</v>
      </c>
      <c r="D75" s="30">
        <v>0.189</v>
      </c>
      <c r="E75" s="30">
        <v>0.092</v>
      </c>
      <c r="F75" s="30">
        <v>0.519</v>
      </c>
      <c r="G75" s="30">
        <v>0.134</v>
      </c>
      <c r="H75" s="30">
        <v>0.716</v>
      </c>
      <c r="I75" s="30">
        <v>0.161</v>
      </c>
      <c r="J75" s="30">
        <v>0.959</v>
      </c>
      <c r="K75" s="30">
        <v>0.218</v>
      </c>
      <c r="L75" s="30">
        <v>1.288</v>
      </c>
      <c r="M75" s="30">
        <v>0.383</v>
      </c>
      <c r="N75" s="30">
        <v>2.171</v>
      </c>
      <c r="O75" s="30">
        <v>1.294</v>
      </c>
      <c r="P75" s="30">
        <v>3.574</v>
      </c>
      <c r="Q75" s="30">
        <v>1.683</v>
      </c>
      <c r="R75" s="30">
        <v>3.685</v>
      </c>
    </row>
    <row r="76" ht="12.0" customHeight="1">
      <c r="A76" s="30">
        <v>15.0</v>
      </c>
      <c r="B76" s="30">
        <v>0.039</v>
      </c>
      <c r="C76" s="30">
        <v>0.057</v>
      </c>
      <c r="D76" s="30">
        <v>0.199</v>
      </c>
      <c r="E76" s="30">
        <v>0.095</v>
      </c>
      <c r="F76" s="30">
        <v>0.544</v>
      </c>
      <c r="G76" s="30">
        <v>0.135</v>
      </c>
      <c r="H76" s="30">
        <v>0.758</v>
      </c>
      <c r="I76" s="30">
        <v>0.162</v>
      </c>
      <c r="J76" s="30">
        <v>1.018</v>
      </c>
      <c r="K76" s="30">
        <v>0.218</v>
      </c>
      <c r="L76" s="30">
        <v>1.363</v>
      </c>
      <c r="M76" s="30">
        <v>0.385</v>
      </c>
      <c r="N76" s="30">
        <v>2.294</v>
      </c>
      <c r="O76" s="30">
        <v>1.294</v>
      </c>
      <c r="P76" s="30">
        <v>3.623</v>
      </c>
      <c r="Q76" s="30">
        <v>1.644</v>
      </c>
      <c r="R76" s="30">
        <v>3.701</v>
      </c>
    </row>
    <row r="77" ht="12.0" customHeight="1">
      <c r="A77" s="2"/>
    </row>
    <row r="78" ht="12.0" customHeight="1">
      <c r="A78" s="4"/>
    </row>
    <row r="79" ht="12.0" customHeight="1">
      <c r="A79" s="44" t="s">
        <v>130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9"/>
    </row>
    <row r="80" ht="12.0" customHeight="1">
      <c r="A80" s="1" t="s">
        <v>0</v>
      </c>
      <c r="B80" s="4" t="s">
        <v>69</v>
      </c>
      <c r="R80" s="3"/>
    </row>
    <row r="81" ht="12.0" customHeight="1">
      <c r="A81" s="1" t="s">
        <v>2</v>
      </c>
      <c r="B81" s="4" t="s">
        <v>3</v>
      </c>
      <c r="R81" s="3"/>
    </row>
    <row r="82" ht="12.0" customHeight="1">
      <c r="A82" s="1" t="s">
        <v>5</v>
      </c>
      <c r="B82" s="4" t="s">
        <v>6</v>
      </c>
      <c r="R82" s="3"/>
    </row>
    <row r="83" ht="12.0" customHeight="1">
      <c r="A83" s="6" t="s">
        <v>7</v>
      </c>
      <c r="B83" s="28" t="s">
        <v>8</v>
      </c>
      <c r="C83" s="28" t="s">
        <v>94</v>
      </c>
      <c r="D83" s="28" t="s">
        <v>95</v>
      </c>
      <c r="E83" s="28" t="s">
        <v>52</v>
      </c>
      <c r="F83" s="28" t="s">
        <v>53</v>
      </c>
      <c r="G83" s="28" t="s">
        <v>55</v>
      </c>
      <c r="H83" s="28" t="s">
        <v>56</v>
      </c>
      <c r="I83" s="28" t="s">
        <v>58</v>
      </c>
      <c r="J83" s="28" t="s">
        <v>59</v>
      </c>
      <c r="K83" s="28" t="s">
        <v>99</v>
      </c>
      <c r="L83" s="28" t="s">
        <v>100</v>
      </c>
      <c r="M83" s="28" t="s">
        <v>102</v>
      </c>
      <c r="N83" s="28" t="s">
        <v>103</v>
      </c>
      <c r="O83" s="28" t="s">
        <v>105</v>
      </c>
      <c r="P83" s="28" t="s">
        <v>106</v>
      </c>
      <c r="Q83" s="28" t="s">
        <v>65</v>
      </c>
      <c r="R83" s="28" t="s">
        <v>66</v>
      </c>
    </row>
    <row r="84" ht="12.0" customHeight="1">
      <c r="A84" s="30">
        <v>0.0</v>
      </c>
      <c r="B84" s="30">
        <v>0.04</v>
      </c>
      <c r="C84" s="30">
        <v>0.074</v>
      </c>
      <c r="D84" s="30">
        <v>0.084</v>
      </c>
      <c r="E84" s="30">
        <v>0.122</v>
      </c>
      <c r="F84" s="30">
        <v>0.147</v>
      </c>
      <c r="G84" s="30">
        <v>0.215</v>
      </c>
      <c r="H84" s="30">
        <v>0.252</v>
      </c>
      <c r="I84" s="30">
        <v>0.38</v>
      </c>
      <c r="J84" s="30">
        <v>0.451</v>
      </c>
      <c r="K84" s="30">
        <v>0.697</v>
      </c>
      <c r="L84" s="30">
        <v>0.803</v>
      </c>
      <c r="M84" s="30">
        <v>0.99</v>
      </c>
      <c r="N84" s="30">
        <v>1.124</v>
      </c>
      <c r="O84" s="30">
        <v>1.304</v>
      </c>
      <c r="P84" s="30">
        <v>1.452</v>
      </c>
      <c r="Q84" s="30">
        <v>1.63</v>
      </c>
      <c r="R84" s="30">
        <v>1.753</v>
      </c>
    </row>
    <row r="85" ht="12.0" customHeight="1">
      <c r="A85" s="30">
        <v>1.0</v>
      </c>
      <c r="B85" s="30">
        <v>0.04</v>
      </c>
      <c r="C85" s="30">
        <v>0.073</v>
      </c>
      <c r="D85" s="30">
        <v>0.101</v>
      </c>
      <c r="E85" s="30">
        <v>0.123</v>
      </c>
      <c r="F85" s="30">
        <v>0.184</v>
      </c>
      <c r="G85" s="30">
        <v>0.214</v>
      </c>
      <c r="H85" s="30">
        <v>0.321</v>
      </c>
      <c r="I85" s="30">
        <v>0.379</v>
      </c>
      <c r="J85" s="30">
        <v>0.56</v>
      </c>
      <c r="K85" s="30">
        <v>0.701</v>
      </c>
      <c r="L85" s="30">
        <v>0.961</v>
      </c>
      <c r="M85" s="30">
        <v>1.021</v>
      </c>
      <c r="N85" s="30">
        <v>1.255</v>
      </c>
      <c r="O85" s="30">
        <v>1.318</v>
      </c>
      <c r="P85" s="30">
        <v>1.641</v>
      </c>
      <c r="Q85" s="30">
        <v>1.638</v>
      </c>
      <c r="R85" s="30">
        <v>1.939</v>
      </c>
    </row>
    <row r="86" ht="12.0" customHeight="1">
      <c r="A86" s="30">
        <v>2.0</v>
      </c>
      <c r="B86" s="30">
        <v>0.04</v>
      </c>
      <c r="C86" s="30">
        <v>0.075</v>
      </c>
      <c r="D86" s="30">
        <v>0.117</v>
      </c>
      <c r="E86" s="30">
        <v>0.125</v>
      </c>
      <c r="F86" s="30">
        <v>0.222</v>
      </c>
      <c r="G86" s="30">
        <v>0.214</v>
      </c>
      <c r="H86" s="30">
        <v>0.393</v>
      </c>
      <c r="I86" s="30">
        <v>0.38</v>
      </c>
      <c r="J86" s="30">
        <v>0.667</v>
      </c>
      <c r="K86" s="30">
        <v>0.712</v>
      </c>
      <c r="L86" s="30">
        <v>1.118</v>
      </c>
      <c r="M86" s="30">
        <v>1.007</v>
      </c>
      <c r="N86" s="30">
        <v>1.469</v>
      </c>
      <c r="O86" s="30">
        <v>1.325</v>
      </c>
      <c r="P86" s="30">
        <v>1.788</v>
      </c>
      <c r="Q86" s="30">
        <v>1.636</v>
      </c>
      <c r="R86" s="30">
        <v>2.096</v>
      </c>
    </row>
    <row r="87" ht="12.0" customHeight="1">
      <c r="A87" s="30">
        <v>3.0</v>
      </c>
      <c r="B87" s="30">
        <v>0.04</v>
      </c>
      <c r="C87" s="30">
        <v>0.075</v>
      </c>
      <c r="D87" s="30">
        <v>0.132</v>
      </c>
      <c r="E87" s="30">
        <v>0.125</v>
      </c>
      <c r="F87" s="30">
        <v>0.259</v>
      </c>
      <c r="G87" s="30">
        <v>0.216</v>
      </c>
      <c r="H87" s="30">
        <v>0.461</v>
      </c>
      <c r="I87" s="30">
        <v>0.381</v>
      </c>
      <c r="J87" s="30">
        <v>0.779</v>
      </c>
      <c r="K87" s="30">
        <v>0.707</v>
      </c>
      <c r="L87" s="30">
        <v>1.283</v>
      </c>
      <c r="M87" s="30">
        <v>1.03</v>
      </c>
      <c r="N87" s="30">
        <v>1.651</v>
      </c>
      <c r="O87" s="30">
        <v>1.299</v>
      </c>
      <c r="P87" s="30">
        <v>2.015</v>
      </c>
      <c r="Q87" s="30">
        <v>1.641</v>
      </c>
      <c r="R87" s="30">
        <v>2.268</v>
      </c>
    </row>
    <row r="88" ht="12.0" customHeight="1">
      <c r="A88" s="30">
        <v>4.0</v>
      </c>
      <c r="B88" s="30">
        <v>0.04</v>
      </c>
      <c r="C88" s="30">
        <v>0.075</v>
      </c>
      <c r="D88" s="30">
        <v>0.149</v>
      </c>
      <c r="E88" s="30">
        <v>0.125</v>
      </c>
      <c r="F88" s="30">
        <v>0.292</v>
      </c>
      <c r="G88" s="30">
        <v>0.215</v>
      </c>
      <c r="H88" s="30">
        <v>0.53</v>
      </c>
      <c r="I88" s="30">
        <v>0.382</v>
      </c>
      <c r="J88" s="30">
        <v>0.878</v>
      </c>
      <c r="K88" s="30">
        <v>0.717</v>
      </c>
      <c r="L88" s="30">
        <v>1.435</v>
      </c>
      <c r="M88" s="30">
        <v>1.023</v>
      </c>
      <c r="N88" s="30">
        <v>1.836</v>
      </c>
      <c r="O88" s="30">
        <v>1.309</v>
      </c>
      <c r="P88" s="30">
        <v>2.201</v>
      </c>
      <c r="Q88" s="30">
        <v>1.643</v>
      </c>
      <c r="R88" s="30">
        <v>2.51</v>
      </c>
    </row>
    <row r="89" ht="12.0" customHeight="1">
      <c r="A89" s="30">
        <v>5.0</v>
      </c>
      <c r="B89" s="30">
        <v>0.04</v>
      </c>
      <c r="C89" s="30">
        <v>0.076</v>
      </c>
      <c r="D89" s="30">
        <v>0.165</v>
      </c>
      <c r="E89" s="30">
        <v>0.125</v>
      </c>
      <c r="F89" s="30">
        <v>0.335</v>
      </c>
      <c r="G89" s="30">
        <v>0.211</v>
      </c>
      <c r="H89" s="30">
        <v>0.6</v>
      </c>
      <c r="I89" s="30">
        <v>0.378</v>
      </c>
      <c r="J89" s="30">
        <v>1.006</v>
      </c>
      <c r="K89" s="30">
        <v>0.718</v>
      </c>
      <c r="L89" s="30">
        <v>1.601</v>
      </c>
      <c r="M89" s="30">
        <v>1.028</v>
      </c>
      <c r="N89" s="30">
        <v>2.016</v>
      </c>
      <c r="O89" s="30">
        <v>1.331</v>
      </c>
      <c r="P89" s="30">
        <v>2.393</v>
      </c>
      <c r="Q89" s="30">
        <v>1.627</v>
      </c>
      <c r="R89" s="30">
        <v>2.687</v>
      </c>
    </row>
    <row r="90" ht="12.0" customHeight="1">
      <c r="A90" s="30">
        <v>6.0</v>
      </c>
      <c r="B90" s="30">
        <v>0.04</v>
      </c>
      <c r="C90" s="30">
        <v>0.075</v>
      </c>
      <c r="D90" s="30">
        <v>0.183</v>
      </c>
      <c r="E90" s="30">
        <v>0.124</v>
      </c>
      <c r="F90" s="30">
        <v>0.373</v>
      </c>
      <c r="G90" s="30">
        <v>0.215</v>
      </c>
      <c r="H90" s="30">
        <v>0.672</v>
      </c>
      <c r="I90" s="30">
        <v>0.382</v>
      </c>
      <c r="J90" s="30">
        <v>1.123</v>
      </c>
      <c r="K90" s="30">
        <v>0.718</v>
      </c>
      <c r="L90" s="30">
        <v>1.775</v>
      </c>
      <c r="M90" s="30">
        <v>1.034</v>
      </c>
      <c r="N90" s="30">
        <v>2.198</v>
      </c>
      <c r="O90" s="30">
        <v>1.309</v>
      </c>
      <c r="P90" s="30">
        <v>2.574</v>
      </c>
      <c r="Q90" s="30">
        <v>1.645</v>
      </c>
      <c r="R90" s="30">
        <v>2.864</v>
      </c>
    </row>
    <row r="91" ht="12.0" customHeight="1">
      <c r="A91" s="30">
        <v>7.0</v>
      </c>
      <c r="B91" s="30">
        <v>0.04</v>
      </c>
      <c r="C91" s="30">
        <v>0.076</v>
      </c>
      <c r="D91" s="30">
        <v>0.2</v>
      </c>
      <c r="E91" s="30">
        <v>0.126</v>
      </c>
      <c r="F91" s="30">
        <v>0.413</v>
      </c>
      <c r="G91" s="30">
        <v>0.213</v>
      </c>
      <c r="H91" s="30">
        <v>0.742</v>
      </c>
      <c r="I91" s="30">
        <v>0.384</v>
      </c>
      <c r="J91" s="30">
        <v>1.238</v>
      </c>
      <c r="K91" s="30">
        <v>0.72</v>
      </c>
      <c r="L91" s="30">
        <v>1.936</v>
      </c>
      <c r="M91" s="30">
        <v>1.001</v>
      </c>
      <c r="N91" s="30">
        <v>2.377</v>
      </c>
      <c r="O91" s="30">
        <v>1.323</v>
      </c>
      <c r="P91" s="30">
        <v>2.758</v>
      </c>
      <c r="Q91" s="30">
        <v>1.648</v>
      </c>
      <c r="R91" s="30">
        <v>2.985</v>
      </c>
    </row>
    <row r="92" ht="12.0" customHeight="1">
      <c r="A92" s="30">
        <v>8.0</v>
      </c>
      <c r="B92" s="30">
        <v>0.04</v>
      </c>
      <c r="C92" s="30">
        <v>0.076</v>
      </c>
      <c r="D92" s="30">
        <v>0.219</v>
      </c>
      <c r="E92" s="30">
        <v>0.124</v>
      </c>
      <c r="F92" s="30">
        <v>0.452</v>
      </c>
      <c r="G92" s="30">
        <v>0.216</v>
      </c>
      <c r="H92" s="30">
        <v>0.817</v>
      </c>
      <c r="I92" s="30">
        <v>0.384</v>
      </c>
      <c r="J92" s="30">
        <v>1.359</v>
      </c>
      <c r="K92" s="30">
        <v>0.692</v>
      </c>
      <c r="L92" s="30">
        <v>2.099</v>
      </c>
      <c r="M92" s="30">
        <v>1.033</v>
      </c>
      <c r="N92" s="30">
        <v>2.556</v>
      </c>
      <c r="O92" s="30">
        <v>1.338</v>
      </c>
      <c r="P92" s="30">
        <v>2.923</v>
      </c>
      <c r="Q92" s="30">
        <v>1.652</v>
      </c>
      <c r="R92" s="30">
        <v>3.176</v>
      </c>
    </row>
    <row r="93" ht="12.0" customHeight="1">
      <c r="A93" s="30">
        <v>9.0</v>
      </c>
      <c r="B93" s="30">
        <v>0.04</v>
      </c>
      <c r="C93" s="30">
        <v>0.076</v>
      </c>
      <c r="D93" s="30">
        <v>0.238</v>
      </c>
      <c r="E93" s="30">
        <v>0.126</v>
      </c>
      <c r="F93" s="30">
        <v>0.493</v>
      </c>
      <c r="G93" s="30">
        <v>0.215</v>
      </c>
      <c r="H93" s="30">
        <v>0.889</v>
      </c>
      <c r="I93" s="30">
        <v>0.384</v>
      </c>
      <c r="J93" s="30">
        <v>1.475</v>
      </c>
      <c r="K93" s="30">
        <v>0.729</v>
      </c>
      <c r="L93" s="30">
        <v>2.273</v>
      </c>
      <c r="M93" s="30">
        <v>1.037</v>
      </c>
      <c r="N93" s="30">
        <v>2.718</v>
      </c>
      <c r="O93" s="30">
        <v>1.343</v>
      </c>
      <c r="P93" s="30">
        <v>3.089</v>
      </c>
      <c r="Q93" s="30">
        <v>1.658</v>
      </c>
      <c r="R93" s="30">
        <v>3.307</v>
      </c>
    </row>
    <row r="94" ht="12.0" customHeight="1">
      <c r="A94" s="30">
        <v>10.0</v>
      </c>
      <c r="B94" s="30">
        <v>0.04</v>
      </c>
      <c r="C94" s="30">
        <v>0.076</v>
      </c>
      <c r="D94" s="30">
        <v>0.256</v>
      </c>
      <c r="E94" s="30">
        <v>0.126</v>
      </c>
      <c r="F94" s="30">
        <v>0.533</v>
      </c>
      <c r="G94" s="30">
        <v>0.216</v>
      </c>
      <c r="H94" s="30">
        <v>0.963</v>
      </c>
      <c r="I94" s="30">
        <v>0.385</v>
      </c>
      <c r="J94" s="30">
        <v>1.596</v>
      </c>
      <c r="K94" s="30">
        <v>0.729</v>
      </c>
      <c r="L94" s="30">
        <v>2.437</v>
      </c>
      <c r="M94" s="30">
        <v>1.025</v>
      </c>
      <c r="N94" s="30">
        <v>2.898</v>
      </c>
      <c r="O94" s="30">
        <v>1.341</v>
      </c>
      <c r="P94" s="30">
        <v>3.231</v>
      </c>
      <c r="Q94" s="30">
        <v>1.659</v>
      </c>
      <c r="R94" s="30">
        <v>3.401</v>
      </c>
    </row>
    <row r="95" ht="12.0" customHeight="1">
      <c r="A95" s="30">
        <v>11.0</v>
      </c>
      <c r="B95" s="30">
        <v>0.04</v>
      </c>
      <c r="C95" s="30">
        <v>0.076</v>
      </c>
      <c r="D95" s="30">
        <v>0.276</v>
      </c>
      <c r="E95" s="30">
        <v>0.127</v>
      </c>
      <c r="F95" s="30">
        <v>0.575</v>
      </c>
      <c r="G95" s="30">
        <v>0.216</v>
      </c>
      <c r="H95" s="30">
        <v>1.035</v>
      </c>
      <c r="I95" s="30">
        <v>0.384</v>
      </c>
      <c r="J95" s="30">
        <v>1.716</v>
      </c>
      <c r="K95" s="30">
        <v>0.731</v>
      </c>
      <c r="L95" s="30">
        <v>2.6</v>
      </c>
      <c r="M95" s="30">
        <v>1.04</v>
      </c>
      <c r="N95" s="30">
        <v>3.047</v>
      </c>
      <c r="O95" s="30">
        <v>1.338</v>
      </c>
      <c r="P95" s="30">
        <v>3.346</v>
      </c>
      <c r="Q95" s="30">
        <v>1.643</v>
      </c>
      <c r="R95" s="30">
        <v>3.488</v>
      </c>
    </row>
    <row r="96" ht="12.0" customHeight="1">
      <c r="A96" s="30">
        <v>12.0</v>
      </c>
      <c r="B96" s="30">
        <v>0.04</v>
      </c>
      <c r="C96" s="30">
        <v>0.076</v>
      </c>
      <c r="D96" s="30">
        <v>0.294</v>
      </c>
      <c r="E96" s="30">
        <v>0.126</v>
      </c>
      <c r="F96" s="30">
        <v>0.611</v>
      </c>
      <c r="G96" s="30">
        <v>0.209</v>
      </c>
      <c r="H96" s="30">
        <v>1.111</v>
      </c>
      <c r="I96" s="30">
        <v>0.386</v>
      </c>
      <c r="J96" s="30">
        <v>1.838</v>
      </c>
      <c r="K96" s="30">
        <v>0.719</v>
      </c>
      <c r="L96" s="30">
        <v>2.761</v>
      </c>
      <c r="M96" s="30">
        <v>1.011</v>
      </c>
      <c r="N96" s="30">
        <v>3.193</v>
      </c>
      <c r="O96" s="30">
        <v>1.345</v>
      </c>
      <c r="P96" s="30">
        <v>3.464</v>
      </c>
      <c r="Q96" s="30">
        <v>1.66</v>
      </c>
      <c r="R96" s="30">
        <v>3.581</v>
      </c>
    </row>
    <row r="97" ht="12.0" customHeight="1">
      <c r="A97" s="30">
        <v>13.0</v>
      </c>
      <c r="B97" s="30">
        <v>0.039</v>
      </c>
      <c r="C97" s="30">
        <v>0.076</v>
      </c>
      <c r="D97" s="30">
        <v>0.313</v>
      </c>
      <c r="E97" s="30">
        <v>0.126</v>
      </c>
      <c r="F97" s="30">
        <v>0.658</v>
      </c>
      <c r="G97" s="30">
        <v>0.217</v>
      </c>
      <c r="H97" s="30">
        <v>1.188</v>
      </c>
      <c r="I97" s="30">
        <v>0.381</v>
      </c>
      <c r="J97" s="30">
        <v>1.95</v>
      </c>
      <c r="K97" s="30">
        <v>0.732</v>
      </c>
      <c r="L97" s="30">
        <v>2.912</v>
      </c>
      <c r="M97" s="30">
        <v>1.013</v>
      </c>
      <c r="N97" s="30">
        <v>3.319</v>
      </c>
      <c r="O97" s="30">
        <v>1.35</v>
      </c>
      <c r="P97" s="30">
        <v>3.549</v>
      </c>
      <c r="Q97" s="30">
        <v>1.646</v>
      </c>
      <c r="R97" s="30">
        <v>3.618</v>
      </c>
    </row>
    <row r="98" ht="12.0" customHeight="1">
      <c r="A98" s="30">
        <v>14.0</v>
      </c>
      <c r="B98" s="30">
        <v>0.04</v>
      </c>
      <c r="C98" s="30">
        <v>0.076</v>
      </c>
      <c r="D98" s="30">
        <v>0.331</v>
      </c>
      <c r="E98" s="30">
        <v>0.124</v>
      </c>
      <c r="F98" s="30">
        <v>0.699</v>
      </c>
      <c r="G98" s="30">
        <v>0.213</v>
      </c>
      <c r="H98" s="30">
        <v>1.263</v>
      </c>
      <c r="I98" s="30">
        <v>0.38</v>
      </c>
      <c r="J98" s="30">
        <v>2.077</v>
      </c>
      <c r="K98" s="30">
        <v>0.732</v>
      </c>
      <c r="L98" s="30">
        <v>3.056</v>
      </c>
      <c r="M98" s="30">
        <v>1.036</v>
      </c>
      <c r="N98" s="30">
        <v>3.421</v>
      </c>
      <c r="O98" s="30">
        <v>1.343</v>
      </c>
      <c r="P98" s="30">
        <v>3.593</v>
      </c>
      <c r="Q98" s="30">
        <v>1.661</v>
      </c>
      <c r="R98" s="30">
        <v>3.652</v>
      </c>
    </row>
    <row r="99" ht="12.0" customHeight="1">
      <c r="A99" s="30">
        <v>15.0</v>
      </c>
      <c r="B99" s="30">
        <v>0.039</v>
      </c>
      <c r="C99" s="30">
        <v>0.076</v>
      </c>
      <c r="D99" s="30">
        <v>0.351</v>
      </c>
      <c r="E99" s="30">
        <v>0.127</v>
      </c>
      <c r="F99" s="30">
        <v>0.742</v>
      </c>
      <c r="G99" s="30">
        <v>0.217</v>
      </c>
      <c r="H99" s="30">
        <v>1.338</v>
      </c>
      <c r="I99" s="30">
        <v>0.386</v>
      </c>
      <c r="J99" s="30">
        <v>2.186</v>
      </c>
      <c r="K99" s="30">
        <v>0.729</v>
      </c>
      <c r="L99" s="30">
        <v>3.19</v>
      </c>
      <c r="M99" s="30">
        <v>1.04</v>
      </c>
      <c r="N99" s="30">
        <v>3.52</v>
      </c>
      <c r="O99" s="30">
        <v>1.352</v>
      </c>
      <c r="P99" s="30">
        <v>3.638</v>
      </c>
      <c r="Q99" s="30">
        <v>1.65</v>
      </c>
      <c r="R99" s="30">
        <v>3.678</v>
      </c>
    </row>
    <row r="100" ht="12.0" customHeight="1">
      <c r="A100" s="30">
        <v>16.0</v>
      </c>
      <c r="B100" s="30">
        <v>0.04</v>
      </c>
      <c r="C100" s="30">
        <v>0.076</v>
      </c>
      <c r="D100" s="30">
        <v>0.372</v>
      </c>
      <c r="E100" s="30">
        <v>0.126</v>
      </c>
      <c r="F100" s="30">
        <v>0.784</v>
      </c>
      <c r="G100" s="30">
        <v>0.213</v>
      </c>
      <c r="H100" s="30">
        <v>1.415</v>
      </c>
      <c r="I100" s="30">
        <v>0.379</v>
      </c>
      <c r="J100" s="30">
        <v>2.303</v>
      </c>
      <c r="K100" s="30">
        <v>0.724</v>
      </c>
      <c r="L100" s="30">
        <v>3.284</v>
      </c>
      <c r="M100" s="30">
        <v>1.022</v>
      </c>
      <c r="N100" s="30">
        <v>3.564</v>
      </c>
      <c r="O100" s="30">
        <v>1.339</v>
      </c>
      <c r="P100" s="30">
        <v>3.681</v>
      </c>
      <c r="Q100" s="30">
        <v>1.663</v>
      </c>
      <c r="R100" s="30">
        <v>3.704</v>
      </c>
    </row>
    <row r="101" ht="12.0" customHeight="1">
      <c r="A101" s="30">
        <v>17.0</v>
      </c>
      <c r="B101" s="30">
        <v>0.039</v>
      </c>
      <c r="C101" s="30">
        <v>0.076</v>
      </c>
      <c r="D101" s="30">
        <v>0.389</v>
      </c>
      <c r="E101" s="30">
        <v>0.127</v>
      </c>
      <c r="F101" s="30">
        <v>0.827</v>
      </c>
      <c r="G101" s="30">
        <v>0.215</v>
      </c>
      <c r="H101" s="30">
        <v>1.486</v>
      </c>
      <c r="I101" s="30">
        <v>0.381</v>
      </c>
      <c r="J101" s="30">
        <v>2.414</v>
      </c>
      <c r="K101" s="30">
        <v>0.725</v>
      </c>
      <c r="L101" s="30">
        <v>3.403</v>
      </c>
      <c r="M101" s="30">
        <v>1.047</v>
      </c>
      <c r="N101" s="30">
        <v>3.611</v>
      </c>
      <c r="O101" s="30">
        <v>1.35</v>
      </c>
      <c r="P101" s="30">
        <v>3.687</v>
      </c>
      <c r="Q101" s="30">
        <v>1.629</v>
      </c>
      <c r="R101" s="30">
        <v>3.716</v>
      </c>
    </row>
    <row r="102" ht="12.0" customHeight="1">
      <c r="A102" s="30">
        <v>18.0</v>
      </c>
      <c r="B102" s="30">
        <v>0.039</v>
      </c>
      <c r="C102" s="30">
        <v>0.076</v>
      </c>
      <c r="D102" s="30">
        <v>0.407</v>
      </c>
      <c r="E102" s="30">
        <v>0.124</v>
      </c>
      <c r="F102" s="30">
        <v>0.865</v>
      </c>
      <c r="G102" s="30">
        <v>0.217</v>
      </c>
      <c r="H102" s="30">
        <v>1.567</v>
      </c>
      <c r="I102" s="30">
        <v>0.376</v>
      </c>
      <c r="J102" s="30">
        <v>2.547</v>
      </c>
      <c r="K102" s="30">
        <v>0.718</v>
      </c>
      <c r="L102" s="30">
        <v>3.487</v>
      </c>
      <c r="M102" s="30">
        <v>1.041</v>
      </c>
      <c r="N102" s="30">
        <v>3.662</v>
      </c>
      <c r="O102" s="30">
        <v>1.348</v>
      </c>
      <c r="P102" s="30">
        <v>3.717</v>
      </c>
      <c r="Q102" s="30">
        <v>1.665</v>
      </c>
      <c r="R102" s="30">
        <v>3.728</v>
      </c>
    </row>
    <row r="103" ht="12.0" customHeight="1">
      <c r="A103" s="30">
        <v>19.0</v>
      </c>
      <c r="B103" s="30">
        <v>0.039</v>
      </c>
      <c r="C103" s="30">
        <v>0.076</v>
      </c>
      <c r="D103" s="30">
        <v>0.428</v>
      </c>
      <c r="E103" s="30">
        <v>0.127</v>
      </c>
      <c r="F103" s="30">
        <v>0.912</v>
      </c>
      <c r="G103" s="30">
        <v>0.218</v>
      </c>
      <c r="H103" s="30">
        <v>1.644</v>
      </c>
      <c r="I103" s="30">
        <v>0.385</v>
      </c>
      <c r="J103" s="30">
        <v>2.651</v>
      </c>
      <c r="K103" s="30">
        <v>0.724</v>
      </c>
      <c r="L103" s="30">
        <v>3.547</v>
      </c>
      <c r="M103" s="30">
        <v>1.043</v>
      </c>
      <c r="N103" s="30">
        <v>3.685</v>
      </c>
      <c r="O103" s="30">
        <v>1.357</v>
      </c>
      <c r="P103" s="30">
        <v>3.725</v>
      </c>
      <c r="Q103" s="30">
        <v>1.667</v>
      </c>
      <c r="R103" s="30">
        <v>3.731</v>
      </c>
    </row>
    <row r="104" ht="12.0" customHeight="1">
      <c r="A104" s="30">
        <v>20.0</v>
      </c>
      <c r="B104" s="30">
        <v>0.041</v>
      </c>
      <c r="C104" s="30">
        <v>0.077</v>
      </c>
      <c r="D104" s="30">
        <v>0.446</v>
      </c>
      <c r="E104" s="30">
        <v>0.127</v>
      </c>
      <c r="F104" s="30">
        <v>0.954</v>
      </c>
      <c r="G104" s="30">
        <v>0.218</v>
      </c>
      <c r="H104" s="30">
        <v>1.722</v>
      </c>
      <c r="I104" s="30">
        <v>0.379</v>
      </c>
      <c r="J104" s="30">
        <v>2.782</v>
      </c>
      <c r="K104" s="30">
        <v>0.696</v>
      </c>
      <c r="L104" s="30">
        <v>3.612</v>
      </c>
      <c r="M104" s="30">
        <v>1.043</v>
      </c>
      <c r="N104" s="30">
        <v>3.714</v>
      </c>
      <c r="O104" s="30">
        <v>1.353</v>
      </c>
      <c r="P104" s="30">
        <v>3.745</v>
      </c>
      <c r="Q104" s="30">
        <v>1.65</v>
      </c>
      <c r="R104" s="30">
        <v>3.727</v>
      </c>
    </row>
    <row r="105" ht="12.0" customHeight="1">
      <c r="A105" s="30">
        <v>21.0</v>
      </c>
      <c r="B105" s="30">
        <v>0.039</v>
      </c>
      <c r="C105" s="30">
        <v>0.076</v>
      </c>
      <c r="D105" s="30">
        <v>0.466</v>
      </c>
      <c r="E105" s="30">
        <v>0.126</v>
      </c>
      <c r="F105" s="30">
        <v>0.997</v>
      </c>
      <c r="G105" s="30">
        <v>0.218</v>
      </c>
      <c r="H105" s="30">
        <v>1.796</v>
      </c>
      <c r="I105" s="30">
        <v>0.369</v>
      </c>
      <c r="J105" s="30">
        <v>2.893</v>
      </c>
      <c r="K105" s="30">
        <v>0.725</v>
      </c>
      <c r="L105" s="30">
        <v>3.637</v>
      </c>
      <c r="M105" s="30">
        <v>1.036</v>
      </c>
      <c r="N105" s="30">
        <v>3.718</v>
      </c>
      <c r="O105" s="30">
        <v>1.355</v>
      </c>
      <c r="P105" s="30">
        <v>3.749</v>
      </c>
      <c r="Q105" s="30">
        <v>1.634</v>
      </c>
      <c r="R105" s="30">
        <v>3.74</v>
      </c>
    </row>
    <row r="106" ht="12.0" customHeight="1">
      <c r="A106" s="30">
        <v>22.0</v>
      </c>
      <c r="B106" s="30">
        <v>0.039</v>
      </c>
      <c r="C106" s="30">
        <v>0.076</v>
      </c>
      <c r="D106" s="30">
        <v>0.485</v>
      </c>
      <c r="E106" s="30">
        <v>0.125</v>
      </c>
      <c r="F106" s="30">
        <v>1.035</v>
      </c>
      <c r="G106" s="30">
        <v>0.214</v>
      </c>
      <c r="H106" s="30">
        <v>1.877</v>
      </c>
      <c r="I106" s="30">
        <v>0.387</v>
      </c>
      <c r="J106" s="30">
        <v>2.989</v>
      </c>
      <c r="K106" s="30">
        <v>0.725</v>
      </c>
      <c r="L106" s="30">
        <v>3.671</v>
      </c>
      <c r="M106" s="30">
        <v>1.024</v>
      </c>
      <c r="N106" s="30">
        <v>3.717</v>
      </c>
      <c r="O106" s="30">
        <v>1.355</v>
      </c>
      <c r="P106" s="30">
        <v>3.771</v>
      </c>
      <c r="Q106" s="30">
        <v>1.668</v>
      </c>
      <c r="R106" s="30">
        <v>3.747</v>
      </c>
    </row>
    <row r="107" ht="12.0" customHeight="1">
      <c r="A107" s="30">
        <v>23.0</v>
      </c>
      <c r="B107" s="30">
        <v>0.039</v>
      </c>
      <c r="C107" s="30">
        <v>0.076</v>
      </c>
      <c r="D107" s="30">
        <v>0.504</v>
      </c>
      <c r="E107" s="30">
        <v>0.127</v>
      </c>
      <c r="F107" s="30">
        <v>1.075</v>
      </c>
      <c r="G107" s="30">
        <v>0.219</v>
      </c>
      <c r="H107" s="30">
        <v>1.94</v>
      </c>
      <c r="I107" s="30">
        <v>0.389</v>
      </c>
      <c r="J107" s="30">
        <v>3.096</v>
      </c>
      <c r="K107" s="30">
        <v>0.716</v>
      </c>
      <c r="L107" s="30">
        <v>3.698</v>
      </c>
      <c r="M107" s="30">
        <v>1.036</v>
      </c>
      <c r="N107" s="30">
        <v>3.747</v>
      </c>
      <c r="O107" s="30">
        <v>1.357</v>
      </c>
      <c r="P107" s="30">
        <v>3.759</v>
      </c>
      <c r="Q107" s="30">
        <v>1.664</v>
      </c>
      <c r="R107" s="30">
        <v>3.752</v>
      </c>
    </row>
    <row r="108" ht="12.0" customHeight="1">
      <c r="A108" s="30">
        <v>24.0</v>
      </c>
      <c r="B108" s="30">
        <v>0.039</v>
      </c>
      <c r="C108" s="30">
        <v>0.077</v>
      </c>
      <c r="D108" s="30">
        <v>0.523</v>
      </c>
      <c r="E108" s="30">
        <v>0.126</v>
      </c>
      <c r="F108" s="30">
        <v>1.12</v>
      </c>
      <c r="G108" s="30">
        <v>0.218</v>
      </c>
      <c r="H108" s="30">
        <v>2.025</v>
      </c>
      <c r="I108" s="30">
        <v>0.388</v>
      </c>
      <c r="J108" s="30">
        <v>3.19</v>
      </c>
      <c r="K108" s="30">
        <v>0.716</v>
      </c>
      <c r="L108" s="30">
        <v>3.702</v>
      </c>
      <c r="M108" s="30">
        <v>1.048</v>
      </c>
      <c r="N108" s="30">
        <v>3.743</v>
      </c>
      <c r="O108" s="30">
        <v>1.343</v>
      </c>
      <c r="P108" s="30">
        <v>3.757</v>
      </c>
      <c r="Q108" s="30">
        <v>1.657</v>
      </c>
      <c r="R108" s="30">
        <v>3.767</v>
      </c>
    </row>
    <row r="109" ht="12.0" customHeight="1">
      <c r="A109" s="30">
        <v>25.0</v>
      </c>
      <c r="B109" s="30">
        <v>0.04</v>
      </c>
      <c r="C109" s="30">
        <v>0.077</v>
      </c>
      <c r="D109" s="30">
        <v>0.542</v>
      </c>
      <c r="E109" s="30">
        <v>0.127</v>
      </c>
      <c r="F109" s="30">
        <v>1.161</v>
      </c>
      <c r="G109" s="30">
        <v>0.219</v>
      </c>
      <c r="H109" s="30">
        <v>2.104</v>
      </c>
      <c r="I109" s="30">
        <v>0.372</v>
      </c>
      <c r="J109" s="30">
        <v>3.266</v>
      </c>
      <c r="K109" s="30">
        <v>0.719</v>
      </c>
      <c r="L109" s="30">
        <v>3.697</v>
      </c>
      <c r="M109" s="30">
        <v>1.047</v>
      </c>
      <c r="N109" s="30">
        <v>3.754</v>
      </c>
      <c r="O109" s="30">
        <v>1.315</v>
      </c>
      <c r="P109" s="30">
        <v>3.759</v>
      </c>
      <c r="Q109" s="30">
        <v>1.656</v>
      </c>
      <c r="R109" s="30">
        <v>3.763</v>
      </c>
    </row>
    <row r="110" ht="12.0" customHeight="1">
      <c r="A110" s="30">
        <v>26.0</v>
      </c>
      <c r="B110" s="30">
        <v>0.039</v>
      </c>
      <c r="C110" s="30">
        <v>0.075</v>
      </c>
      <c r="D110" s="30">
        <v>0.562</v>
      </c>
      <c r="E110" s="30">
        <v>0.124</v>
      </c>
      <c r="F110" s="30">
        <v>1.196</v>
      </c>
      <c r="G110" s="30">
        <v>0.217</v>
      </c>
      <c r="H110" s="30">
        <v>2.18</v>
      </c>
      <c r="I110" s="30">
        <v>0.391</v>
      </c>
      <c r="J110" s="30">
        <v>3.351</v>
      </c>
      <c r="K110" s="30">
        <v>0.726</v>
      </c>
      <c r="L110" s="30">
        <v>3.722</v>
      </c>
      <c r="M110" s="30">
        <v>1.037</v>
      </c>
      <c r="N110" s="30">
        <v>3.745</v>
      </c>
      <c r="O110" s="30">
        <v>1.337</v>
      </c>
      <c r="P110" s="30">
        <v>3.783</v>
      </c>
      <c r="Q110" s="30">
        <v>1.668</v>
      </c>
      <c r="R110" s="30">
        <v>3.761</v>
      </c>
    </row>
    <row r="111" ht="12.0" customHeight="1">
      <c r="A111" s="30">
        <v>27.0</v>
      </c>
      <c r="B111" s="30">
        <v>0.04</v>
      </c>
      <c r="C111" s="30">
        <v>0.076</v>
      </c>
      <c r="D111" s="30">
        <v>0.582</v>
      </c>
      <c r="E111" s="30">
        <v>0.128</v>
      </c>
      <c r="F111" s="30">
        <v>1.245</v>
      </c>
      <c r="G111" s="30">
        <v>0.217</v>
      </c>
      <c r="H111" s="30">
        <v>2.254</v>
      </c>
      <c r="I111" s="30">
        <v>0.383</v>
      </c>
      <c r="J111" s="30">
        <v>3.423</v>
      </c>
      <c r="K111" s="30">
        <v>0.721</v>
      </c>
      <c r="L111" s="30">
        <v>3.737</v>
      </c>
      <c r="M111" s="30">
        <v>1.043</v>
      </c>
      <c r="N111" s="30">
        <v>3.767</v>
      </c>
      <c r="O111" s="30">
        <v>1.356</v>
      </c>
      <c r="P111" s="30">
        <v>3.781</v>
      </c>
      <c r="Q111" s="30">
        <v>1.645</v>
      </c>
      <c r="R111" s="30">
        <v>3.752</v>
      </c>
    </row>
    <row r="112" ht="12.0" customHeight="1">
      <c r="A112" s="30">
        <v>28.0</v>
      </c>
      <c r="B112" s="30">
        <v>0.039</v>
      </c>
      <c r="C112" s="30">
        <v>0.076</v>
      </c>
      <c r="D112" s="30">
        <v>0.599</v>
      </c>
      <c r="E112" s="30">
        <v>0.125</v>
      </c>
      <c r="F112" s="30">
        <v>1.288</v>
      </c>
      <c r="G112" s="30">
        <v>0.215</v>
      </c>
      <c r="H112" s="30">
        <v>2.33</v>
      </c>
      <c r="I112" s="30">
        <v>0.386</v>
      </c>
      <c r="J112" s="30">
        <v>3.474</v>
      </c>
      <c r="K112" s="30">
        <v>0.725</v>
      </c>
      <c r="L112" s="30">
        <v>3.729</v>
      </c>
      <c r="M112" s="30">
        <v>1.016</v>
      </c>
      <c r="N112" s="30">
        <v>3.747</v>
      </c>
      <c r="O112" s="30">
        <v>1.359</v>
      </c>
      <c r="P112" s="30">
        <v>3.778</v>
      </c>
      <c r="Q112" s="30">
        <v>1.605</v>
      </c>
      <c r="R112" s="30">
        <v>3.785</v>
      </c>
    </row>
    <row r="113" ht="12.0" customHeight="1">
      <c r="A113" s="30">
        <v>29.0</v>
      </c>
      <c r="B113" s="30">
        <v>0.04</v>
      </c>
      <c r="C113" s="30">
        <v>0.077</v>
      </c>
      <c r="D113" s="30">
        <v>0.62</v>
      </c>
      <c r="E113" s="30">
        <v>0.128</v>
      </c>
      <c r="F113" s="30">
        <v>1.328</v>
      </c>
      <c r="G113" s="30">
        <v>0.219</v>
      </c>
      <c r="H113" s="30">
        <v>2.403</v>
      </c>
      <c r="I113" s="30">
        <v>0.391</v>
      </c>
      <c r="J113" s="30">
        <v>3.539</v>
      </c>
      <c r="K113" s="30">
        <v>0.729</v>
      </c>
      <c r="L113" s="30">
        <v>3.736</v>
      </c>
      <c r="M113" s="30">
        <v>1.051</v>
      </c>
      <c r="N113" s="30">
        <v>3.753</v>
      </c>
      <c r="O113" s="30">
        <v>1.356</v>
      </c>
      <c r="P113" s="30">
        <v>3.79</v>
      </c>
      <c r="Q113" s="30">
        <v>1.675</v>
      </c>
      <c r="R113" s="30">
        <v>3.773</v>
      </c>
    </row>
    <row r="114" ht="12.0" customHeight="1">
      <c r="A114" s="30">
        <v>30.0</v>
      </c>
      <c r="B114" s="30">
        <v>0.039</v>
      </c>
      <c r="C114" s="30">
        <v>0.076</v>
      </c>
      <c r="D114" s="30">
        <v>0.638</v>
      </c>
      <c r="E114" s="30">
        <v>0.124</v>
      </c>
      <c r="F114" s="30">
        <v>1.373</v>
      </c>
      <c r="G114" s="30">
        <v>0.213</v>
      </c>
      <c r="H114" s="30">
        <v>2.477</v>
      </c>
      <c r="I114" s="30">
        <v>0.382</v>
      </c>
      <c r="J114" s="30">
        <v>3.577</v>
      </c>
      <c r="K114" s="30">
        <v>0.718</v>
      </c>
      <c r="L114" s="30">
        <v>3.743</v>
      </c>
      <c r="M114" s="30">
        <v>1.024</v>
      </c>
      <c r="N114" s="30">
        <v>3.772</v>
      </c>
      <c r="O114" s="30">
        <v>1.367</v>
      </c>
      <c r="P114" s="30">
        <v>3.796</v>
      </c>
      <c r="Q114" s="30">
        <v>1.673</v>
      </c>
      <c r="R114" s="30">
        <v>3.776</v>
      </c>
    </row>
    <row r="115" ht="12.0" customHeight="1">
      <c r="A115" s="30">
        <v>31.0</v>
      </c>
      <c r="B115" s="30">
        <v>0.039</v>
      </c>
      <c r="C115" s="30">
        <v>0.077</v>
      </c>
      <c r="D115" s="30">
        <v>0.657</v>
      </c>
      <c r="E115" s="30">
        <v>0.126</v>
      </c>
      <c r="F115" s="30">
        <v>1.417</v>
      </c>
      <c r="G115" s="30">
        <v>0.218</v>
      </c>
      <c r="H115" s="30">
        <v>2.549</v>
      </c>
      <c r="I115" s="30">
        <v>0.389</v>
      </c>
      <c r="J115" s="30">
        <v>3.604</v>
      </c>
      <c r="K115" s="30">
        <v>0.715</v>
      </c>
      <c r="L115" s="30">
        <v>3.76</v>
      </c>
      <c r="M115" s="30">
        <v>1.053</v>
      </c>
      <c r="N115" s="30">
        <v>3.757</v>
      </c>
      <c r="O115" s="30">
        <v>1.306</v>
      </c>
      <c r="P115" s="30">
        <v>3.797</v>
      </c>
      <c r="Q115" s="30">
        <v>1.68</v>
      </c>
      <c r="R115" s="30">
        <v>3.78</v>
      </c>
    </row>
    <row r="116" ht="12.0" customHeight="1">
      <c r="A116" s="30">
        <v>32.0</v>
      </c>
      <c r="B116" s="30">
        <v>0.039</v>
      </c>
      <c r="C116" s="30">
        <v>0.077</v>
      </c>
      <c r="D116" s="30">
        <v>0.676</v>
      </c>
      <c r="E116" s="30">
        <v>0.128</v>
      </c>
      <c r="F116" s="30">
        <v>1.461</v>
      </c>
      <c r="G116" s="30">
        <v>0.219</v>
      </c>
      <c r="H116" s="30">
        <v>2.612</v>
      </c>
      <c r="I116" s="30">
        <v>0.391</v>
      </c>
      <c r="J116" s="30">
        <v>3.647</v>
      </c>
      <c r="K116" s="30">
        <v>0.718</v>
      </c>
      <c r="L116" s="30">
        <v>3.767</v>
      </c>
      <c r="M116" s="30">
        <v>1.054</v>
      </c>
      <c r="N116" s="30">
        <v>3.756</v>
      </c>
      <c r="O116" s="30">
        <v>1.347</v>
      </c>
      <c r="P116" s="30">
        <v>3.795</v>
      </c>
      <c r="Q116" s="30">
        <v>1.668</v>
      </c>
      <c r="R116" s="30">
        <v>3.779</v>
      </c>
    </row>
    <row r="117" ht="12.0" customHeight="1">
      <c r="A117" s="30">
        <v>33.0</v>
      </c>
      <c r="B117" s="30">
        <v>0.039</v>
      </c>
      <c r="C117" s="30">
        <v>0.077</v>
      </c>
      <c r="D117" s="30">
        <v>0.695</v>
      </c>
      <c r="E117" s="30">
        <v>0.125</v>
      </c>
      <c r="F117" s="30">
        <v>1.505</v>
      </c>
      <c r="G117" s="30">
        <v>0.216</v>
      </c>
      <c r="H117" s="30">
        <v>2.688</v>
      </c>
      <c r="I117" s="30">
        <v>0.39</v>
      </c>
      <c r="J117" s="30">
        <v>3.663</v>
      </c>
      <c r="K117" s="30">
        <v>0.728</v>
      </c>
      <c r="L117" s="30">
        <v>3.763</v>
      </c>
      <c r="M117" s="30">
        <v>1.027</v>
      </c>
      <c r="N117" s="30">
        <v>3.773</v>
      </c>
      <c r="O117" s="30">
        <v>1.362</v>
      </c>
      <c r="P117" s="30">
        <v>3.803</v>
      </c>
      <c r="Q117" s="30">
        <v>1.669</v>
      </c>
      <c r="R117" s="30">
        <v>3.762</v>
      </c>
    </row>
    <row r="118" ht="12.0" customHeight="1">
      <c r="A118" s="30">
        <v>34.0</v>
      </c>
      <c r="B118" s="30">
        <v>0.039</v>
      </c>
      <c r="C118" s="30">
        <v>0.075</v>
      </c>
      <c r="D118" s="30">
        <v>0.718</v>
      </c>
      <c r="E118" s="30">
        <v>0.128</v>
      </c>
      <c r="F118" s="30">
        <v>1.548</v>
      </c>
      <c r="G118" s="30">
        <v>0.219</v>
      </c>
      <c r="H118" s="30">
        <v>2.743</v>
      </c>
      <c r="I118" s="30">
        <v>0.391</v>
      </c>
      <c r="J118" s="30">
        <v>3.684</v>
      </c>
      <c r="K118" s="30">
        <v>0.726</v>
      </c>
      <c r="L118" s="30">
        <v>3.768</v>
      </c>
      <c r="M118" s="30">
        <v>1.048</v>
      </c>
      <c r="N118" s="30">
        <v>3.777</v>
      </c>
      <c r="O118" s="30">
        <v>1.355</v>
      </c>
      <c r="P118" s="30">
        <v>3.8</v>
      </c>
      <c r="Q118" s="30">
        <v>1.677</v>
      </c>
      <c r="R118" s="30">
        <v>3.801</v>
      </c>
    </row>
    <row r="119" ht="12.0" customHeight="1">
      <c r="A119" s="30">
        <v>35.0</v>
      </c>
      <c r="B119" s="30">
        <v>0.039</v>
      </c>
      <c r="C119" s="30">
        <v>0.076</v>
      </c>
      <c r="D119" s="30">
        <v>0.732</v>
      </c>
      <c r="E119" s="30">
        <v>0.128</v>
      </c>
      <c r="F119" s="30">
        <v>1.59</v>
      </c>
      <c r="G119" s="30">
        <v>0.219</v>
      </c>
      <c r="H119" s="30">
        <v>2.819</v>
      </c>
      <c r="I119" s="30">
        <v>0.393</v>
      </c>
      <c r="J119" s="30">
        <v>3.691</v>
      </c>
      <c r="K119" s="30">
        <v>0.723</v>
      </c>
      <c r="L119" s="30">
        <v>3.77</v>
      </c>
      <c r="M119" s="30">
        <v>1.022</v>
      </c>
      <c r="N119" s="30">
        <v>3.777</v>
      </c>
      <c r="O119" s="30">
        <v>1.36</v>
      </c>
      <c r="P119" s="30">
        <v>3.791</v>
      </c>
      <c r="Q119" s="30">
        <v>1.675</v>
      </c>
      <c r="R119" s="30">
        <v>3.776</v>
      </c>
    </row>
    <row r="120" ht="12.0" customHeight="1">
      <c r="A120" s="30">
        <v>36.0</v>
      </c>
      <c r="B120" s="30">
        <v>0.039</v>
      </c>
      <c r="C120" s="30">
        <v>0.076</v>
      </c>
      <c r="D120" s="30">
        <v>0.753</v>
      </c>
      <c r="E120" s="30">
        <v>0.127</v>
      </c>
      <c r="F120" s="30">
        <v>1.633</v>
      </c>
      <c r="G120" s="30">
        <v>0.216</v>
      </c>
      <c r="H120" s="30">
        <v>2.884</v>
      </c>
      <c r="I120" s="30">
        <v>0.391</v>
      </c>
      <c r="J120" s="30">
        <v>3.707</v>
      </c>
      <c r="K120" s="30">
        <v>0.723</v>
      </c>
      <c r="L120" s="30">
        <v>3.768</v>
      </c>
      <c r="M120" s="30">
        <v>1.05</v>
      </c>
      <c r="N120" s="30">
        <v>3.784</v>
      </c>
      <c r="O120" s="30">
        <v>1.362</v>
      </c>
      <c r="P120" s="30">
        <v>3.812</v>
      </c>
      <c r="Q120" s="30">
        <v>1.642</v>
      </c>
      <c r="R120" s="30">
        <v>3.793</v>
      </c>
    </row>
    <row r="121" ht="12.0" customHeight="1">
      <c r="A121" s="30">
        <v>37.0</v>
      </c>
      <c r="B121" s="30">
        <v>0.039</v>
      </c>
      <c r="C121" s="30">
        <v>0.077</v>
      </c>
      <c r="D121" s="30">
        <v>0.771</v>
      </c>
      <c r="E121" s="30">
        <v>0.127</v>
      </c>
      <c r="F121" s="30">
        <v>1.674</v>
      </c>
      <c r="G121" s="30">
        <v>0.219</v>
      </c>
      <c r="H121" s="30">
        <v>2.953</v>
      </c>
      <c r="I121" s="30">
        <v>0.392</v>
      </c>
      <c r="J121" s="30">
        <v>3.712</v>
      </c>
      <c r="K121" s="30">
        <v>0.707</v>
      </c>
      <c r="L121" s="30">
        <v>3.77</v>
      </c>
      <c r="M121" s="30">
        <v>1.051</v>
      </c>
      <c r="N121" s="30">
        <v>3.785</v>
      </c>
      <c r="O121" s="30">
        <v>1.361</v>
      </c>
      <c r="P121" s="30">
        <v>3.81</v>
      </c>
      <c r="Q121" s="30">
        <v>1.676</v>
      </c>
      <c r="R121" s="30">
        <v>3.795</v>
      </c>
    </row>
    <row r="122" ht="12.0" customHeight="1">
      <c r="A122" s="30">
        <v>38.0</v>
      </c>
      <c r="B122" s="30">
        <v>0.039</v>
      </c>
      <c r="C122" s="30">
        <v>0.077</v>
      </c>
      <c r="D122" s="30">
        <v>0.788</v>
      </c>
      <c r="E122" s="30">
        <v>0.127</v>
      </c>
      <c r="F122" s="30">
        <v>1.711</v>
      </c>
      <c r="G122" s="30">
        <v>0.219</v>
      </c>
      <c r="H122" s="30">
        <v>3.012</v>
      </c>
      <c r="I122" s="30">
        <v>0.386</v>
      </c>
      <c r="J122" s="30">
        <v>3.718</v>
      </c>
      <c r="K122" s="30">
        <v>0.732</v>
      </c>
      <c r="L122" s="30">
        <v>3.766</v>
      </c>
      <c r="M122" s="30">
        <v>1.053</v>
      </c>
      <c r="N122" s="30">
        <v>3.777</v>
      </c>
      <c r="O122" s="30">
        <v>1.349</v>
      </c>
      <c r="P122" s="30">
        <v>3.806</v>
      </c>
      <c r="Q122" s="30">
        <v>1.678</v>
      </c>
      <c r="R122" s="30">
        <v>3.786</v>
      </c>
    </row>
    <row r="123" ht="12.0" customHeight="1">
      <c r="A123" s="30">
        <v>39.0</v>
      </c>
      <c r="B123" s="30">
        <v>0.039</v>
      </c>
      <c r="C123" s="30">
        <v>0.076</v>
      </c>
      <c r="D123" s="30">
        <v>0.812</v>
      </c>
      <c r="E123" s="30">
        <v>0.126</v>
      </c>
      <c r="F123" s="30">
        <v>1.759</v>
      </c>
      <c r="G123" s="30">
        <v>0.214</v>
      </c>
      <c r="H123" s="30">
        <v>3.081</v>
      </c>
      <c r="I123" s="30">
        <v>0.387</v>
      </c>
      <c r="J123" s="30">
        <v>3.728</v>
      </c>
      <c r="K123" s="30">
        <v>0.718</v>
      </c>
      <c r="L123" s="30">
        <v>3.749</v>
      </c>
      <c r="M123" s="30">
        <v>1.024</v>
      </c>
      <c r="N123" s="30">
        <v>3.789</v>
      </c>
      <c r="O123" s="30">
        <v>1.354</v>
      </c>
      <c r="P123" s="30">
        <v>3.797</v>
      </c>
      <c r="Q123" s="30">
        <v>1.675</v>
      </c>
      <c r="R123" s="30">
        <v>3.8</v>
      </c>
    </row>
    <row r="124" ht="12.0" customHeight="1">
      <c r="A124" s="30">
        <v>40.0</v>
      </c>
      <c r="B124" s="30">
        <v>0.039</v>
      </c>
      <c r="C124" s="30">
        <v>0.077</v>
      </c>
      <c r="D124" s="30">
        <v>0.827</v>
      </c>
      <c r="E124" s="30">
        <v>0.128</v>
      </c>
      <c r="F124" s="30">
        <v>1.802</v>
      </c>
      <c r="G124" s="30">
        <v>0.219</v>
      </c>
      <c r="H124" s="30">
        <v>3.139</v>
      </c>
      <c r="I124" s="30">
        <v>0.392</v>
      </c>
      <c r="J124" s="30">
        <v>3.728</v>
      </c>
      <c r="K124" s="30">
        <v>0.732</v>
      </c>
      <c r="L124" s="30">
        <v>3.776</v>
      </c>
      <c r="M124" s="30">
        <v>1.047</v>
      </c>
      <c r="N124" s="30">
        <v>3.793</v>
      </c>
      <c r="O124" s="30">
        <v>1.361</v>
      </c>
      <c r="P124" s="30">
        <v>3.814</v>
      </c>
      <c r="Q124" s="30">
        <v>1.677</v>
      </c>
      <c r="R124" s="30">
        <v>3.819</v>
      </c>
    </row>
    <row r="125" ht="12.0" customHeight="1">
      <c r="A125" s="30">
        <v>41.0</v>
      </c>
      <c r="B125" s="30">
        <v>0.039</v>
      </c>
      <c r="C125" s="30">
        <v>0.076</v>
      </c>
      <c r="D125" s="30">
        <v>0.846</v>
      </c>
      <c r="E125" s="30">
        <v>0.127</v>
      </c>
      <c r="F125" s="30">
        <v>1.844</v>
      </c>
      <c r="G125" s="30">
        <v>0.218</v>
      </c>
      <c r="H125" s="30">
        <v>3.197</v>
      </c>
      <c r="I125" s="30">
        <v>0.386</v>
      </c>
      <c r="J125" s="30">
        <v>3.746</v>
      </c>
      <c r="K125" s="30">
        <v>0.699</v>
      </c>
      <c r="L125" s="30">
        <v>3.765</v>
      </c>
      <c r="M125" s="30">
        <v>1.007</v>
      </c>
      <c r="N125" s="30">
        <v>3.771</v>
      </c>
      <c r="O125" s="30">
        <v>1.35</v>
      </c>
      <c r="P125" s="30">
        <v>3.821</v>
      </c>
      <c r="Q125" s="30">
        <v>1.597</v>
      </c>
      <c r="R125" s="30">
        <v>3.787</v>
      </c>
    </row>
    <row r="126" ht="12.0" customHeight="1">
      <c r="A126" s="30">
        <v>42.0</v>
      </c>
      <c r="B126" s="30">
        <v>0.039</v>
      </c>
      <c r="C126" s="30">
        <v>0.076</v>
      </c>
      <c r="D126" s="30">
        <v>0.865</v>
      </c>
      <c r="E126" s="30">
        <v>0.124</v>
      </c>
      <c r="F126" s="30">
        <v>1.878</v>
      </c>
      <c r="G126" s="30">
        <v>0.219</v>
      </c>
      <c r="H126" s="30">
        <v>3.249</v>
      </c>
      <c r="I126" s="30">
        <v>0.375</v>
      </c>
      <c r="J126" s="30">
        <v>3.741</v>
      </c>
      <c r="K126" s="30">
        <v>0.722</v>
      </c>
      <c r="L126" s="30">
        <v>3.774</v>
      </c>
      <c r="M126" s="30">
        <v>1.046</v>
      </c>
      <c r="N126" s="30">
        <v>3.791</v>
      </c>
      <c r="O126" s="30">
        <v>1.333</v>
      </c>
      <c r="P126" s="30">
        <v>3.829</v>
      </c>
      <c r="Q126" s="30">
        <v>1.66</v>
      </c>
      <c r="R126" s="30">
        <v>3.803</v>
      </c>
    </row>
    <row r="127" ht="12.0" customHeight="1">
      <c r="A127" s="30">
        <v>43.0</v>
      </c>
      <c r="B127" s="30">
        <v>0.039</v>
      </c>
      <c r="C127" s="30">
        <v>0.076</v>
      </c>
      <c r="D127" s="30">
        <v>0.882</v>
      </c>
      <c r="E127" s="30">
        <v>0.125</v>
      </c>
      <c r="F127" s="30">
        <v>1.926</v>
      </c>
      <c r="G127" s="30">
        <v>0.213</v>
      </c>
      <c r="H127" s="30">
        <v>3.296</v>
      </c>
      <c r="I127" s="30">
        <v>0.387</v>
      </c>
      <c r="J127" s="30">
        <v>3.758</v>
      </c>
      <c r="K127" s="30">
        <v>0.721</v>
      </c>
      <c r="L127" s="30">
        <v>3.789</v>
      </c>
      <c r="M127" s="30">
        <v>1.029</v>
      </c>
      <c r="N127" s="30">
        <v>3.78</v>
      </c>
      <c r="O127" s="30">
        <v>1.338</v>
      </c>
      <c r="P127" s="30">
        <v>3.807</v>
      </c>
      <c r="Q127" s="30">
        <v>1.676</v>
      </c>
      <c r="R127" s="30">
        <v>3.786</v>
      </c>
    </row>
    <row r="128" ht="12.0" customHeight="1">
      <c r="A128" s="30">
        <v>44.0</v>
      </c>
      <c r="B128" s="30">
        <v>0.039</v>
      </c>
      <c r="C128" s="30">
        <v>0.076</v>
      </c>
      <c r="D128" s="30">
        <v>0.903</v>
      </c>
      <c r="E128" s="30">
        <v>0.125</v>
      </c>
      <c r="F128" s="30">
        <v>1.96</v>
      </c>
      <c r="G128" s="30">
        <v>0.216</v>
      </c>
      <c r="H128" s="30">
        <v>3.341</v>
      </c>
      <c r="I128" s="30">
        <v>0.39</v>
      </c>
      <c r="J128" s="30">
        <v>3.746</v>
      </c>
      <c r="K128" s="30">
        <v>0.728</v>
      </c>
      <c r="L128" s="30">
        <v>3.786</v>
      </c>
      <c r="M128" s="30">
        <v>1.041</v>
      </c>
      <c r="N128" s="30">
        <v>3.784</v>
      </c>
      <c r="O128" s="30">
        <v>1.367</v>
      </c>
      <c r="P128" s="30">
        <v>3.797</v>
      </c>
      <c r="Q128" s="30">
        <v>1.656</v>
      </c>
      <c r="R128" s="30">
        <v>3.789</v>
      </c>
    </row>
    <row r="129" ht="12.0" customHeight="1">
      <c r="A129" s="30">
        <v>45.0</v>
      </c>
      <c r="B129" s="30">
        <v>0.039</v>
      </c>
      <c r="C129" s="30">
        <v>0.077</v>
      </c>
      <c r="D129" s="30">
        <v>0.92</v>
      </c>
      <c r="E129" s="30">
        <v>0.127</v>
      </c>
      <c r="F129" s="30">
        <v>2.005</v>
      </c>
      <c r="G129" s="30">
        <v>0.22</v>
      </c>
      <c r="H129" s="30">
        <v>3.395</v>
      </c>
      <c r="I129" s="30">
        <v>0.395</v>
      </c>
      <c r="J129" s="30">
        <v>3.752</v>
      </c>
      <c r="K129" s="30">
        <v>0.707</v>
      </c>
      <c r="L129" s="30">
        <v>3.786</v>
      </c>
      <c r="M129" s="30">
        <v>1.019</v>
      </c>
      <c r="N129" s="30">
        <v>3.785</v>
      </c>
      <c r="O129" s="30">
        <v>1.338</v>
      </c>
      <c r="P129" s="30">
        <v>3.815</v>
      </c>
      <c r="Q129" s="30">
        <v>1.663</v>
      </c>
      <c r="R129" s="30">
        <v>3.803</v>
      </c>
    </row>
    <row r="130" ht="12.0" customHeight="1">
      <c r="A130" s="30">
        <v>46.0</v>
      </c>
      <c r="B130" s="30">
        <v>0.039</v>
      </c>
      <c r="C130" s="30">
        <v>0.076</v>
      </c>
      <c r="D130" s="30">
        <v>0.941</v>
      </c>
      <c r="E130" s="30">
        <v>0.127</v>
      </c>
      <c r="F130" s="30">
        <v>2.049</v>
      </c>
      <c r="G130" s="30">
        <v>0.211</v>
      </c>
      <c r="H130" s="30">
        <v>3.427</v>
      </c>
      <c r="I130" s="30">
        <v>0.386</v>
      </c>
      <c r="J130" s="30">
        <v>3.757</v>
      </c>
      <c r="K130" s="30">
        <v>0.727</v>
      </c>
      <c r="L130" s="30">
        <v>3.787</v>
      </c>
      <c r="M130" s="30">
        <v>1.025</v>
      </c>
      <c r="N130" s="30">
        <v>3.81</v>
      </c>
      <c r="O130" s="30">
        <v>1.334</v>
      </c>
      <c r="P130" s="30">
        <v>3.827</v>
      </c>
      <c r="Q130" s="30">
        <v>1.681</v>
      </c>
      <c r="R130" s="30">
        <v>3.809</v>
      </c>
    </row>
    <row r="131" ht="12.0" customHeight="1">
      <c r="A131" s="30">
        <v>47.0</v>
      </c>
      <c r="B131" s="30">
        <v>0.039</v>
      </c>
      <c r="C131" s="30">
        <v>0.075</v>
      </c>
      <c r="D131" s="30">
        <v>0.958</v>
      </c>
      <c r="E131" s="30">
        <v>0.128</v>
      </c>
      <c r="F131" s="30">
        <v>2.085</v>
      </c>
      <c r="G131" s="30">
        <v>0.22</v>
      </c>
      <c r="H131" s="30">
        <v>3.48</v>
      </c>
      <c r="I131" s="30">
        <v>0.394</v>
      </c>
      <c r="J131" s="30">
        <v>3.763</v>
      </c>
      <c r="K131" s="30">
        <v>0.727</v>
      </c>
      <c r="L131" s="30">
        <v>3.793</v>
      </c>
      <c r="M131" s="30">
        <v>1.05</v>
      </c>
      <c r="N131" s="30">
        <v>3.805</v>
      </c>
      <c r="O131" s="30">
        <v>1.36</v>
      </c>
      <c r="P131" s="30">
        <v>3.812</v>
      </c>
      <c r="Q131" s="30">
        <v>1.66</v>
      </c>
      <c r="R131" s="30">
        <v>3.818</v>
      </c>
    </row>
    <row r="132" ht="12.0" customHeight="1">
      <c r="A132" s="30">
        <v>48.0</v>
      </c>
      <c r="B132" s="30">
        <v>0.039</v>
      </c>
      <c r="C132" s="30">
        <v>0.075</v>
      </c>
      <c r="D132" s="30">
        <v>0.977</v>
      </c>
      <c r="E132" s="30">
        <v>0.128</v>
      </c>
      <c r="F132" s="30">
        <v>2.129</v>
      </c>
      <c r="G132" s="30">
        <v>0.214</v>
      </c>
      <c r="H132" s="30">
        <v>3.507</v>
      </c>
      <c r="I132" s="30">
        <v>0.394</v>
      </c>
      <c r="J132" s="30">
        <v>3.761</v>
      </c>
      <c r="K132" s="30">
        <v>0.719</v>
      </c>
      <c r="L132" s="30">
        <v>3.793</v>
      </c>
      <c r="M132" s="30">
        <v>1.047</v>
      </c>
      <c r="N132" s="30">
        <v>3.784</v>
      </c>
      <c r="O132" s="30">
        <v>1.365</v>
      </c>
      <c r="P132" s="30">
        <v>3.807</v>
      </c>
      <c r="Q132" s="30">
        <v>1.675</v>
      </c>
      <c r="R132" s="30">
        <v>3.811</v>
      </c>
    </row>
    <row r="133" ht="12.0" customHeight="1">
      <c r="A133" s="30">
        <v>49.0</v>
      </c>
      <c r="B133" s="30">
        <v>0.039</v>
      </c>
      <c r="C133" s="30">
        <v>0.077</v>
      </c>
      <c r="D133" s="30">
        <v>0.996</v>
      </c>
      <c r="E133" s="30">
        <v>0.125</v>
      </c>
      <c r="F133" s="30">
        <v>2.168</v>
      </c>
      <c r="G133" s="30">
        <v>0.214</v>
      </c>
      <c r="H133" s="30">
        <v>3.535</v>
      </c>
      <c r="I133" s="30">
        <v>0.394</v>
      </c>
      <c r="J133" s="30">
        <v>3.748</v>
      </c>
      <c r="K133" s="30">
        <v>0.726</v>
      </c>
      <c r="L133" s="30">
        <v>3.795</v>
      </c>
      <c r="M133" s="30">
        <v>1.018</v>
      </c>
      <c r="N133" s="30">
        <v>3.789</v>
      </c>
      <c r="O133" s="30">
        <v>1.373</v>
      </c>
      <c r="P133" s="30">
        <v>3.828</v>
      </c>
      <c r="Q133" s="30">
        <v>1.684</v>
      </c>
      <c r="R133" s="30">
        <v>3.797</v>
      </c>
    </row>
    <row r="134" ht="12.0" customHeight="1">
      <c r="A134" s="30">
        <v>50.0</v>
      </c>
      <c r="B134" s="30">
        <v>0.039</v>
      </c>
      <c r="C134" s="30">
        <v>0.076</v>
      </c>
      <c r="D134" s="30">
        <v>1.015</v>
      </c>
      <c r="E134" s="30">
        <v>0.129</v>
      </c>
      <c r="F134" s="30">
        <v>2.21</v>
      </c>
      <c r="G134" s="30">
        <v>0.22</v>
      </c>
      <c r="H134" s="30">
        <v>3.562</v>
      </c>
      <c r="I134" s="30">
        <v>0.394</v>
      </c>
      <c r="J134" s="30">
        <v>3.766</v>
      </c>
      <c r="K134" s="30">
        <v>0.702</v>
      </c>
      <c r="L134" s="30">
        <v>3.788</v>
      </c>
      <c r="M134" s="30">
        <v>1.029</v>
      </c>
      <c r="N134" s="30">
        <v>3.804</v>
      </c>
      <c r="O134" s="30">
        <v>1.368</v>
      </c>
      <c r="P134" s="30">
        <v>3.82</v>
      </c>
      <c r="Q134" s="30">
        <v>1.68</v>
      </c>
      <c r="R134" s="30">
        <v>3.809</v>
      </c>
    </row>
    <row r="135" ht="12.0" customHeight="1">
      <c r="A135" s="30">
        <v>51.0</v>
      </c>
      <c r="B135" s="30">
        <v>0.039</v>
      </c>
      <c r="C135" s="30">
        <v>0.075</v>
      </c>
      <c r="D135" s="30">
        <v>1.032</v>
      </c>
      <c r="E135" s="30">
        <v>0.125</v>
      </c>
      <c r="F135" s="30">
        <v>2.249</v>
      </c>
      <c r="G135" s="30">
        <v>0.211</v>
      </c>
      <c r="H135" s="30">
        <v>3.579</v>
      </c>
      <c r="I135" s="30">
        <v>0.394</v>
      </c>
      <c r="J135" s="30">
        <v>3.752</v>
      </c>
      <c r="K135" s="30">
        <v>0.731</v>
      </c>
      <c r="L135" s="30">
        <v>3.799</v>
      </c>
      <c r="M135" s="30">
        <v>1.024</v>
      </c>
      <c r="N135" s="30">
        <v>3.804</v>
      </c>
      <c r="O135" s="30">
        <v>1.362</v>
      </c>
      <c r="P135" s="30">
        <v>3.829</v>
      </c>
      <c r="Q135" s="30">
        <v>1.678</v>
      </c>
      <c r="R135" s="30">
        <v>3.81</v>
      </c>
    </row>
    <row r="136" ht="12.0" customHeight="1">
      <c r="A136" s="30">
        <v>52.0</v>
      </c>
      <c r="B136" s="30">
        <v>0.039</v>
      </c>
      <c r="C136" s="30">
        <v>0.075</v>
      </c>
      <c r="D136" s="30">
        <v>1.051</v>
      </c>
      <c r="E136" s="30">
        <v>0.127</v>
      </c>
      <c r="F136" s="30">
        <v>2.288</v>
      </c>
      <c r="G136" s="30">
        <v>0.216</v>
      </c>
      <c r="H136" s="30">
        <v>3.601</v>
      </c>
      <c r="I136" s="30">
        <v>0.395</v>
      </c>
      <c r="J136" s="30">
        <v>3.774</v>
      </c>
      <c r="K136" s="30">
        <v>0.726</v>
      </c>
      <c r="L136" s="30">
        <v>3.791</v>
      </c>
      <c r="M136" s="30">
        <v>1.019</v>
      </c>
      <c r="N136" s="30">
        <v>3.804</v>
      </c>
      <c r="O136" s="30">
        <v>1.362</v>
      </c>
      <c r="P136" s="30">
        <v>3.829</v>
      </c>
      <c r="Q136" s="30">
        <v>1.618</v>
      </c>
      <c r="R136" s="30">
        <v>3.794</v>
      </c>
    </row>
    <row r="137" ht="12.0" customHeight="1">
      <c r="A137" s="30">
        <v>53.0</v>
      </c>
      <c r="B137" s="30">
        <v>0.039</v>
      </c>
      <c r="C137" s="30">
        <v>0.077</v>
      </c>
      <c r="D137" s="30">
        <v>1.069</v>
      </c>
      <c r="E137" s="30">
        <v>0.128</v>
      </c>
      <c r="F137" s="30">
        <v>2.326</v>
      </c>
      <c r="G137" s="30">
        <v>0.218</v>
      </c>
      <c r="H137" s="30">
        <v>3.635</v>
      </c>
      <c r="I137" s="30">
        <v>0.393</v>
      </c>
      <c r="J137" s="30">
        <v>3.778</v>
      </c>
      <c r="K137" s="30">
        <v>0.731</v>
      </c>
      <c r="L137" s="30">
        <v>3.803</v>
      </c>
      <c r="M137" s="30">
        <v>1.039</v>
      </c>
      <c r="N137" s="30">
        <v>3.802</v>
      </c>
      <c r="O137" s="30">
        <v>1.369</v>
      </c>
      <c r="P137" s="30">
        <v>3.821</v>
      </c>
      <c r="Q137" s="30">
        <v>1.659</v>
      </c>
      <c r="R137" s="30">
        <v>3.802</v>
      </c>
    </row>
    <row r="138" ht="12.0" customHeight="1">
      <c r="A138" s="30">
        <v>54.0</v>
      </c>
      <c r="B138" s="30">
        <v>0.039</v>
      </c>
      <c r="C138" s="30">
        <v>0.076</v>
      </c>
      <c r="D138" s="30">
        <v>1.087</v>
      </c>
      <c r="E138" s="30">
        <v>0.126</v>
      </c>
      <c r="F138" s="30">
        <v>2.362</v>
      </c>
      <c r="G138" s="30">
        <v>0.219</v>
      </c>
      <c r="H138" s="30">
        <v>3.636</v>
      </c>
      <c r="I138" s="30">
        <v>0.394</v>
      </c>
      <c r="J138" s="30">
        <v>3.772</v>
      </c>
      <c r="K138" s="30">
        <v>0.693</v>
      </c>
      <c r="L138" s="30">
        <v>3.793</v>
      </c>
      <c r="M138" s="30">
        <v>1.057</v>
      </c>
      <c r="N138" s="30">
        <v>3.813</v>
      </c>
      <c r="O138" s="30">
        <v>1.337</v>
      </c>
      <c r="P138" s="30">
        <v>3.833</v>
      </c>
      <c r="Q138" s="30">
        <v>1.61</v>
      </c>
      <c r="R138" s="30">
        <v>3.821</v>
      </c>
    </row>
    <row r="139" ht="12.0" customHeight="1">
      <c r="A139" s="30">
        <v>55.0</v>
      </c>
      <c r="B139" s="30">
        <v>0.039</v>
      </c>
      <c r="C139" s="30">
        <v>0.077</v>
      </c>
      <c r="D139" s="30">
        <v>1.105</v>
      </c>
      <c r="E139" s="30">
        <v>0.127</v>
      </c>
      <c r="F139" s="30">
        <v>2.403</v>
      </c>
      <c r="G139" s="30">
        <v>0.22</v>
      </c>
      <c r="H139" s="30">
        <v>3.648</v>
      </c>
      <c r="I139" s="30">
        <v>0.395</v>
      </c>
      <c r="J139" s="30">
        <v>3.769</v>
      </c>
      <c r="K139" s="30">
        <v>0.732</v>
      </c>
      <c r="L139" s="30">
        <v>3.801</v>
      </c>
      <c r="M139" s="30">
        <v>1.052</v>
      </c>
      <c r="N139" s="30">
        <v>3.813</v>
      </c>
      <c r="O139" s="30">
        <v>1.365</v>
      </c>
      <c r="P139" s="30">
        <v>3.837</v>
      </c>
      <c r="Q139" s="30">
        <v>1.663</v>
      </c>
      <c r="R139" s="30">
        <v>3.825</v>
      </c>
    </row>
    <row r="140" ht="12.0" customHeight="1">
      <c r="A140" s="30">
        <v>56.0</v>
      </c>
      <c r="B140" s="30">
        <v>0.039</v>
      </c>
      <c r="C140" s="30">
        <v>0.077</v>
      </c>
      <c r="D140" s="30">
        <v>1.124</v>
      </c>
      <c r="E140" s="30">
        <v>0.125</v>
      </c>
      <c r="F140" s="30">
        <v>2.443</v>
      </c>
      <c r="G140" s="30">
        <v>0.214</v>
      </c>
      <c r="H140" s="30">
        <v>3.662</v>
      </c>
      <c r="I140" s="30">
        <v>0.394</v>
      </c>
      <c r="J140" s="30">
        <v>3.768</v>
      </c>
      <c r="K140" s="30">
        <v>0.732</v>
      </c>
      <c r="L140" s="30">
        <v>3.797</v>
      </c>
      <c r="M140" s="30">
        <v>1.034</v>
      </c>
      <c r="N140" s="30">
        <v>3.811</v>
      </c>
      <c r="O140" s="30">
        <v>1.347</v>
      </c>
      <c r="P140" s="30">
        <v>3.837</v>
      </c>
      <c r="Q140" s="30">
        <v>1.657</v>
      </c>
      <c r="R140" s="30">
        <v>3.826</v>
      </c>
    </row>
    <row r="141" ht="12.0" customHeight="1">
      <c r="A141" s="30">
        <v>57.0</v>
      </c>
      <c r="B141" s="30">
        <v>0.039</v>
      </c>
      <c r="C141" s="30">
        <v>0.076</v>
      </c>
      <c r="D141" s="30">
        <v>1.141</v>
      </c>
      <c r="E141" s="30">
        <v>0.124</v>
      </c>
      <c r="F141" s="30">
        <v>2.482</v>
      </c>
      <c r="G141" s="30">
        <v>0.216</v>
      </c>
      <c r="H141" s="30">
        <v>3.674</v>
      </c>
      <c r="I141" s="30">
        <v>0.377</v>
      </c>
      <c r="J141" s="30">
        <v>3.763</v>
      </c>
      <c r="K141" s="30">
        <v>0.701</v>
      </c>
      <c r="L141" s="30">
        <v>3.793</v>
      </c>
      <c r="M141" s="30">
        <v>1.053</v>
      </c>
      <c r="N141" s="30">
        <v>3.809</v>
      </c>
      <c r="O141" s="30">
        <v>1.366</v>
      </c>
      <c r="P141" s="30">
        <v>3.825</v>
      </c>
      <c r="Q141" s="30">
        <v>1.631</v>
      </c>
      <c r="R141" s="30">
        <v>3.825</v>
      </c>
    </row>
    <row r="142" ht="12.0" customHeight="1">
      <c r="A142" s="30">
        <v>58.0</v>
      </c>
      <c r="B142" s="30">
        <v>0.039</v>
      </c>
      <c r="C142" s="30">
        <v>0.076</v>
      </c>
      <c r="D142" s="30">
        <v>1.159</v>
      </c>
      <c r="E142" s="30">
        <v>0.124</v>
      </c>
      <c r="F142" s="30">
        <v>2.52</v>
      </c>
      <c r="G142" s="30">
        <v>0.217</v>
      </c>
      <c r="H142" s="30">
        <v>3.692</v>
      </c>
      <c r="I142" s="30">
        <v>0.391</v>
      </c>
      <c r="J142" s="30">
        <v>3.774</v>
      </c>
      <c r="K142" s="30">
        <v>0.725</v>
      </c>
      <c r="L142" s="30">
        <v>3.813</v>
      </c>
      <c r="M142" s="30">
        <v>1.044</v>
      </c>
      <c r="N142" s="30">
        <v>3.812</v>
      </c>
      <c r="O142" s="30">
        <v>1.318</v>
      </c>
      <c r="P142" s="30">
        <v>3.836</v>
      </c>
      <c r="Q142" s="30">
        <v>1.676</v>
      </c>
      <c r="R142" s="30">
        <v>3.824</v>
      </c>
    </row>
    <row r="143" ht="12.0" customHeight="1">
      <c r="A143" s="30">
        <v>59.0</v>
      </c>
      <c r="B143" s="30">
        <v>0.039</v>
      </c>
      <c r="C143" s="30">
        <v>0.076</v>
      </c>
      <c r="D143" s="30">
        <v>1.177</v>
      </c>
      <c r="E143" s="30">
        <v>0.128</v>
      </c>
      <c r="F143" s="30">
        <v>2.557</v>
      </c>
      <c r="G143" s="30">
        <v>0.22</v>
      </c>
      <c r="H143" s="30">
        <v>3.688</v>
      </c>
      <c r="I143" s="30">
        <v>0.394</v>
      </c>
      <c r="J143" s="30">
        <v>3.775</v>
      </c>
      <c r="K143" s="30">
        <v>0.733</v>
      </c>
      <c r="L143" s="30">
        <v>3.805</v>
      </c>
      <c r="M143" s="30">
        <v>1.026</v>
      </c>
      <c r="N143" s="30">
        <v>3.811</v>
      </c>
      <c r="O143" s="30">
        <v>1.36</v>
      </c>
      <c r="P143" s="30">
        <v>3.845</v>
      </c>
      <c r="Q143" s="30">
        <v>1.656</v>
      </c>
      <c r="R143" s="30">
        <v>3.829</v>
      </c>
    </row>
    <row r="144" ht="12.0" customHeight="1">
      <c r="A144" s="30">
        <v>60.0</v>
      </c>
      <c r="B144" s="30">
        <v>0.039</v>
      </c>
      <c r="C144" s="30">
        <v>0.077</v>
      </c>
      <c r="D144" s="30">
        <v>1.195</v>
      </c>
      <c r="E144" s="30">
        <v>0.128</v>
      </c>
      <c r="F144" s="30">
        <v>2.586</v>
      </c>
      <c r="G144" s="30">
        <v>0.216</v>
      </c>
      <c r="H144" s="30">
        <v>3.699</v>
      </c>
      <c r="I144" s="30">
        <v>0.382</v>
      </c>
      <c r="J144" s="30">
        <v>3.779</v>
      </c>
      <c r="K144" s="30">
        <v>0.734</v>
      </c>
      <c r="L144" s="30">
        <v>3.815</v>
      </c>
      <c r="M144" s="30">
        <v>1.011</v>
      </c>
      <c r="N144" s="30">
        <v>3.81</v>
      </c>
      <c r="O144" s="30">
        <v>1.349</v>
      </c>
      <c r="P144" s="30">
        <v>3.851</v>
      </c>
      <c r="Q144" s="30">
        <v>1.665</v>
      </c>
      <c r="R144" s="30">
        <v>3.809</v>
      </c>
    </row>
    <row r="145" ht="12.0" customHeight="1">
      <c r="A145" s="30">
        <v>61.0</v>
      </c>
      <c r="B145" s="30">
        <v>0.039</v>
      </c>
      <c r="C145" s="30">
        <v>0.077</v>
      </c>
      <c r="D145" s="30">
        <v>1.214</v>
      </c>
      <c r="E145" s="30">
        <v>0.128</v>
      </c>
      <c r="F145" s="30">
        <v>2.63</v>
      </c>
      <c r="G145" s="30">
        <v>0.218</v>
      </c>
      <c r="H145" s="30">
        <v>3.714</v>
      </c>
      <c r="I145" s="30">
        <v>0.376</v>
      </c>
      <c r="J145" s="30">
        <v>3.769</v>
      </c>
      <c r="K145" s="30">
        <v>0.734</v>
      </c>
      <c r="L145" s="30">
        <v>3.8</v>
      </c>
      <c r="M145" s="30">
        <v>1.011</v>
      </c>
      <c r="N145" s="30">
        <v>3.814</v>
      </c>
      <c r="O145" s="30">
        <v>1.364</v>
      </c>
      <c r="P145" s="30">
        <v>3.844</v>
      </c>
      <c r="Q145" s="30">
        <v>1.659</v>
      </c>
      <c r="R145" s="30">
        <v>3.802</v>
      </c>
    </row>
    <row r="146" ht="12.0" customHeight="1">
      <c r="A146" s="30">
        <v>62.0</v>
      </c>
      <c r="B146" s="30">
        <v>0.039</v>
      </c>
      <c r="C146" s="30">
        <v>0.076</v>
      </c>
      <c r="D146" s="30">
        <v>1.231</v>
      </c>
      <c r="E146" s="30">
        <v>0.126</v>
      </c>
      <c r="F146" s="30">
        <v>2.667</v>
      </c>
      <c r="G146" s="30">
        <v>0.214</v>
      </c>
      <c r="H146" s="30">
        <v>3.704</v>
      </c>
      <c r="I146" s="30">
        <v>0.38</v>
      </c>
      <c r="J146" s="30">
        <v>3.779</v>
      </c>
      <c r="K146" s="30">
        <v>0.736</v>
      </c>
      <c r="L146" s="30">
        <v>3.806</v>
      </c>
      <c r="M146" s="30">
        <v>1.04</v>
      </c>
      <c r="N146" s="30">
        <v>3.815</v>
      </c>
      <c r="O146" s="30">
        <v>1.353</v>
      </c>
      <c r="P146" s="30">
        <v>3.82</v>
      </c>
      <c r="Q146" s="30">
        <v>1.677</v>
      </c>
      <c r="R146" s="30">
        <v>3.822</v>
      </c>
    </row>
    <row r="147" ht="12.0" customHeight="1">
      <c r="A147" s="30">
        <v>63.0</v>
      </c>
      <c r="B147" s="30">
        <v>0.039</v>
      </c>
      <c r="C147" s="30">
        <v>0.077</v>
      </c>
      <c r="D147" s="30">
        <v>1.246</v>
      </c>
      <c r="E147" s="30">
        <v>0.129</v>
      </c>
      <c r="F147" s="30">
        <v>2.703</v>
      </c>
      <c r="G147" s="30">
        <v>0.219</v>
      </c>
      <c r="H147" s="30">
        <v>3.726</v>
      </c>
      <c r="I147" s="30">
        <v>0.392</v>
      </c>
      <c r="J147" s="30">
        <v>3.783</v>
      </c>
      <c r="K147" s="30">
        <v>0.719</v>
      </c>
      <c r="L147" s="30">
        <v>3.808</v>
      </c>
      <c r="M147" s="30">
        <v>1.048</v>
      </c>
      <c r="N147" s="30">
        <v>3.83</v>
      </c>
      <c r="O147" s="30">
        <v>1.317</v>
      </c>
      <c r="P147" s="30">
        <v>3.834</v>
      </c>
      <c r="Q147" s="30">
        <v>1.677</v>
      </c>
      <c r="R147" s="30">
        <v>3.804</v>
      </c>
    </row>
    <row r="148" ht="12.0" customHeight="1">
      <c r="A148" s="30">
        <v>64.0</v>
      </c>
      <c r="B148" s="30">
        <v>0.039</v>
      </c>
      <c r="C148" s="30">
        <v>0.077</v>
      </c>
      <c r="D148" s="30">
        <v>1.264</v>
      </c>
      <c r="E148" s="30">
        <v>0.127</v>
      </c>
      <c r="F148" s="30">
        <v>2.739</v>
      </c>
      <c r="G148" s="30">
        <v>0.214</v>
      </c>
      <c r="H148" s="30">
        <v>3.728</v>
      </c>
      <c r="I148" s="30">
        <v>0.393</v>
      </c>
      <c r="J148" s="30">
        <v>3.775</v>
      </c>
      <c r="K148" s="30">
        <v>0.732</v>
      </c>
      <c r="L148" s="30">
        <v>3.807</v>
      </c>
      <c r="M148" s="30">
        <v>1.044</v>
      </c>
      <c r="N148" s="30">
        <v>3.823</v>
      </c>
      <c r="O148" s="30">
        <v>1.351</v>
      </c>
      <c r="P148" s="30">
        <v>3.825</v>
      </c>
      <c r="Q148" s="30">
        <v>1.657</v>
      </c>
      <c r="R148" s="30">
        <v>3.835</v>
      </c>
    </row>
    <row r="149" ht="12.0" customHeight="1">
      <c r="A149" s="30">
        <v>65.0</v>
      </c>
      <c r="B149" s="30">
        <v>0.039</v>
      </c>
      <c r="C149" s="30">
        <v>0.076</v>
      </c>
      <c r="D149" s="30">
        <v>1.282</v>
      </c>
      <c r="E149" s="30">
        <v>0.128</v>
      </c>
      <c r="F149" s="30">
        <v>2.766</v>
      </c>
      <c r="G149" s="30">
        <v>0.219</v>
      </c>
      <c r="H149" s="30">
        <v>3.726</v>
      </c>
      <c r="I149" s="30">
        <v>0.393</v>
      </c>
      <c r="J149" s="30">
        <v>3.781</v>
      </c>
      <c r="K149" s="30">
        <v>0.732</v>
      </c>
      <c r="L149" s="30">
        <v>3.811</v>
      </c>
      <c r="M149" s="30">
        <v>1.031</v>
      </c>
      <c r="N149" s="30">
        <v>3.817</v>
      </c>
      <c r="O149" s="30">
        <v>1.294</v>
      </c>
      <c r="P149" s="30">
        <v>3.824</v>
      </c>
      <c r="Q149" s="30">
        <v>1.677</v>
      </c>
      <c r="R149" s="30">
        <v>3.824</v>
      </c>
    </row>
    <row r="150" ht="12.0" customHeight="1">
      <c r="A150" s="30">
        <v>66.0</v>
      </c>
      <c r="B150" s="30">
        <v>0.039</v>
      </c>
      <c r="C150" s="30">
        <v>0.076</v>
      </c>
      <c r="D150" s="30">
        <v>1.3</v>
      </c>
      <c r="E150" s="30">
        <v>0.129</v>
      </c>
      <c r="F150" s="30">
        <v>2.803</v>
      </c>
      <c r="G150" s="30">
        <v>0.216</v>
      </c>
      <c r="H150" s="30">
        <v>3.74</v>
      </c>
      <c r="I150" s="30">
        <v>0.389</v>
      </c>
      <c r="J150" s="30">
        <v>3.764</v>
      </c>
      <c r="K150" s="30">
        <v>0.726</v>
      </c>
      <c r="L150" s="30">
        <v>3.802</v>
      </c>
      <c r="M150" s="30">
        <v>1.025</v>
      </c>
      <c r="N150" s="30">
        <v>3.814</v>
      </c>
      <c r="O150" s="30">
        <v>1.351</v>
      </c>
      <c r="P150" s="30">
        <v>3.833</v>
      </c>
      <c r="Q150" s="30">
        <v>1.675</v>
      </c>
      <c r="R150" s="30">
        <v>3.821</v>
      </c>
    </row>
    <row r="151" ht="12.0" customHeight="1">
      <c r="A151" s="30">
        <v>67.0</v>
      </c>
      <c r="B151" s="30">
        <v>0.039</v>
      </c>
      <c r="C151" s="30">
        <v>0.077</v>
      </c>
      <c r="D151" s="30">
        <v>1.318</v>
      </c>
      <c r="E151" s="30">
        <v>0.128</v>
      </c>
      <c r="F151" s="30">
        <v>2.843</v>
      </c>
      <c r="G151" s="30">
        <v>0.219</v>
      </c>
      <c r="H151" s="30">
        <v>3.73</v>
      </c>
      <c r="I151" s="30">
        <v>0.378</v>
      </c>
      <c r="J151" s="30">
        <v>3.788</v>
      </c>
      <c r="K151" s="30">
        <v>0.723</v>
      </c>
      <c r="L151" s="30">
        <v>3.803</v>
      </c>
      <c r="M151" s="30">
        <v>1.053</v>
      </c>
      <c r="N151" s="30">
        <v>3.814</v>
      </c>
      <c r="O151" s="30">
        <v>1.355</v>
      </c>
      <c r="P151" s="30">
        <v>3.841</v>
      </c>
      <c r="Q151" s="30">
        <v>1.654</v>
      </c>
      <c r="R151" s="30">
        <v>3.83</v>
      </c>
    </row>
    <row r="152" ht="12.0" customHeight="1">
      <c r="A152" s="30">
        <v>68.0</v>
      </c>
      <c r="B152" s="30">
        <v>0.039</v>
      </c>
      <c r="C152" s="30">
        <v>0.077</v>
      </c>
      <c r="D152" s="30">
        <v>1.338</v>
      </c>
      <c r="E152" s="30">
        <v>0.126</v>
      </c>
      <c r="F152" s="30">
        <v>2.877</v>
      </c>
      <c r="G152" s="30">
        <v>0.216</v>
      </c>
      <c r="H152" s="30">
        <v>3.749</v>
      </c>
      <c r="I152" s="30">
        <v>0.394</v>
      </c>
      <c r="J152" s="30">
        <v>3.781</v>
      </c>
      <c r="K152" s="30">
        <v>0.717</v>
      </c>
      <c r="L152" s="30">
        <v>3.817</v>
      </c>
      <c r="M152" s="30">
        <v>1.052</v>
      </c>
      <c r="N152" s="30">
        <v>3.817</v>
      </c>
      <c r="O152" s="30">
        <v>1.359</v>
      </c>
      <c r="P152" s="30">
        <v>3.842</v>
      </c>
      <c r="Q152" s="30">
        <v>1.681</v>
      </c>
      <c r="R152" s="30">
        <v>3.849</v>
      </c>
    </row>
    <row r="153" ht="12.0" customHeight="1">
      <c r="A153" s="30">
        <v>69.0</v>
      </c>
      <c r="B153" s="30">
        <v>0.039</v>
      </c>
      <c r="C153" s="30">
        <v>0.076</v>
      </c>
      <c r="D153" s="30">
        <v>1.354</v>
      </c>
      <c r="E153" s="30">
        <v>0.128</v>
      </c>
      <c r="F153" s="30">
        <v>2.909</v>
      </c>
      <c r="G153" s="30">
        <v>0.219</v>
      </c>
      <c r="H153" s="30">
        <v>3.743</v>
      </c>
      <c r="I153" s="30">
        <v>0.394</v>
      </c>
      <c r="J153" s="30">
        <v>3.782</v>
      </c>
      <c r="K153" s="30">
        <v>0.713</v>
      </c>
      <c r="L153" s="30">
        <v>3.806</v>
      </c>
      <c r="M153" s="30">
        <v>1.055</v>
      </c>
      <c r="N153" s="30">
        <v>3.824</v>
      </c>
      <c r="O153" s="30">
        <v>1.361</v>
      </c>
      <c r="P153" s="30">
        <v>3.849</v>
      </c>
      <c r="Q153" s="30">
        <v>1.68</v>
      </c>
      <c r="R153" s="30">
        <v>3.846</v>
      </c>
    </row>
    <row r="154" ht="12.0" customHeight="1">
      <c r="A154" s="30">
        <v>70.0</v>
      </c>
      <c r="B154" s="30">
        <v>0.039</v>
      </c>
      <c r="C154" s="30">
        <v>0.077</v>
      </c>
      <c r="D154" s="30">
        <v>1.373</v>
      </c>
      <c r="E154" s="30">
        <v>0.129</v>
      </c>
      <c r="F154" s="30">
        <v>2.944</v>
      </c>
      <c r="G154" s="30">
        <v>0.218</v>
      </c>
      <c r="H154" s="30">
        <v>3.745</v>
      </c>
      <c r="I154" s="30">
        <v>0.387</v>
      </c>
      <c r="J154" s="30">
        <v>3.778</v>
      </c>
      <c r="K154" s="30">
        <v>0.725</v>
      </c>
      <c r="L154" s="30">
        <v>3.812</v>
      </c>
      <c r="M154" s="30">
        <v>1.046</v>
      </c>
      <c r="N154" s="30">
        <v>3.823</v>
      </c>
      <c r="O154" s="30">
        <v>1.361</v>
      </c>
      <c r="P154" s="30">
        <v>3.854</v>
      </c>
      <c r="Q154" s="30">
        <v>1.623</v>
      </c>
      <c r="R154" s="30">
        <v>3.845</v>
      </c>
    </row>
    <row r="155" ht="12.0" customHeight="1">
      <c r="A155" s="30">
        <v>71.0</v>
      </c>
      <c r="B155" s="30">
        <v>0.039</v>
      </c>
      <c r="C155" s="30">
        <v>0.076</v>
      </c>
      <c r="D155" s="30">
        <v>1.391</v>
      </c>
      <c r="E155" s="30">
        <v>0.126</v>
      </c>
      <c r="F155" s="30">
        <v>2.973</v>
      </c>
      <c r="G155" s="30">
        <v>0.22</v>
      </c>
      <c r="H155" s="30">
        <v>3.738</v>
      </c>
      <c r="I155" s="30">
        <v>0.391</v>
      </c>
      <c r="J155" s="30">
        <v>3.795</v>
      </c>
      <c r="K155" s="30">
        <v>0.732</v>
      </c>
      <c r="L155" s="30">
        <v>3.81</v>
      </c>
      <c r="M155" s="30">
        <v>1.054</v>
      </c>
      <c r="N155" s="30">
        <v>3.827</v>
      </c>
      <c r="O155" s="30">
        <v>1.344</v>
      </c>
      <c r="P155" s="30">
        <v>3.85</v>
      </c>
      <c r="Q155" s="30">
        <v>1.657</v>
      </c>
      <c r="R155" s="30">
        <v>3.842</v>
      </c>
    </row>
    <row r="156" ht="12.0" customHeight="1">
      <c r="A156" s="30">
        <v>72.0</v>
      </c>
      <c r="B156" s="30">
        <v>0.039</v>
      </c>
      <c r="C156" s="30">
        <v>0.076</v>
      </c>
      <c r="D156" s="30">
        <v>1.406</v>
      </c>
      <c r="E156" s="30">
        <v>0.129</v>
      </c>
      <c r="F156" s="30">
        <v>3.009</v>
      </c>
      <c r="G156" s="30">
        <v>0.217</v>
      </c>
      <c r="H156" s="30">
        <v>3.752</v>
      </c>
      <c r="I156" s="30">
        <v>0.384</v>
      </c>
      <c r="J156" s="30">
        <v>3.795</v>
      </c>
      <c r="K156" s="30">
        <v>0.734</v>
      </c>
      <c r="L156" s="30">
        <v>3.82</v>
      </c>
      <c r="M156" s="30">
        <v>1.043</v>
      </c>
      <c r="N156" s="30">
        <v>3.827</v>
      </c>
      <c r="O156" s="30">
        <v>1.35</v>
      </c>
      <c r="P156" s="30">
        <v>3.853</v>
      </c>
      <c r="Q156" s="30">
        <v>1.632</v>
      </c>
      <c r="R156" s="30">
        <v>3.849</v>
      </c>
    </row>
    <row r="157" ht="12.0" customHeight="1">
      <c r="A157" s="30">
        <v>73.0</v>
      </c>
      <c r="B157" s="30">
        <v>0.039</v>
      </c>
      <c r="C157" s="30">
        <v>0.076</v>
      </c>
      <c r="D157" s="30">
        <v>1.421</v>
      </c>
      <c r="E157" s="30">
        <v>0.129</v>
      </c>
      <c r="F157" s="30">
        <v>3.038</v>
      </c>
      <c r="G157" s="30">
        <v>0.219</v>
      </c>
      <c r="H157" s="30">
        <v>3.752</v>
      </c>
      <c r="I157" s="30">
        <v>0.392</v>
      </c>
      <c r="J157" s="30">
        <v>3.784</v>
      </c>
      <c r="K157" s="30">
        <v>0.714</v>
      </c>
      <c r="L157" s="30">
        <v>3.833</v>
      </c>
      <c r="M157" s="30">
        <v>1.042</v>
      </c>
      <c r="N157" s="30">
        <v>3.831</v>
      </c>
      <c r="O157" s="30">
        <v>1.329</v>
      </c>
      <c r="P157" s="30">
        <v>3.833</v>
      </c>
      <c r="Q157" s="30">
        <v>1.653</v>
      </c>
      <c r="R157" s="30">
        <v>3.833</v>
      </c>
    </row>
    <row r="158" ht="12.0" customHeight="1">
      <c r="A158" s="30">
        <v>74.0</v>
      </c>
      <c r="B158" s="30">
        <v>0.039</v>
      </c>
      <c r="C158" s="30">
        <v>0.077</v>
      </c>
      <c r="D158" s="30">
        <v>1.44</v>
      </c>
      <c r="E158" s="30">
        <v>0.126</v>
      </c>
      <c r="F158" s="30">
        <v>3.068</v>
      </c>
      <c r="G158" s="30">
        <v>0.219</v>
      </c>
      <c r="H158" s="30">
        <v>3.739</v>
      </c>
      <c r="I158" s="30">
        <v>0.393</v>
      </c>
      <c r="J158" s="30">
        <v>3.789</v>
      </c>
      <c r="K158" s="30">
        <v>0.725</v>
      </c>
      <c r="L158" s="30">
        <v>3.812</v>
      </c>
      <c r="M158" s="30">
        <v>1.043</v>
      </c>
      <c r="N158" s="30">
        <v>3.832</v>
      </c>
      <c r="O158" s="30">
        <v>1.292</v>
      </c>
      <c r="P158" s="30">
        <v>3.869</v>
      </c>
      <c r="Q158" s="30">
        <v>1.668</v>
      </c>
      <c r="R158" s="30">
        <v>3.836</v>
      </c>
    </row>
    <row r="159" ht="12.0" customHeight="1">
      <c r="A159" s="30">
        <v>75.0</v>
      </c>
      <c r="B159" s="30">
        <v>0.039</v>
      </c>
      <c r="C159" s="30">
        <v>0.076</v>
      </c>
      <c r="D159" s="30">
        <v>1.456</v>
      </c>
      <c r="E159" s="30">
        <v>0.128</v>
      </c>
      <c r="F159" s="30">
        <v>3.098</v>
      </c>
      <c r="G159" s="30">
        <v>0.218</v>
      </c>
      <c r="H159" s="30">
        <v>3.759</v>
      </c>
      <c r="I159" s="30">
        <v>0.392</v>
      </c>
      <c r="J159" s="30">
        <v>3.791</v>
      </c>
      <c r="K159" s="30">
        <v>0.724</v>
      </c>
      <c r="L159" s="30">
        <v>3.817</v>
      </c>
      <c r="M159" s="30">
        <v>1.056</v>
      </c>
      <c r="N159" s="30">
        <v>3.821</v>
      </c>
      <c r="O159" s="30">
        <v>1.357</v>
      </c>
      <c r="P159" s="30">
        <v>3.842</v>
      </c>
      <c r="Q159" s="30">
        <v>1.672</v>
      </c>
      <c r="R159" s="30">
        <v>3.837</v>
      </c>
    </row>
    <row r="160" ht="12.0" customHeight="1">
      <c r="A160" s="30">
        <v>76.0</v>
      </c>
      <c r="B160" s="30">
        <v>0.039</v>
      </c>
      <c r="C160" s="30">
        <v>0.077</v>
      </c>
      <c r="D160" s="30">
        <v>1.472</v>
      </c>
      <c r="E160" s="30">
        <v>0.128</v>
      </c>
      <c r="F160" s="30">
        <v>3.123</v>
      </c>
      <c r="G160" s="30">
        <v>0.217</v>
      </c>
      <c r="H160" s="30">
        <v>3.749</v>
      </c>
      <c r="I160" s="30">
        <v>0.393</v>
      </c>
      <c r="J160" s="30">
        <v>3.788</v>
      </c>
      <c r="K160" s="30">
        <v>0.731</v>
      </c>
      <c r="L160" s="30">
        <v>3.814</v>
      </c>
      <c r="M160" s="30">
        <v>1.043</v>
      </c>
      <c r="N160" s="30">
        <v>3.832</v>
      </c>
      <c r="O160" s="30">
        <v>1.337</v>
      </c>
      <c r="P160" s="30">
        <v>3.851</v>
      </c>
      <c r="Q160" s="30">
        <v>1.678</v>
      </c>
      <c r="R160" s="30">
        <v>3.84</v>
      </c>
    </row>
    <row r="161" ht="12.0" customHeight="1">
      <c r="A161" s="30">
        <v>77.0</v>
      </c>
      <c r="B161" s="30">
        <v>0.039</v>
      </c>
      <c r="C161" s="30">
        <v>0.077</v>
      </c>
      <c r="D161" s="30">
        <v>1.492</v>
      </c>
      <c r="E161" s="30">
        <v>0.126</v>
      </c>
      <c r="F161" s="30">
        <v>3.154</v>
      </c>
      <c r="G161" s="30">
        <v>0.219</v>
      </c>
      <c r="H161" s="30">
        <v>3.757</v>
      </c>
      <c r="I161" s="30">
        <v>0.394</v>
      </c>
      <c r="J161" s="30">
        <v>3.796</v>
      </c>
      <c r="K161" s="30">
        <v>0.711</v>
      </c>
      <c r="L161" s="30">
        <v>3.809</v>
      </c>
      <c r="M161" s="30">
        <v>1.04</v>
      </c>
      <c r="N161" s="30">
        <v>3.837</v>
      </c>
      <c r="O161" s="30">
        <v>1.359</v>
      </c>
      <c r="P161" s="30">
        <v>3.865</v>
      </c>
      <c r="Q161" s="30">
        <v>1.643</v>
      </c>
      <c r="R161" s="30">
        <v>3.855</v>
      </c>
    </row>
    <row r="162" ht="12.0" customHeight="1">
      <c r="A162" s="30">
        <v>78.0</v>
      </c>
      <c r="B162" s="30">
        <v>0.039</v>
      </c>
      <c r="C162" s="30">
        <v>0.076</v>
      </c>
      <c r="D162" s="30">
        <v>1.509</v>
      </c>
      <c r="E162" s="30">
        <v>0.129</v>
      </c>
      <c r="F162" s="30">
        <v>3.18</v>
      </c>
      <c r="G162" s="30">
        <v>0.217</v>
      </c>
      <c r="H162" s="30">
        <v>3.764</v>
      </c>
      <c r="I162" s="30">
        <v>0.384</v>
      </c>
      <c r="J162" s="30">
        <v>3.797</v>
      </c>
      <c r="K162" s="30">
        <v>0.707</v>
      </c>
      <c r="L162" s="30">
        <v>3.828</v>
      </c>
      <c r="M162" s="30">
        <v>1.021</v>
      </c>
      <c r="N162" s="30">
        <v>3.827</v>
      </c>
      <c r="O162" s="30">
        <v>1.332</v>
      </c>
      <c r="P162" s="30">
        <v>3.849</v>
      </c>
      <c r="Q162" s="30">
        <v>1.643</v>
      </c>
      <c r="R162" s="30">
        <v>3.847</v>
      </c>
    </row>
    <row r="163" ht="12.0" customHeight="1">
      <c r="A163" s="30">
        <v>79.0</v>
      </c>
      <c r="B163" s="30">
        <v>0.039</v>
      </c>
      <c r="C163" s="30">
        <v>0.077</v>
      </c>
      <c r="D163" s="30">
        <v>1.526</v>
      </c>
      <c r="E163" s="30">
        <v>0.129</v>
      </c>
      <c r="F163" s="30">
        <v>3.213</v>
      </c>
      <c r="G163" s="30">
        <v>0.218</v>
      </c>
      <c r="H163" s="30">
        <v>3.761</v>
      </c>
      <c r="I163" s="30">
        <v>0.391</v>
      </c>
      <c r="J163" s="30">
        <v>3.805</v>
      </c>
      <c r="K163" s="30">
        <v>0.716</v>
      </c>
      <c r="L163" s="30">
        <v>3.813</v>
      </c>
      <c r="M163" s="30">
        <v>1.025</v>
      </c>
      <c r="N163" s="30">
        <v>3.825</v>
      </c>
      <c r="O163" s="30">
        <v>1.362</v>
      </c>
      <c r="P163" s="30">
        <v>3.86</v>
      </c>
      <c r="Q163" s="30">
        <v>1.687</v>
      </c>
      <c r="R163" s="30">
        <v>3.832</v>
      </c>
    </row>
    <row r="164" ht="12.0" customHeight="1">
      <c r="A164" s="30">
        <v>80.0</v>
      </c>
      <c r="B164" s="30">
        <v>0.039</v>
      </c>
      <c r="C164" s="30">
        <v>0.076</v>
      </c>
      <c r="D164" s="30">
        <v>1.543</v>
      </c>
      <c r="E164" s="30">
        <v>0.128</v>
      </c>
      <c r="F164" s="30">
        <v>3.236</v>
      </c>
      <c r="G164" s="30">
        <v>0.22</v>
      </c>
      <c r="H164" s="30">
        <v>3.751</v>
      </c>
      <c r="I164" s="30">
        <v>0.394</v>
      </c>
      <c r="J164" s="30">
        <v>3.794</v>
      </c>
      <c r="K164" s="30">
        <v>0.706</v>
      </c>
      <c r="L164" s="30">
        <v>3.82</v>
      </c>
      <c r="M164" s="30">
        <v>1.045</v>
      </c>
      <c r="N164" s="30">
        <v>3.842</v>
      </c>
      <c r="O164" s="30">
        <v>1.36</v>
      </c>
      <c r="P164" s="30">
        <v>3.86</v>
      </c>
      <c r="Q164" s="30">
        <v>1.677</v>
      </c>
      <c r="R164" s="30">
        <v>3.823</v>
      </c>
    </row>
    <row r="165" ht="12.0" customHeight="1">
      <c r="A165" s="30">
        <v>81.0</v>
      </c>
      <c r="B165" s="30">
        <v>0.039</v>
      </c>
      <c r="C165" s="30">
        <v>0.077</v>
      </c>
      <c r="D165" s="30">
        <v>1.559</v>
      </c>
      <c r="E165" s="30">
        <v>0.126</v>
      </c>
      <c r="F165" s="30">
        <v>3.257</v>
      </c>
      <c r="G165" s="30">
        <v>0.219</v>
      </c>
      <c r="H165" s="30">
        <v>3.76</v>
      </c>
      <c r="I165" s="30">
        <v>0.392</v>
      </c>
      <c r="J165" s="30">
        <v>3.796</v>
      </c>
      <c r="K165" s="30">
        <v>0.732</v>
      </c>
      <c r="L165" s="30">
        <v>3.831</v>
      </c>
      <c r="M165" s="30">
        <v>1.028</v>
      </c>
      <c r="N165" s="30">
        <v>3.84</v>
      </c>
      <c r="O165" s="30">
        <v>1.36</v>
      </c>
      <c r="P165" s="30">
        <v>3.849</v>
      </c>
      <c r="Q165" s="30">
        <v>1.666</v>
      </c>
      <c r="R165" s="30">
        <v>3.851</v>
      </c>
    </row>
    <row r="166" ht="12.0" customHeight="1">
      <c r="A166" s="30">
        <v>82.0</v>
      </c>
      <c r="B166" s="30">
        <v>0.039</v>
      </c>
      <c r="C166" s="30">
        <v>0.077</v>
      </c>
      <c r="D166" s="30">
        <v>1.575</v>
      </c>
      <c r="E166" s="30">
        <v>0.129</v>
      </c>
      <c r="F166" s="30">
        <v>3.288</v>
      </c>
      <c r="G166" s="30">
        <v>0.215</v>
      </c>
      <c r="H166" s="30">
        <v>3.757</v>
      </c>
      <c r="I166" s="30">
        <v>0.394</v>
      </c>
      <c r="J166" s="30">
        <v>3.811</v>
      </c>
      <c r="K166" s="30">
        <v>0.712</v>
      </c>
      <c r="L166" s="30">
        <v>3.819</v>
      </c>
      <c r="M166" s="30">
        <v>1.043</v>
      </c>
      <c r="N166" s="30">
        <v>3.828</v>
      </c>
      <c r="O166" s="30">
        <v>1.365</v>
      </c>
      <c r="P166" s="30">
        <v>3.861</v>
      </c>
      <c r="Q166" s="30">
        <v>1.629</v>
      </c>
      <c r="R166" s="30">
        <v>3.849</v>
      </c>
    </row>
    <row r="167" ht="12.0" customHeight="1">
      <c r="A167" s="30">
        <v>83.0</v>
      </c>
      <c r="B167" s="30">
        <v>0.039</v>
      </c>
      <c r="C167" s="30">
        <v>0.076</v>
      </c>
      <c r="D167" s="30">
        <v>1.592</v>
      </c>
      <c r="E167" s="30">
        <v>0.127</v>
      </c>
      <c r="F167" s="30">
        <v>3.313</v>
      </c>
      <c r="G167" s="30">
        <v>0.22</v>
      </c>
      <c r="H167" s="30">
        <v>3.761</v>
      </c>
      <c r="I167" s="30">
        <v>0.389</v>
      </c>
      <c r="J167" s="30">
        <v>3.795</v>
      </c>
      <c r="K167" s="30">
        <v>0.706</v>
      </c>
      <c r="L167" s="30">
        <v>3.832</v>
      </c>
      <c r="M167" s="30">
        <v>1.054</v>
      </c>
      <c r="N167" s="30">
        <v>3.832</v>
      </c>
      <c r="O167" s="30">
        <v>1.366</v>
      </c>
      <c r="P167" s="30">
        <v>3.883</v>
      </c>
      <c r="Q167" s="30">
        <v>1.645</v>
      </c>
      <c r="R167" s="30">
        <v>3.847</v>
      </c>
    </row>
    <row r="168" ht="12.0" customHeight="1">
      <c r="A168" s="30">
        <v>84.0</v>
      </c>
      <c r="B168" s="30">
        <v>0.039</v>
      </c>
      <c r="C168" s="30">
        <v>0.075</v>
      </c>
      <c r="D168" s="30">
        <v>1.606</v>
      </c>
      <c r="E168" s="30">
        <v>0.128</v>
      </c>
      <c r="F168" s="30">
        <v>3.338</v>
      </c>
      <c r="G168" s="30">
        <v>0.217</v>
      </c>
      <c r="H168" s="30">
        <v>3.755</v>
      </c>
      <c r="I168" s="30">
        <v>0.38</v>
      </c>
      <c r="J168" s="30">
        <v>3.801</v>
      </c>
      <c r="K168" s="30">
        <v>0.733</v>
      </c>
      <c r="L168" s="30">
        <v>3.828</v>
      </c>
      <c r="M168" s="30">
        <v>1.059</v>
      </c>
      <c r="N168" s="30">
        <v>3.837</v>
      </c>
      <c r="O168" s="30">
        <v>1.365</v>
      </c>
      <c r="P168" s="30">
        <v>3.862</v>
      </c>
      <c r="Q168" s="30">
        <v>1.673</v>
      </c>
      <c r="R168" s="30">
        <v>3.842</v>
      </c>
    </row>
    <row r="169" ht="12.0" customHeight="1">
      <c r="A169" s="30">
        <v>85.0</v>
      </c>
      <c r="B169" s="30">
        <v>0.039</v>
      </c>
      <c r="C169" s="30">
        <v>0.077</v>
      </c>
      <c r="D169" s="30">
        <v>1.626</v>
      </c>
      <c r="E169" s="30">
        <v>0.128</v>
      </c>
      <c r="F169" s="30">
        <v>3.358</v>
      </c>
      <c r="G169" s="30">
        <v>0.221</v>
      </c>
      <c r="H169" s="30">
        <v>3.761</v>
      </c>
      <c r="I169" s="30">
        <v>0.393</v>
      </c>
      <c r="J169" s="30">
        <v>3.808</v>
      </c>
      <c r="K169" s="30">
        <v>0.736</v>
      </c>
      <c r="L169" s="30">
        <v>3.833</v>
      </c>
      <c r="M169" s="30">
        <v>1.055</v>
      </c>
      <c r="N169" s="30">
        <v>3.824</v>
      </c>
      <c r="O169" s="30">
        <v>1.364</v>
      </c>
      <c r="P169" s="30">
        <v>3.858</v>
      </c>
      <c r="Q169" s="30">
        <v>1.677</v>
      </c>
      <c r="R169" s="30">
        <v>3.84</v>
      </c>
    </row>
    <row r="170" ht="12.0" customHeight="1">
      <c r="A170" s="30">
        <v>86.0</v>
      </c>
      <c r="B170" s="30">
        <v>0.039</v>
      </c>
      <c r="C170" s="30">
        <v>0.077</v>
      </c>
      <c r="D170" s="30">
        <v>1.64</v>
      </c>
      <c r="E170" s="30">
        <v>0.127</v>
      </c>
      <c r="F170" s="30">
        <v>3.382</v>
      </c>
      <c r="G170" s="30">
        <v>0.216</v>
      </c>
      <c r="H170" s="30">
        <v>3.769</v>
      </c>
      <c r="I170" s="30">
        <v>0.393</v>
      </c>
      <c r="J170" s="30">
        <v>3.783</v>
      </c>
      <c r="K170" s="30">
        <v>0.726</v>
      </c>
      <c r="L170" s="30">
        <v>3.833</v>
      </c>
      <c r="M170" s="30">
        <v>1.031</v>
      </c>
      <c r="N170" s="30">
        <v>3.841</v>
      </c>
      <c r="O170" s="30">
        <v>1.373</v>
      </c>
      <c r="P170" s="30">
        <v>3.874</v>
      </c>
      <c r="Q170" s="30">
        <v>1.667</v>
      </c>
      <c r="R170" s="30">
        <v>3.853</v>
      </c>
    </row>
    <row r="171" ht="12.0" customHeight="1">
      <c r="A171" s="30">
        <v>87.0</v>
      </c>
      <c r="B171" s="30">
        <v>0.039</v>
      </c>
      <c r="C171" s="30">
        <v>0.076</v>
      </c>
      <c r="D171" s="30">
        <v>1.659</v>
      </c>
      <c r="E171" s="30">
        <v>0.129</v>
      </c>
      <c r="F171" s="30">
        <v>3.395</v>
      </c>
      <c r="G171" s="30">
        <v>0.219</v>
      </c>
      <c r="H171" s="30">
        <v>3.764</v>
      </c>
      <c r="I171" s="30">
        <v>0.377</v>
      </c>
      <c r="J171" s="30">
        <v>3.798</v>
      </c>
      <c r="K171" s="30">
        <v>0.716</v>
      </c>
      <c r="L171" s="30">
        <v>3.841</v>
      </c>
      <c r="M171" s="30">
        <v>1.06</v>
      </c>
      <c r="N171" s="30">
        <v>3.833</v>
      </c>
      <c r="O171" s="30">
        <v>1.36</v>
      </c>
      <c r="P171" s="30">
        <v>3.875</v>
      </c>
      <c r="Q171" s="30">
        <v>1.683</v>
      </c>
      <c r="R171" s="30">
        <v>3.86</v>
      </c>
    </row>
    <row r="172" ht="12.0" customHeight="1">
      <c r="A172" s="30">
        <v>88.0</v>
      </c>
      <c r="B172" s="30">
        <v>0.039</v>
      </c>
      <c r="C172" s="30">
        <v>0.077</v>
      </c>
      <c r="D172" s="30">
        <v>1.674</v>
      </c>
      <c r="E172" s="30">
        <v>0.129</v>
      </c>
      <c r="F172" s="30">
        <v>3.412</v>
      </c>
      <c r="G172" s="30">
        <v>0.214</v>
      </c>
      <c r="H172" s="30">
        <v>3.757</v>
      </c>
      <c r="I172" s="30">
        <v>0.381</v>
      </c>
      <c r="J172" s="30">
        <v>3.807</v>
      </c>
      <c r="K172" s="30">
        <v>0.728</v>
      </c>
      <c r="L172" s="30">
        <v>3.833</v>
      </c>
      <c r="M172" s="30">
        <v>1.039</v>
      </c>
      <c r="N172" s="30">
        <v>3.829</v>
      </c>
      <c r="O172" s="30">
        <v>1.366</v>
      </c>
      <c r="P172" s="30">
        <v>3.865</v>
      </c>
      <c r="Q172" s="30">
        <v>1.614</v>
      </c>
      <c r="R172" s="30">
        <v>3.844</v>
      </c>
    </row>
    <row r="173" ht="12.0" customHeight="1">
      <c r="A173" s="30">
        <v>89.0</v>
      </c>
      <c r="B173" s="30">
        <v>0.039</v>
      </c>
      <c r="C173" s="30">
        <v>0.076</v>
      </c>
      <c r="D173" s="30">
        <v>1.693</v>
      </c>
      <c r="E173" s="30">
        <v>0.129</v>
      </c>
      <c r="F173" s="30">
        <v>3.441</v>
      </c>
      <c r="G173" s="30">
        <v>0.219</v>
      </c>
      <c r="H173" s="30">
        <v>3.754</v>
      </c>
      <c r="I173" s="30">
        <v>0.387</v>
      </c>
      <c r="J173" s="30">
        <v>3.801</v>
      </c>
      <c r="K173" s="30">
        <v>0.721</v>
      </c>
      <c r="L173" s="30">
        <v>3.833</v>
      </c>
      <c r="M173" s="30">
        <v>1.057</v>
      </c>
      <c r="N173" s="30">
        <v>3.833</v>
      </c>
      <c r="O173" s="30">
        <v>1.366</v>
      </c>
      <c r="P173" s="30">
        <v>3.873</v>
      </c>
      <c r="Q173" s="30">
        <v>1.611</v>
      </c>
      <c r="R173" s="30">
        <v>3.839</v>
      </c>
    </row>
    <row r="174" ht="12.0" customHeight="1">
      <c r="A174" s="30">
        <v>90.0</v>
      </c>
      <c r="B174" s="30">
        <v>0.039</v>
      </c>
      <c r="C174" s="30">
        <v>0.077</v>
      </c>
      <c r="D174" s="30">
        <v>1.707</v>
      </c>
      <c r="E174" s="30">
        <v>0.128</v>
      </c>
      <c r="F174" s="30">
        <v>3.452</v>
      </c>
      <c r="G174" s="30">
        <v>0.222</v>
      </c>
      <c r="H174" s="30">
        <v>3.771</v>
      </c>
      <c r="I174" s="30">
        <v>0.387</v>
      </c>
      <c r="J174" s="30">
        <v>3.803</v>
      </c>
      <c r="K174" s="30">
        <v>0.731</v>
      </c>
      <c r="L174" s="30">
        <v>3.837</v>
      </c>
      <c r="M174" s="30">
        <v>1.045</v>
      </c>
      <c r="N174" s="30">
        <v>3.852</v>
      </c>
      <c r="O174" s="30">
        <v>1.367</v>
      </c>
      <c r="P174" s="30">
        <v>3.869</v>
      </c>
      <c r="Q174" s="30">
        <v>1.666</v>
      </c>
      <c r="R174" s="30">
        <v>3.845</v>
      </c>
    </row>
    <row r="175" ht="12.0" customHeight="1">
      <c r="A175" s="45"/>
    </row>
    <row r="176" ht="12.0" customHeight="1">
      <c r="A176" s="45"/>
    </row>
    <row r="177" ht="12.0" customHeight="1">
      <c r="A177" s="44" t="s">
        <v>131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9"/>
    </row>
    <row r="178" ht="12.0" customHeight="1">
      <c r="A178" s="38" t="s">
        <v>0</v>
      </c>
      <c r="B178" s="2" t="s">
        <v>115</v>
      </c>
      <c r="R178" s="3"/>
    </row>
    <row r="179" ht="12.0" customHeight="1">
      <c r="A179" s="38" t="s">
        <v>2</v>
      </c>
      <c r="B179" s="4" t="s">
        <v>3</v>
      </c>
      <c r="R179" s="3"/>
    </row>
    <row r="180" ht="12.0" customHeight="1">
      <c r="A180" s="38" t="s">
        <v>5</v>
      </c>
      <c r="B180" s="4" t="s">
        <v>6</v>
      </c>
      <c r="R180" s="3"/>
    </row>
    <row r="181" ht="12.0" customHeight="1">
      <c r="A181" s="6" t="s">
        <v>7</v>
      </c>
      <c r="B181" s="28" t="s">
        <v>8</v>
      </c>
      <c r="C181" s="28" t="s">
        <v>94</v>
      </c>
      <c r="D181" s="28" t="s">
        <v>95</v>
      </c>
      <c r="E181" s="28" t="s">
        <v>52</v>
      </c>
      <c r="F181" s="28" t="s">
        <v>53</v>
      </c>
      <c r="G181" s="28" t="s">
        <v>55</v>
      </c>
      <c r="H181" s="28" t="s">
        <v>56</v>
      </c>
      <c r="I181" s="28" t="s">
        <v>58</v>
      </c>
      <c r="J181" s="28" t="s">
        <v>59</v>
      </c>
      <c r="K181" s="28" t="s">
        <v>99</v>
      </c>
      <c r="L181" s="28" t="s">
        <v>100</v>
      </c>
      <c r="M181" s="28" t="s">
        <v>102</v>
      </c>
      <c r="N181" s="28" t="s">
        <v>103</v>
      </c>
      <c r="O181" s="28" t="s">
        <v>105</v>
      </c>
      <c r="P181" s="28" t="s">
        <v>106</v>
      </c>
      <c r="Q181" s="28" t="s">
        <v>65</v>
      </c>
      <c r="R181" s="28" t="s">
        <v>66</v>
      </c>
    </row>
    <row r="182" ht="12.0" customHeight="1">
      <c r="A182" s="30">
        <v>0.0</v>
      </c>
      <c r="B182" s="30">
        <v>0.04</v>
      </c>
      <c r="C182" s="30">
        <v>0.072</v>
      </c>
      <c r="D182" s="30">
        <v>0.199</v>
      </c>
      <c r="E182" s="30">
        <v>0.121</v>
      </c>
      <c r="F182" s="30">
        <v>0.274</v>
      </c>
      <c r="G182" s="30">
        <v>0.205</v>
      </c>
      <c r="H182" s="30">
        <v>0.355</v>
      </c>
      <c r="I182" s="30">
        <v>0.363</v>
      </c>
      <c r="J182" s="30">
        <v>0.523</v>
      </c>
      <c r="K182" s="30">
        <v>0.694</v>
      </c>
      <c r="L182" s="30">
        <v>0.912</v>
      </c>
      <c r="M182" s="30">
        <v>1.006</v>
      </c>
      <c r="N182" s="30">
        <v>1.081</v>
      </c>
      <c r="O182" s="30">
        <v>1.304</v>
      </c>
      <c r="P182" s="30">
        <v>1.422</v>
      </c>
      <c r="Q182" s="30">
        <v>1.621</v>
      </c>
      <c r="R182" s="30">
        <v>1.679</v>
      </c>
    </row>
    <row r="183" ht="12.0" customHeight="1">
      <c r="A183" s="30">
        <v>1.0</v>
      </c>
      <c r="B183" s="30">
        <v>0.04</v>
      </c>
      <c r="C183" s="30">
        <v>0.073</v>
      </c>
      <c r="D183" s="30">
        <v>0.212</v>
      </c>
      <c r="E183" s="30">
        <v>0.125</v>
      </c>
      <c r="F183" s="30">
        <v>0.304</v>
      </c>
      <c r="G183" s="30">
        <v>0.207</v>
      </c>
      <c r="H183" s="30">
        <v>0.409</v>
      </c>
      <c r="I183" s="30">
        <v>0.367</v>
      </c>
      <c r="J183" s="30">
        <v>0.612</v>
      </c>
      <c r="K183" s="30">
        <v>0.715</v>
      </c>
      <c r="L183" s="30">
        <v>1.049</v>
      </c>
      <c r="M183" s="30">
        <v>1.008</v>
      </c>
      <c r="N183" s="30">
        <v>1.293</v>
      </c>
      <c r="O183" s="30">
        <v>1.32</v>
      </c>
      <c r="P183" s="30">
        <v>1.624</v>
      </c>
      <c r="Q183" s="30">
        <v>1.654</v>
      </c>
      <c r="R183" s="30">
        <v>1.891</v>
      </c>
    </row>
    <row r="184" ht="12.0" customHeight="1">
      <c r="A184" s="30">
        <v>2.0</v>
      </c>
      <c r="B184" s="30">
        <v>0.04</v>
      </c>
      <c r="C184" s="30">
        <v>0.074</v>
      </c>
      <c r="D184" s="30">
        <v>0.233</v>
      </c>
      <c r="E184" s="30">
        <v>0.125</v>
      </c>
      <c r="F184" s="30">
        <v>0.336</v>
      </c>
      <c r="G184" s="30">
        <v>0.206</v>
      </c>
      <c r="H184" s="30">
        <v>0.462</v>
      </c>
      <c r="I184" s="30">
        <v>0.367</v>
      </c>
      <c r="J184" s="30">
        <v>0.703</v>
      </c>
      <c r="K184" s="30">
        <v>0.7</v>
      </c>
      <c r="L184" s="30">
        <v>1.204</v>
      </c>
      <c r="M184" s="30">
        <v>0.999</v>
      </c>
      <c r="N184" s="30">
        <v>1.44</v>
      </c>
      <c r="O184" s="30">
        <v>1.329</v>
      </c>
      <c r="P184" s="30">
        <v>1.78</v>
      </c>
      <c r="Q184" s="30">
        <v>1.639</v>
      </c>
      <c r="R184" s="30">
        <v>2.115</v>
      </c>
    </row>
    <row r="185" ht="12.0" customHeight="1">
      <c r="A185" s="30">
        <v>3.0</v>
      </c>
      <c r="B185" s="30">
        <v>0.04</v>
      </c>
      <c r="C185" s="30">
        <v>0.074</v>
      </c>
      <c r="D185" s="30">
        <v>0.247</v>
      </c>
      <c r="E185" s="30">
        <v>0.124</v>
      </c>
      <c r="F185" s="30">
        <v>0.367</v>
      </c>
      <c r="G185" s="30">
        <v>0.207</v>
      </c>
      <c r="H185" s="30">
        <v>0.511</v>
      </c>
      <c r="I185" s="30">
        <v>0.37</v>
      </c>
      <c r="J185" s="30">
        <v>0.799</v>
      </c>
      <c r="K185" s="30">
        <v>0.716</v>
      </c>
      <c r="L185" s="30">
        <v>1.35</v>
      </c>
      <c r="M185" s="30">
        <v>1.013</v>
      </c>
      <c r="N185" s="30">
        <v>1.654</v>
      </c>
      <c r="O185" s="30">
        <v>1.332</v>
      </c>
      <c r="P185" s="30">
        <v>2.023</v>
      </c>
      <c r="Q185" s="30">
        <v>1.654</v>
      </c>
      <c r="R185" s="30">
        <v>2.305</v>
      </c>
    </row>
    <row r="186" ht="12.0" customHeight="1">
      <c r="A186" s="30">
        <v>4.0</v>
      </c>
      <c r="B186" s="30">
        <v>0.04</v>
      </c>
      <c r="C186" s="30">
        <v>0.074</v>
      </c>
      <c r="D186" s="30">
        <v>0.265</v>
      </c>
      <c r="E186" s="30">
        <v>0.125</v>
      </c>
      <c r="F186" s="30">
        <v>0.403</v>
      </c>
      <c r="G186" s="30">
        <v>0.207</v>
      </c>
      <c r="H186" s="30">
        <v>0.571</v>
      </c>
      <c r="I186" s="30">
        <v>0.371</v>
      </c>
      <c r="J186" s="30">
        <v>0.89</v>
      </c>
      <c r="K186" s="30">
        <v>0.716</v>
      </c>
      <c r="L186" s="30">
        <v>1.521</v>
      </c>
      <c r="M186" s="30">
        <v>1.017</v>
      </c>
      <c r="N186" s="30">
        <v>1.839</v>
      </c>
      <c r="O186" s="30">
        <v>1.29</v>
      </c>
      <c r="P186" s="30">
        <v>2.219</v>
      </c>
      <c r="Q186" s="30">
        <v>1.644</v>
      </c>
      <c r="R186" s="30">
        <v>2.487</v>
      </c>
    </row>
    <row r="187" ht="12.0" customHeight="1">
      <c r="A187" s="30">
        <v>5.0</v>
      </c>
      <c r="B187" s="30">
        <v>0.04</v>
      </c>
      <c r="C187" s="30">
        <v>0.074</v>
      </c>
      <c r="D187" s="30">
        <v>0.283</v>
      </c>
      <c r="E187" s="30">
        <v>0.125</v>
      </c>
      <c r="F187" s="30">
        <v>0.438</v>
      </c>
      <c r="G187" s="30">
        <v>0.207</v>
      </c>
      <c r="H187" s="30">
        <v>0.628</v>
      </c>
      <c r="I187" s="30">
        <v>0.351</v>
      </c>
      <c r="J187" s="30">
        <v>0.99</v>
      </c>
      <c r="K187" s="30">
        <v>0.715</v>
      </c>
      <c r="L187" s="30">
        <v>1.676</v>
      </c>
      <c r="M187" s="30">
        <v>1.018</v>
      </c>
      <c r="N187" s="30">
        <v>2.011</v>
      </c>
      <c r="O187" s="30">
        <v>1.336</v>
      </c>
      <c r="P187" s="30">
        <v>2.385</v>
      </c>
      <c r="Q187" s="30">
        <v>1.66</v>
      </c>
      <c r="R187" s="30">
        <v>2.661</v>
      </c>
    </row>
    <row r="188" ht="12.0" customHeight="1">
      <c r="A188" s="30">
        <v>6.0</v>
      </c>
      <c r="B188" s="30">
        <v>0.04</v>
      </c>
      <c r="C188" s="30">
        <v>0.074</v>
      </c>
      <c r="D188" s="30">
        <v>0.299</v>
      </c>
      <c r="E188" s="30">
        <v>0.126</v>
      </c>
      <c r="F188" s="30">
        <v>0.475</v>
      </c>
      <c r="G188" s="30">
        <v>0.207</v>
      </c>
      <c r="H188" s="30">
        <v>0.679</v>
      </c>
      <c r="I188" s="30">
        <v>0.371</v>
      </c>
      <c r="J188" s="30">
        <v>1.087</v>
      </c>
      <c r="K188" s="30">
        <v>0.717</v>
      </c>
      <c r="L188" s="30">
        <v>1.839</v>
      </c>
      <c r="M188" s="30">
        <v>1.017</v>
      </c>
      <c r="N188" s="30">
        <v>2.201</v>
      </c>
      <c r="O188" s="30">
        <v>1.33</v>
      </c>
      <c r="P188" s="30">
        <v>2.599</v>
      </c>
      <c r="Q188" s="30">
        <v>1.627</v>
      </c>
      <c r="R188" s="30">
        <v>2.834</v>
      </c>
    </row>
    <row r="189" ht="12.0" customHeight="1">
      <c r="A189" s="30">
        <v>7.0</v>
      </c>
      <c r="B189" s="30">
        <v>0.04</v>
      </c>
      <c r="C189" s="30">
        <v>0.074</v>
      </c>
      <c r="D189" s="30">
        <v>0.318</v>
      </c>
      <c r="E189" s="30">
        <v>0.125</v>
      </c>
      <c r="F189" s="30">
        <v>0.509</v>
      </c>
      <c r="G189" s="30">
        <v>0.207</v>
      </c>
      <c r="H189" s="30">
        <v>0.74</v>
      </c>
      <c r="I189" s="30">
        <v>0.372</v>
      </c>
      <c r="J189" s="30">
        <v>1.184</v>
      </c>
      <c r="K189" s="30">
        <v>0.722</v>
      </c>
      <c r="L189" s="30">
        <v>1.963</v>
      </c>
      <c r="M189" s="30">
        <v>0.982</v>
      </c>
      <c r="N189" s="30">
        <v>2.361</v>
      </c>
      <c r="O189" s="30">
        <v>1.336</v>
      </c>
      <c r="P189" s="30">
        <v>2.776</v>
      </c>
      <c r="Q189" s="30">
        <v>1.665</v>
      </c>
      <c r="R189" s="30">
        <v>2.937</v>
      </c>
    </row>
    <row r="190" ht="12.0" customHeight="1">
      <c r="A190" s="30">
        <v>8.0</v>
      </c>
      <c r="B190" s="30">
        <v>0.04</v>
      </c>
      <c r="C190" s="30">
        <v>0.074</v>
      </c>
      <c r="D190" s="30">
        <v>0.333</v>
      </c>
      <c r="E190" s="30">
        <v>0.126</v>
      </c>
      <c r="F190" s="30">
        <v>0.543</v>
      </c>
      <c r="G190" s="30">
        <v>0.207</v>
      </c>
      <c r="H190" s="30">
        <v>0.797</v>
      </c>
      <c r="I190" s="30">
        <v>0.371</v>
      </c>
      <c r="J190" s="30">
        <v>1.285</v>
      </c>
      <c r="K190" s="30">
        <v>0.72</v>
      </c>
      <c r="L190" s="30">
        <v>2.164</v>
      </c>
      <c r="M190" s="30">
        <v>1.022</v>
      </c>
      <c r="N190" s="30">
        <v>2.565</v>
      </c>
      <c r="O190" s="30">
        <v>1.336</v>
      </c>
      <c r="P190" s="30">
        <v>2.957</v>
      </c>
      <c r="Q190" s="30">
        <v>1.603</v>
      </c>
      <c r="R190" s="30">
        <v>3.121</v>
      </c>
    </row>
    <row r="191" ht="12.0" customHeight="1">
      <c r="A191" s="30">
        <v>9.0</v>
      </c>
      <c r="B191" s="30">
        <v>0.04</v>
      </c>
      <c r="C191" s="30">
        <v>0.074</v>
      </c>
      <c r="D191" s="30">
        <v>0.351</v>
      </c>
      <c r="E191" s="30">
        <v>0.126</v>
      </c>
      <c r="F191" s="30">
        <v>0.575</v>
      </c>
      <c r="G191" s="30">
        <v>0.2</v>
      </c>
      <c r="H191" s="30">
        <v>0.857</v>
      </c>
      <c r="I191" s="30">
        <v>0.371</v>
      </c>
      <c r="J191" s="30">
        <v>1.382</v>
      </c>
      <c r="K191" s="30">
        <v>0.675</v>
      </c>
      <c r="L191" s="30">
        <v>2.324</v>
      </c>
      <c r="M191" s="30">
        <v>1.025</v>
      </c>
      <c r="N191" s="30">
        <v>2.742</v>
      </c>
      <c r="O191" s="30">
        <v>1.335</v>
      </c>
      <c r="P191" s="30">
        <v>3.118</v>
      </c>
      <c r="Q191" s="30">
        <v>1.666</v>
      </c>
      <c r="R191" s="30">
        <v>3.265</v>
      </c>
    </row>
    <row r="192" ht="12.0" customHeight="1">
      <c r="A192" s="30">
        <v>10.0</v>
      </c>
      <c r="B192" s="30">
        <v>0.04</v>
      </c>
      <c r="C192" s="30">
        <v>0.074</v>
      </c>
      <c r="D192" s="30">
        <v>0.37</v>
      </c>
      <c r="E192" s="30">
        <v>0.126</v>
      </c>
      <c r="F192" s="30">
        <v>0.612</v>
      </c>
      <c r="G192" s="30">
        <v>0.207</v>
      </c>
      <c r="H192" s="30">
        <v>0.916</v>
      </c>
      <c r="I192" s="30">
        <v>0.369</v>
      </c>
      <c r="J192" s="30">
        <v>1.484</v>
      </c>
      <c r="K192" s="30">
        <v>0.686</v>
      </c>
      <c r="L192" s="30">
        <v>2.474</v>
      </c>
      <c r="M192" s="30">
        <v>1.023</v>
      </c>
      <c r="N192" s="30">
        <v>2.902</v>
      </c>
      <c r="O192" s="30">
        <v>1.318</v>
      </c>
      <c r="P192" s="30">
        <v>3.231</v>
      </c>
      <c r="Q192" s="30">
        <v>1.649</v>
      </c>
      <c r="R192" s="30">
        <v>3.366</v>
      </c>
    </row>
    <row r="193" ht="12.0" customHeight="1">
      <c r="A193" s="30">
        <v>11.0</v>
      </c>
      <c r="B193" s="30">
        <v>0.04</v>
      </c>
      <c r="C193" s="30">
        <v>0.074</v>
      </c>
      <c r="D193" s="30">
        <v>0.387</v>
      </c>
      <c r="E193" s="30">
        <v>0.127</v>
      </c>
      <c r="F193" s="30">
        <v>0.645</v>
      </c>
      <c r="G193" s="30">
        <v>0.208</v>
      </c>
      <c r="H193" s="30">
        <v>0.972</v>
      </c>
      <c r="I193" s="30">
        <v>0.363</v>
      </c>
      <c r="J193" s="30">
        <v>1.582</v>
      </c>
      <c r="K193" s="30">
        <v>0.717</v>
      </c>
      <c r="L193" s="30">
        <v>2.611</v>
      </c>
      <c r="M193" s="30">
        <v>1.026</v>
      </c>
      <c r="N193" s="30">
        <v>3.056</v>
      </c>
      <c r="O193" s="30">
        <v>1.287</v>
      </c>
      <c r="P193" s="30">
        <v>3.375</v>
      </c>
      <c r="Q193" s="30">
        <v>1.643</v>
      </c>
      <c r="R193" s="30">
        <v>3.472</v>
      </c>
    </row>
    <row r="194" ht="12.0" customHeight="1">
      <c r="A194" s="30">
        <v>12.0</v>
      </c>
      <c r="B194" s="30">
        <v>0.04</v>
      </c>
      <c r="C194" s="30">
        <v>0.074</v>
      </c>
      <c r="D194" s="30">
        <v>0.404</v>
      </c>
      <c r="E194" s="30">
        <v>0.126</v>
      </c>
      <c r="F194" s="30">
        <v>0.683</v>
      </c>
      <c r="G194" s="30">
        <v>0.202</v>
      </c>
      <c r="H194" s="30">
        <v>1.035</v>
      </c>
      <c r="I194" s="30">
        <v>0.37</v>
      </c>
      <c r="J194" s="30">
        <v>1.683</v>
      </c>
      <c r="K194" s="30">
        <v>0.691</v>
      </c>
      <c r="L194" s="30">
        <v>2.794</v>
      </c>
      <c r="M194" s="30">
        <v>1.025</v>
      </c>
      <c r="N194" s="30">
        <v>3.203</v>
      </c>
      <c r="O194" s="30">
        <v>1.342</v>
      </c>
      <c r="P194" s="30">
        <v>3.471</v>
      </c>
      <c r="Q194" s="30">
        <v>1.67</v>
      </c>
      <c r="R194" s="30">
        <v>3.535</v>
      </c>
    </row>
    <row r="195" ht="12.0" customHeight="1">
      <c r="A195" s="30">
        <v>13.0</v>
      </c>
      <c r="B195" s="30">
        <v>0.04</v>
      </c>
      <c r="C195" s="30">
        <v>0.074</v>
      </c>
      <c r="D195" s="30">
        <v>0.424</v>
      </c>
      <c r="E195" s="30">
        <v>0.126</v>
      </c>
      <c r="F195" s="30">
        <v>0.718</v>
      </c>
      <c r="G195" s="30">
        <v>0.207</v>
      </c>
      <c r="H195" s="30">
        <v>1.082</v>
      </c>
      <c r="I195" s="30">
        <v>0.374</v>
      </c>
      <c r="J195" s="30">
        <v>1.783</v>
      </c>
      <c r="K195" s="30">
        <v>0.71</v>
      </c>
      <c r="L195" s="30">
        <v>2.944</v>
      </c>
      <c r="M195" s="30">
        <v>1.026</v>
      </c>
      <c r="N195" s="30">
        <v>3.325</v>
      </c>
      <c r="O195" s="30">
        <v>1.327</v>
      </c>
      <c r="P195" s="30">
        <v>3.552</v>
      </c>
      <c r="Q195" s="30">
        <v>1.652</v>
      </c>
      <c r="R195" s="30">
        <v>3.585</v>
      </c>
    </row>
    <row r="196" ht="12.0" customHeight="1">
      <c r="A196" s="30">
        <v>14.0</v>
      </c>
      <c r="B196" s="30">
        <v>0.04</v>
      </c>
      <c r="C196" s="30">
        <v>0.073</v>
      </c>
      <c r="D196" s="30">
        <v>0.447</v>
      </c>
      <c r="E196" s="30">
        <v>0.122</v>
      </c>
      <c r="F196" s="30">
        <v>0.755</v>
      </c>
      <c r="G196" s="30">
        <v>0.208</v>
      </c>
      <c r="H196" s="30">
        <v>1.155</v>
      </c>
      <c r="I196" s="30">
        <v>0.373</v>
      </c>
      <c r="J196" s="30">
        <v>1.882</v>
      </c>
      <c r="K196" s="30">
        <v>0.723</v>
      </c>
      <c r="L196" s="30">
        <v>3.083</v>
      </c>
      <c r="M196" s="30">
        <v>1.03</v>
      </c>
      <c r="N196" s="30">
        <v>3.419</v>
      </c>
      <c r="O196" s="30">
        <v>1.309</v>
      </c>
      <c r="P196" s="30">
        <v>3.605</v>
      </c>
      <c r="Q196" s="30">
        <v>1.667</v>
      </c>
      <c r="R196" s="30">
        <v>3.631</v>
      </c>
    </row>
    <row r="197" ht="12.0" customHeight="1">
      <c r="A197" s="30">
        <v>15.0</v>
      </c>
      <c r="B197" s="30">
        <v>0.04</v>
      </c>
      <c r="C197" s="30">
        <v>0.073</v>
      </c>
      <c r="D197" s="30">
        <v>0.462</v>
      </c>
      <c r="E197" s="30">
        <v>0.123</v>
      </c>
      <c r="F197" s="30">
        <v>0.789</v>
      </c>
      <c r="G197" s="30">
        <v>0.207</v>
      </c>
      <c r="H197" s="30">
        <v>1.214</v>
      </c>
      <c r="I197" s="30">
        <v>0.375</v>
      </c>
      <c r="J197" s="30">
        <v>1.985</v>
      </c>
      <c r="K197" s="30">
        <v>0.712</v>
      </c>
      <c r="L197" s="30">
        <v>3.213</v>
      </c>
      <c r="M197" s="30">
        <v>1.024</v>
      </c>
      <c r="N197" s="30">
        <v>3.512</v>
      </c>
      <c r="O197" s="30">
        <v>1.333</v>
      </c>
      <c r="P197" s="30">
        <v>3.655</v>
      </c>
      <c r="Q197" s="30">
        <v>1.655</v>
      </c>
      <c r="R197" s="30">
        <v>3.665</v>
      </c>
    </row>
    <row r="198" ht="12.0" customHeight="1">
      <c r="A198" s="30">
        <v>16.0</v>
      </c>
      <c r="B198" s="30">
        <v>0.04</v>
      </c>
      <c r="C198" s="30">
        <v>0.074</v>
      </c>
      <c r="D198" s="30">
        <v>0.479</v>
      </c>
      <c r="E198" s="30">
        <v>0.127</v>
      </c>
      <c r="F198" s="30">
        <v>0.825</v>
      </c>
      <c r="G198" s="30">
        <v>0.208</v>
      </c>
      <c r="H198" s="30">
        <v>1.271</v>
      </c>
      <c r="I198" s="30">
        <v>0.369</v>
      </c>
      <c r="J198" s="30">
        <v>2.083</v>
      </c>
      <c r="K198" s="30">
        <v>0.707</v>
      </c>
      <c r="L198" s="30">
        <v>3.337</v>
      </c>
      <c r="M198" s="30">
        <v>1.006</v>
      </c>
      <c r="N198" s="30">
        <v>3.574</v>
      </c>
      <c r="O198" s="30">
        <v>1.315</v>
      </c>
      <c r="P198" s="30">
        <v>3.682</v>
      </c>
      <c r="Q198" s="30">
        <v>1.661</v>
      </c>
      <c r="R198" s="30">
        <v>3.683</v>
      </c>
    </row>
    <row r="199" ht="12.0" customHeight="1">
      <c r="A199" s="30">
        <v>17.0</v>
      </c>
      <c r="B199" s="30">
        <v>0.04</v>
      </c>
      <c r="C199" s="30">
        <v>0.074</v>
      </c>
      <c r="D199" s="30">
        <v>0.498</v>
      </c>
      <c r="E199" s="30">
        <v>0.126</v>
      </c>
      <c r="F199" s="30">
        <v>0.863</v>
      </c>
      <c r="G199" s="30">
        <v>0.21</v>
      </c>
      <c r="H199" s="30">
        <v>1.334</v>
      </c>
      <c r="I199" s="30">
        <v>0.374</v>
      </c>
      <c r="J199" s="30">
        <v>2.188</v>
      </c>
      <c r="K199" s="30">
        <v>0.689</v>
      </c>
      <c r="L199" s="30">
        <v>3.444</v>
      </c>
      <c r="M199" s="30">
        <v>0.989</v>
      </c>
      <c r="N199" s="30">
        <v>3.625</v>
      </c>
      <c r="O199" s="30">
        <v>1.343</v>
      </c>
      <c r="P199" s="30">
        <v>3.703</v>
      </c>
      <c r="Q199" s="30">
        <v>1.668</v>
      </c>
      <c r="R199" s="30">
        <v>3.691</v>
      </c>
    </row>
    <row r="200" ht="12.0" customHeight="1">
      <c r="A200" s="30">
        <v>18.0</v>
      </c>
      <c r="B200" s="30">
        <v>0.04</v>
      </c>
      <c r="C200" s="30">
        <v>0.075</v>
      </c>
      <c r="D200" s="30">
        <v>0.516</v>
      </c>
      <c r="E200" s="30">
        <v>0.126</v>
      </c>
      <c r="F200" s="30">
        <v>0.9</v>
      </c>
      <c r="G200" s="30">
        <v>0.209</v>
      </c>
      <c r="H200" s="30">
        <v>1.389</v>
      </c>
      <c r="I200" s="30">
        <v>0.367</v>
      </c>
      <c r="J200" s="30">
        <v>2.289</v>
      </c>
      <c r="K200" s="30">
        <v>0.708</v>
      </c>
      <c r="L200" s="30">
        <v>3.532</v>
      </c>
      <c r="M200" s="30">
        <v>1.019</v>
      </c>
      <c r="N200" s="30">
        <v>3.651</v>
      </c>
      <c r="O200" s="30">
        <v>1.311</v>
      </c>
      <c r="P200" s="30">
        <v>3.713</v>
      </c>
      <c r="Q200" s="30">
        <v>1.668</v>
      </c>
      <c r="R200" s="30">
        <v>3.713</v>
      </c>
    </row>
    <row r="201" ht="12.0" customHeight="1">
      <c r="A201" s="30">
        <v>19.0</v>
      </c>
      <c r="B201" s="30">
        <v>0.04</v>
      </c>
      <c r="C201" s="30">
        <v>0.074</v>
      </c>
      <c r="D201" s="30">
        <v>0.537</v>
      </c>
      <c r="E201" s="30">
        <v>0.126</v>
      </c>
      <c r="F201" s="30">
        <v>0.941</v>
      </c>
      <c r="G201" s="30">
        <v>0.205</v>
      </c>
      <c r="H201" s="30">
        <v>1.457</v>
      </c>
      <c r="I201" s="30">
        <v>0.372</v>
      </c>
      <c r="J201" s="30">
        <v>2.389</v>
      </c>
      <c r="K201" s="30">
        <v>0.711</v>
      </c>
      <c r="L201" s="30">
        <v>3.598</v>
      </c>
      <c r="M201" s="30">
        <v>1.029</v>
      </c>
      <c r="N201" s="30">
        <v>3.682</v>
      </c>
      <c r="O201" s="30">
        <v>1.292</v>
      </c>
      <c r="P201" s="30">
        <v>3.722</v>
      </c>
      <c r="Q201" s="30">
        <v>1.664</v>
      </c>
      <c r="R201" s="30">
        <v>3.731</v>
      </c>
    </row>
    <row r="202" ht="12.0" customHeight="1">
      <c r="A202" s="30">
        <v>20.0</v>
      </c>
      <c r="B202" s="30">
        <v>0.04</v>
      </c>
      <c r="C202" s="30">
        <v>0.075</v>
      </c>
      <c r="D202" s="30">
        <v>0.551</v>
      </c>
      <c r="E202" s="30">
        <v>0.127</v>
      </c>
      <c r="F202" s="30">
        <v>0.979</v>
      </c>
      <c r="G202" s="30">
        <v>0.207</v>
      </c>
      <c r="H202" s="30">
        <v>1.519</v>
      </c>
      <c r="I202" s="30">
        <v>0.375</v>
      </c>
      <c r="J202" s="30">
        <v>2.485</v>
      </c>
      <c r="K202" s="30">
        <v>0.725</v>
      </c>
      <c r="L202" s="30">
        <v>3.67</v>
      </c>
      <c r="M202" s="30">
        <v>1.031</v>
      </c>
      <c r="N202" s="30">
        <v>3.708</v>
      </c>
      <c r="O202" s="30">
        <v>1.34</v>
      </c>
      <c r="P202" s="30">
        <v>3.737</v>
      </c>
      <c r="Q202" s="30">
        <v>1.629</v>
      </c>
      <c r="R202" s="30">
        <v>3.723</v>
      </c>
    </row>
    <row r="203" ht="12.0" customHeight="1">
      <c r="A203" s="30">
        <v>21.0</v>
      </c>
      <c r="B203" s="30">
        <v>0.04</v>
      </c>
      <c r="C203" s="30">
        <v>0.075</v>
      </c>
      <c r="D203" s="30">
        <v>0.572</v>
      </c>
      <c r="E203" s="30">
        <v>0.127</v>
      </c>
      <c r="F203" s="30">
        <v>1.012</v>
      </c>
      <c r="G203" s="30">
        <v>0.21</v>
      </c>
      <c r="H203" s="30">
        <v>1.582</v>
      </c>
      <c r="I203" s="30">
        <v>0.374</v>
      </c>
      <c r="J203" s="30">
        <v>2.58</v>
      </c>
      <c r="K203" s="30">
        <v>0.716</v>
      </c>
      <c r="L203" s="30">
        <v>3.723</v>
      </c>
      <c r="M203" s="30">
        <v>1.021</v>
      </c>
      <c r="N203" s="30">
        <v>3.703</v>
      </c>
      <c r="O203" s="30">
        <v>1.343</v>
      </c>
      <c r="P203" s="30">
        <v>3.741</v>
      </c>
      <c r="Q203" s="30">
        <v>1.673</v>
      </c>
      <c r="R203" s="30">
        <v>3.725</v>
      </c>
    </row>
    <row r="204" ht="12.0" customHeight="1">
      <c r="A204" s="30">
        <v>22.0</v>
      </c>
      <c r="B204" s="30">
        <v>0.04</v>
      </c>
      <c r="C204" s="30">
        <v>0.074</v>
      </c>
      <c r="D204" s="30">
        <v>0.587</v>
      </c>
      <c r="E204" s="30">
        <v>0.127</v>
      </c>
      <c r="F204" s="30">
        <v>1.053</v>
      </c>
      <c r="G204" s="30">
        <v>0.209</v>
      </c>
      <c r="H204" s="30">
        <v>1.643</v>
      </c>
      <c r="I204" s="30">
        <v>0.37</v>
      </c>
      <c r="J204" s="30">
        <v>2.685</v>
      </c>
      <c r="K204" s="30">
        <v>0.726</v>
      </c>
      <c r="L204" s="30">
        <v>3.742</v>
      </c>
      <c r="M204" s="30">
        <v>1.03</v>
      </c>
      <c r="N204" s="30">
        <v>3.724</v>
      </c>
      <c r="O204" s="30">
        <v>1.346</v>
      </c>
      <c r="P204" s="30">
        <v>3.752</v>
      </c>
      <c r="Q204" s="30">
        <v>1.659</v>
      </c>
      <c r="R204" s="30">
        <v>3.752</v>
      </c>
    </row>
    <row r="205" ht="12.0" customHeight="1">
      <c r="A205" s="30">
        <v>23.0</v>
      </c>
      <c r="B205" s="30">
        <v>0.04</v>
      </c>
      <c r="C205" s="30">
        <v>0.074</v>
      </c>
      <c r="D205" s="30">
        <v>0.603</v>
      </c>
      <c r="E205" s="30">
        <v>0.127</v>
      </c>
      <c r="F205" s="30">
        <v>1.088</v>
      </c>
      <c r="G205" s="30">
        <v>0.209</v>
      </c>
      <c r="H205" s="30">
        <v>1.705</v>
      </c>
      <c r="I205" s="30">
        <v>0.374</v>
      </c>
      <c r="J205" s="30">
        <v>2.788</v>
      </c>
      <c r="K205" s="30">
        <v>0.727</v>
      </c>
      <c r="L205" s="30">
        <v>3.775</v>
      </c>
      <c r="M205" s="30">
        <v>1.033</v>
      </c>
      <c r="N205" s="30">
        <v>3.721</v>
      </c>
      <c r="O205" s="30">
        <v>1.348</v>
      </c>
      <c r="P205" s="30">
        <v>3.746</v>
      </c>
      <c r="Q205" s="30">
        <v>1.677</v>
      </c>
      <c r="R205" s="30">
        <v>3.747</v>
      </c>
    </row>
    <row r="206" ht="12.0" customHeight="1">
      <c r="A206" s="30">
        <v>24.0</v>
      </c>
      <c r="B206" s="30">
        <v>0.04</v>
      </c>
      <c r="C206" s="30">
        <v>0.075</v>
      </c>
      <c r="D206" s="30">
        <v>0.622</v>
      </c>
      <c r="E206" s="30">
        <v>0.127</v>
      </c>
      <c r="F206" s="30">
        <v>1.125</v>
      </c>
      <c r="G206" s="30">
        <v>0.206</v>
      </c>
      <c r="H206" s="30">
        <v>1.761</v>
      </c>
      <c r="I206" s="30">
        <v>0.36</v>
      </c>
      <c r="J206" s="30">
        <v>2.875</v>
      </c>
      <c r="K206" s="30">
        <v>0.725</v>
      </c>
      <c r="L206" s="30">
        <v>3.796</v>
      </c>
      <c r="M206" s="30">
        <v>0.994</v>
      </c>
      <c r="N206" s="30">
        <v>3.728</v>
      </c>
      <c r="O206" s="30">
        <v>1.342</v>
      </c>
      <c r="P206" s="30">
        <v>3.757</v>
      </c>
      <c r="Q206" s="30">
        <v>1.677</v>
      </c>
      <c r="R206" s="30">
        <v>3.747</v>
      </c>
    </row>
    <row r="207" ht="12.0" customHeight="1">
      <c r="A207" s="30">
        <v>25.0</v>
      </c>
      <c r="B207" s="30">
        <v>0.04</v>
      </c>
      <c r="C207" s="30">
        <v>0.073</v>
      </c>
      <c r="D207" s="30">
        <v>0.64</v>
      </c>
      <c r="E207" s="30">
        <v>0.125</v>
      </c>
      <c r="F207" s="30">
        <v>1.162</v>
      </c>
      <c r="G207" s="30">
        <v>0.211</v>
      </c>
      <c r="H207" s="30">
        <v>1.825</v>
      </c>
      <c r="I207" s="30">
        <v>0.377</v>
      </c>
      <c r="J207" s="30">
        <v>2.983</v>
      </c>
      <c r="K207" s="30">
        <v>0.692</v>
      </c>
      <c r="L207" s="30">
        <v>3.816</v>
      </c>
      <c r="M207" s="30">
        <v>1.03</v>
      </c>
      <c r="N207" s="30">
        <v>3.742</v>
      </c>
      <c r="O207" s="30">
        <v>1.35</v>
      </c>
      <c r="P207" s="30">
        <v>3.762</v>
      </c>
      <c r="Q207" s="30">
        <v>1.677</v>
      </c>
      <c r="R207" s="30">
        <v>3.749</v>
      </c>
    </row>
    <row r="208" ht="12.0" customHeight="1">
      <c r="A208" s="30">
        <v>26.0</v>
      </c>
      <c r="B208" s="30">
        <v>0.04</v>
      </c>
      <c r="C208" s="30">
        <v>0.073</v>
      </c>
      <c r="D208" s="30">
        <v>0.659</v>
      </c>
      <c r="E208" s="30">
        <v>0.127</v>
      </c>
      <c r="F208" s="30">
        <v>1.202</v>
      </c>
      <c r="G208" s="30">
        <v>0.208</v>
      </c>
      <c r="H208" s="30">
        <v>1.885</v>
      </c>
      <c r="I208" s="30">
        <v>0.37</v>
      </c>
      <c r="J208" s="30">
        <v>3.077</v>
      </c>
      <c r="K208" s="30">
        <v>0.726</v>
      </c>
      <c r="L208" s="30">
        <v>3.825</v>
      </c>
      <c r="M208" s="30">
        <v>1.035</v>
      </c>
      <c r="N208" s="30">
        <v>3.756</v>
      </c>
      <c r="O208" s="30">
        <v>1.35</v>
      </c>
      <c r="P208" s="30">
        <v>3.767</v>
      </c>
      <c r="Q208" s="30">
        <v>1.674</v>
      </c>
      <c r="R208" s="30">
        <v>3.759</v>
      </c>
    </row>
    <row r="209" ht="12.0" customHeight="1">
      <c r="A209" s="30">
        <v>27.0</v>
      </c>
      <c r="B209" s="30">
        <v>0.04</v>
      </c>
      <c r="C209" s="30">
        <v>0.074</v>
      </c>
      <c r="D209" s="30">
        <v>0.679</v>
      </c>
      <c r="E209" s="30">
        <v>0.127</v>
      </c>
      <c r="F209" s="30">
        <v>1.238</v>
      </c>
      <c r="G209" s="30">
        <v>0.211</v>
      </c>
      <c r="H209" s="30">
        <v>1.946</v>
      </c>
      <c r="I209" s="30">
        <v>0.371</v>
      </c>
      <c r="J209" s="30">
        <v>3.16</v>
      </c>
      <c r="K209" s="30">
        <v>0.726</v>
      </c>
      <c r="L209" s="30">
        <v>3.831</v>
      </c>
      <c r="M209" s="30">
        <v>0.997</v>
      </c>
      <c r="N209" s="30">
        <v>3.745</v>
      </c>
      <c r="O209" s="30">
        <v>1.351</v>
      </c>
      <c r="P209" s="30">
        <v>3.749</v>
      </c>
      <c r="Q209" s="30">
        <v>1.677</v>
      </c>
      <c r="R209" s="30">
        <v>3.767</v>
      </c>
    </row>
    <row r="210" ht="12.0" customHeight="1">
      <c r="A210" s="30">
        <v>28.0</v>
      </c>
      <c r="B210" s="30">
        <v>0.04</v>
      </c>
      <c r="C210" s="30">
        <v>0.075</v>
      </c>
      <c r="D210" s="30">
        <v>0.697</v>
      </c>
      <c r="E210" s="30">
        <v>0.127</v>
      </c>
      <c r="F210" s="30">
        <v>1.273</v>
      </c>
      <c r="G210" s="30">
        <v>0.207</v>
      </c>
      <c r="H210" s="30">
        <v>2.008</v>
      </c>
      <c r="I210" s="30">
        <v>0.37</v>
      </c>
      <c r="J210" s="30">
        <v>3.247</v>
      </c>
      <c r="K210" s="30">
        <v>0.723</v>
      </c>
      <c r="L210" s="30">
        <v>3.838</v>
      </c>
      <c r="M210" s="30">
        <v>1.011</v>
      </c>
      <c r="N210" s="30">
        <v>3.77</v>
      </c>
      <c r="O210" s="30">
        <v>1.347</v>
      </c>
      <c r="P210" s="30">
        <v>3.778</v>
      </c>
      <c r="Q210" s="30">
        <v>1.645</v>
      </c>
      <c r="R210" s="30">
        <v>3.763</v>
      </c>
    </row>
    <row r="211" ht="12.0" customHeight="1">
      <c r="A211" s="30">
        <v>29.0</v>
      </c>
      <c r="B211" s="30">
        <v>0.04</v>
      </c>
      <c r="C211" s="30">
        <v>0.075</v>
      </c>
      <c r="D211" s="30">
        <v>0.711</v>
      </c>
      <c r="E211" s="30">
        <v>0.127</v>
      </c>
      <c r="F211" s="30">
        <v>1.303</v>
      </c>
      <c r="G211" s="30">
        <v>0.212</v>
      </c>
      <c r="H211" s="30">
        <v>2.066</v>
      </c>
      <c r="I211" s="30">
        <v>0.378</v>
      </c>
      <c r="J211" s="30">
        <v>3.313</v>
      </c>
      <c r="K211" s="30">
        <v>0.722</v>
      </c>
      <c r="L211" s="30">
        <v>3.847</v>
      </c>
      <c r="M211" s="30">
        <v>1.034</v>
      </c>
      <c r="N211" s="30">
        <v>3.753</v>
      </c>
      <c r="O211" s="30">
        <v>1.344</v>
      </c>
      <c r="P211" s="30">
        <v>3.769</v>
      </c>
      <c r="Q211" s="30">
        <v>1.613</v>
      </c>
      <c r="R211" s="30">
        <v>3.769</v>
      </c>
    </row>
    <row r="212" ht="12.0" customHeight="1">
      <c r="A212" s="30">
        <v>30.0</v>
      </c>
      <c r="B212" s="30">
        <v>0.04</v>
      </c>
      <c r="C212" s="30">
        <v>0.074</v>
      </c>
      <c r="D212" s="30">
        <v>0.732</v>
      </c>
      <c r="E212" s="30">
        <v>0.128</v>
      </c>
      <c r="F212" s="30">
        <v>1.348</v>
      </c>
      <c r="G212" s="30">
        <v>0.211</v>
      </c>
      <c r="H212" s="30">
        <v>2.13</v>
      </c>
      <c r="I212" s="30">
        <v>0.372</v>
      </c>
      <c r="J212" s="30">
        <v>3.383</v>
      </c>
      <c r="K212" s="30">
        <v>0.732</v>
      </c>
      <c r="L212" s="30">
        <v>3.867</v>
      </c>
      <c r="M212" s="30">
        <v>1.029</v>
      </c>
      <c r="N212" s="30">
        <v>3.771</v>
      </c>
      <c r="O212" s="30">
        <v>1.277</v>
      </c>
      <c r="P212" s="30">
        <v>3.767</v>
      </c>
      <c r="Q212" s="30">
        <v>1.654</v>
      </c>
      <c r="R212" s="30">
        <v>3.773</v>
      </c>
    </row>
    <row r="213" ht="12.0" customHeight="1">
      <c r="A213" s="45"/>
    </row>
    <row r="214" ht="12.0" customHeight="1">
      <c r="A214" s="45"/>
    </row>
    <row r="215" ht="12.0" customHeight="1">
      <c r="A215" s="45"/>
    </row>
    <row r="216" ht="12.0" customHeight="1">
      <c r="A216" s="45"/>
    </row>
    <row r="217" ht="12.0" customHeight="1">
      <c r="A217" s="45"/>
    </row>
    <row r="218" ht="12.0" customHeight="1">
      <c r="A218" s="45"/>
    </row>
    <row r="219" ht="12.0" customHeight="1">
      <c r="A219" s="45"/>
    </row>
    <row r="220" ht="12.0" customHeight="1">
      <c r="A220" s="45"/>
    </row>
    <row r="221" ht="12.0" customHeight="1">
      <c r="A221" s="45"/>
    </row>
    <row r="222" ht="12.0" customHeight="1">
      <c r="A222" s="45"/>
    </row>
    <row r="223" ht="12.0" customHeight="1">
      <c r="A223" s="45"/>
    </row>
    <row r="224" ht="12.0" customHeight="1">
      <c r="A224" s="45"/>
    </row>
    <row r="225" ht="12.0" customHeight="1">
      <c r="A225" s="45"/>
    </row>
    <row r="226" ht="12.0" customHeight="1">
      <c r="A226" s="45"/>
    </row>
    <row r="227" ht="12.0" customHeight="1">
      <c r="A227" s="45"/>
    </row>
    <row r="228" ht="12.0" customHeight="1">
      <c r="A228" s="45"/>
    </row>
    <row r="229" ht="12.0" customHeight="1">
      <c r="A229" s="45"/>
    </row>
    <row r="230" ht="12.0" customHeight="1">
      <c r="A230" s="45"/>
    </row>
    <row r="231" ht="12.0" customHeight="1">
      <c r="A231" s="45"/>
    </row>
    <row r="232" ht="12.0" customHeight="1">
      <c r="A232" s="45"/>
    </row>
    <row r="233" ht="12.0" customHeight="1">
      <c r="A233" s="45"/>
    </row>
    <row r="234" ht="12.0" customHeight="1">
      <c r="A234" s="45"/>
    </row>
    <row r="235" ht="12.0" customHeight="1">
      <c r="A235" s="45"/>
    </row>
    <row r="236" ht="12.0" customHeight="1">
      <c r="A236" s="45"/>
    </row>
    <row r="237" ht="12.0" customHeight="1">
      <c r="A237" s="45"/>
    </row>
    <row r="238" ht="12.0" customHeight="1">
      <c r="A238" s="45"/>
    </row>
    <row r="239" ht="12.0" customHeight="1">
      <c r="A239" s="45"/>
    </row>
    <row r="240" ht="12.0" customHeight="1">
      <c r="A240" s="45"/>
    </row>
    <row r="241" ht="12.0" customHeight="1">
      <c r="A241" s="45"/>
    </row>
    <row r="242" ht="12.0" customHeight="1">
      <c r="A242" s="45"/>
    </row>
    <row r="243" ht="12.0" customHeight="1">
      <c r="A243" s="45"/>
    </row>
    <row r="244" ht="12.0" customHeight="1">
      <c r="A244" s="45"/>
    </row>
    <row r="245" ht="12.0" customHeight="1">
      <c r="A245" s="45"/>
    </row>
    <row r="246" ht="12.0" customHeight="1">
      <c r="A246" s="45"/>
    </row>
    <row r="247" ht="12.0" customHeight="1">
      <c r="A247" s="45"/>
    </row>
    <row r="248" ht="12.0" customHeight="1">
      <c r="A248" s="45"/>
    </row>
    <row r="249" ht="12.0" customHeight="1">
      <c r="A249" s="45"/>
    </row>
    <row r="250" ht="12.0" customHeight="1">
      <c r="A250" s="45"/>
    </row>
    <row r="251" ht="12.0" customHeight="1">
      <c r="A251" s="45"/>
    </row>
    <row r="252" ht="12.0" customHeight="1">
      <c r="A252" s="45"/>
    </row>
    <row r="253" ht="12.0" customHeight="1">
      <c r="A253" s="45"/>
    </row>
    <row r="254" ht="12.0" customHeight="1">
      <c r="A254" s="45"/>
    </row>
    <row r="255" ht="12.0" customHeight="1">
      <c r="A255" s="45"/>
    </row>
    <row r="256" ht="12.0" customHeight="1">
      <c r="A256" s="45"/>
    </row>
    <row r="257" ht="12.0" customHeight="1">
      <c r="A257" s="45"/>
    </row>
    <row r="258" ht="12.0" customHeight="1">
      <c r="A258" s="45"/>
    </row>
    <row r="259" ht="12.0" customHeight="1">
      <c r="A259" s="45"/>
    </row>
    <row r="260" ht="12.0" customHeight="1">
      <c r="A260" s="45"/>
    </row>
    <row r="261" ht="12.0" customHeight="1">
      <c r="A261" s="45"/>
    </row>
    <row r="262" ht="12.0" customHeight="1">
      <c r="A262" s="45"/>
    </row>
    <row r="263" ht="12.0" customHeight="1">
      <c r="A263" s="45"/>
    </row>
    <row r="264" ht="12.0" customHeight="1">
      <c r="A264" s="45"/>
    </row>
    <row r="265" ht="12.0" customHeight="1">
      <c r="A265" s="45"/>
    </row>
    <row r="266" ht="12.0" customHeight="1">
      <c r="A266" s="45"/>
    </row>
    <row r="267" ht="12.0" customHeight="1">
      <c r="A267" s="45"/>
    </row>
    <row r="268" ht="12.0" customHeight="1">
      <c r="A268" s="45"/>
    </row>
    <row r="269" ht="12.0" customHeight="1">
      <c r="A269" s="45"/>
    </row>
    <row r="270" ht="12.0" customHeight="1">
      <c r="A270" s="45"/>
    </row>
    <row r="271" ht="12.0" customHeight="1">
      <c r="A271" s="45"/>
    </row>
    <row r="272" ht="12.0" customHeight="1">
      <c r="A272" s="45"/>
    </row>
    <row r="273" ht="12.0" customHeight="1">
      <c r="A273" s="45"/>
    </row>
    <row r="274" ht="12.0" customHeight="1">
      <c r="A274" s="45"/>
    </row>
    <row r="275" ht="12.0" customHeight="1">
      <c r="A275" s="45"/>
    </row>
    <row r="276" ht="12.0" customHeight="1">
      <c r="A276" s="45"/>
    </row>
    <row r="277" ht="12.0" customHeight="1">
      <c r="A277" s="45"/>
    </row>
    <row r="278" ht="12.0" customHeight="1">
      <c r="A278" s="45"/>
    </row>
    <row r="279" ht="12.0" customHeight="1">
      <c r="A279" s="45"/>
    </row>
    <row r="280" ht="12.0" customHeight="1">
      <c r="A280" s="45"/>
    </row>
    <row r="281" ht="12.0" customHeight="1">
      <c r="A281" s="45"/>
    </row>
    <row r="282" ht="12.0" customHeight="1">
      <c r="A282" s="45"/>
    </row>
    <row r="283" ht="12.0" customHeight="1">
      <c r="A283" s="45"/>
    </row>
    <row r="284" ht="12.0" customHeight="1">
      <c r="A284" s="45"/>
    </row>
    <row r="285" ht="12.0" customHeight="1">
      <c r="A285" s="45"/>
    </row>
    <row r="286" ht="12.0" customHeight="1">
      <c r="A286" s="45"/>
    </row>
    <row r="287" ht="12.0" customHeight="1">
      <c r="A287" s="45"/>
    </row>
    <row r="288" ht="12.0" customHeight="1">
      <c r="A288" s="45"/>
    </row>
    <row r="289" ht="12.0" customHeight="1">
      <c r="A289" s="45"/>
    </row>
    <row r="290" ht="12.0" customHeight="1">
      <c r="A290" s="45"/>
    </row>
    <row r="291" ht="12.0" customHeight="1">
      <c r="A291" s="45"/>
    </row>
    <row r="292" ht="12.0" customHeight="1">
      <c r="A292" s="45"/>
    </row>
    <row r="293" ht="12.0" customHeight="1">
      <c r="A293" s="45"/>
    </row>
    <row r="294" ht="12.0" customHeight="1">
      <c r="A294" s="45"/>
    </row>
    <row r="295" ht="12.0" customHeight="1">
      <c r="A295" s="45"/>
    </row>
    <row r="296" ht="12.0" customHeight="1">
      <c r="A296" s="45"/>
    </row>
    <row r="297" ht="12.0" customHeight="1">
      <c r="A297" s="45"/>
    </row>
    <row r="298" ht="12.0" customHeight="1">
      <c r="A298" s="45"/>
    </row>
    <row r="299" ht="12.0" customHeight="1">
      <c r="A299" s="45"/>
    </row>
    <row r="300" ht="12.0" customHeight="1">
      <c r="A300" s="45"/>
    </row>
    <row r="301" ht="12.0" customHeight="1">
      <c r="A301" s="45"/>
    </row>
    <row r="302" ht="12.0" customHeight="1">
      <c r="A302" s="45"/>
    </row>
    <row r="303" ht="12.0" customHeight="1">
      <c r="A303" s="45"/>
    </row>
    <row r="304" ht="12.0" customHeight="1">
      <c r="A304" s="45"/>
    </row>
    <row r="305" ht="12.0" customHeight="1">
      <c r="A305" s="45"/>
    </row>
    <row r="306" ht="12.0" customHeight="1">
      <c r="A306" s="45"/>
    </row>
    <row r="307" ht="12.0" customHeight="1">
      <c r="A307" s="45"/>
    </row>
    <row r="308" ht="12.0" customHeight="1">
      <c r="A308" s="45"/>
    </row>
    <row r="309" ht="12.0" customHeight="1">
      <c r="A309" s="45"/>
    </row>
    <row r="310" ht="12.0" customHeight="1">
      <c r="A310" s="45"/>
    </row>
    <row r="311" ht="12.0" customHeight="1">
      <c r="A311" s="45"/>
    </row>
    <row r="312" ht="12.0" customHeight="1">
      <c r="A312" s="45"/>
    </row>
    <row r="313" ht="12.0" customHeight="1">
      <c r="A313" s="45"/>
    </row>
    <row r="314" ht="12.0" customHeight="1">
      <c r="A314" s="45"/>
    </row>
    <row r="315" ht="12.0" customHeight="1">
      <c r="A315" s="45"/>
    </row>
    <row r="316" ht="12.0" customHeight="1">
      <c r="A316" s="45"/>
    </row>
    <row r="317" ht="12.0" customHeight="1">
      <c r="A317" s="45"/>
    </row>
    <row r="318" ht="12.0" customHeight="1">
      <c r="A318" s="45"/>
    </row>
    <row r="319" ht="12.0" customHeight="1">
      <c r="A319" s="45"/>
    </row>
    <row r="320" ht="12.0" customHeight="1">
      <c r="A320" s="45"/>
    </row>
    <row r="321" ht="12.0" customHeight="1">
      <c r="A321" s="45"/>
    </row>
    <row r="322" ht="12.0" customHeight="1">
      <c r="A322" s="45"/>
    </row>
    <row r="323" ht="12.0" customHeight="1">
      <c r="A323" s="45"/>
    </row>
    <row r="324" ht="12.0" customHeight="1">
      <c r="A324" s="45"/>
    </row>
    <row r="325" ht="12.0" customHeight="1">
      <c r="A325" s="45"/>
    </row>
    <row r="326" ht="12.0" customHeight="1">
      <c r="A326" s="45"/>
    </row>
    <row r="327" ht="12.0" customHeight="1">
      <c r="A327" s="45"/>
    </row>
    <row r="328" ht="12.0" customHeight="1">
      <c r="A328" s="45"/>
    </row>
    <row r="329" ht="12.0" customHeight="1">
      <c r="A329" s="45"/>
    </row>
    <row r="330" ht="12.0" customHeight="1">
      <c r="A330" s="45"/>
    </row>
    <row r="331" ht="12.0" customHeight="1">
      <c r="A331" s="45"/>
    </row>
    <row r="332" ht="12.0" customHeight="1">
      <c r="A332" s="45"/>
    </row>
    <row r="333" ht="12.0" customHeight="1">
      <c r="A333" s="45"/>
    </row>
    <row r="334" ht="12.0" customHeight="1">
      <c r="A334" s="45"/>
    </row>
    <row r="335" ht="12.0" customHeight="1">
      <c r="A335" s="45"/>
    </row>
    <row r="336" ht="12.0" customHeight="1">
      <c r="A336" s="45"/>
    </row>
    <row r="337" ht="12.0" customHeight="1">
      <c r="A337" s="45"/>
    </row>
    <row r="338" ht="12.0" customHeight="1">
      <c r="A338" s="45"/>
    </row>
    <row r="339" ht="12.0" customHeight="1">
      <c r="A339" s="45"/>
    </row>
    <row r="340" ht="12.0" customHeight="1">
      <c r="A340" s="45"/>
    </row>
    <row r="341" ht="12.0" customHeight="1">
      <c r="A341" s="45"/>
    </row>
    <row r="342" ht="12.0" customHeight="1">
      <c r="A342" s="45"/>
    </row>
    <row r="343" ht="12.0" customHeight="1">
      <c r="A343" s="45"/>
    </row>
    <row r="344" ht="12.0" customHeight="1">
      <c r="A344" s="45"/>
    </row>
    <row r="345" ht="12.0" customHeight="1">
      <c r="A345" s="45"/>
    </row>
    <row r="346" ht="12.0" customHeight="1">
      <c r="A346" s="45"/>
    </row>
    <row r="347" ht="12.0" customHeight="1">
      <c r="A347" s="45"/>
    </row>
    <row r="348" ht="12.0" customHeight="1">
      <c r="A348" s="45"/>
    </row>
    <row r="349" ht="12.0" customHeight="1">
      <c r="A349" s="45"/>
    </row>
    <row r="350" ht="12.0" customHeight="1">
      <c r="A350" s="45"/>
    </row>
    <row r="351" ht="12.0" customHeight="1">
      <c r="A351" s="45"/>
    </row>
    <row r="352" ht="12.0" customHeight="1">
      <c r="A352" s="45"/>
    </row>
    <row r="353" ht="12.0" customHeight="1">
      <c r="A353" s="45"/>
    </row>
    <row r="354" ht="12.0" customHeight="1">
      <c r="A354" s="45"/>
    </row>
    <row r="355" ht="12.0" customHeight="1">
      <c r="A355" s="45"/>
    </row>
    <row r="356" ht="12.0" customHeight="1">
      <c r="A356" s="45"/>
    </row>
    <row r="357" ht="12.0" customHeight="1">
      <c r="A357" s="45"/>
    </row>
    <row r="358" ht="12.0" customHeight="1">
      <c r="A358" s="45"/>
    </row>
    <row r="359" ht="12.0" customHeight="1">
      <c r="A359" s="45"/>
    </row>
    <row r="360" ht="12.0" customHeight="1">
      <c r="A360" s="45"/>
    </row>
    <row r="361" ht="12.0" customHeight="1">
      <c r="A361" s="45"/>
    </row>
    <row r="362" ht="12.0" customHeight="1">
      <c r="A362" s="45"/>
    </row>
    <row r="363" ht="12.0" customHeight="1">
      <c r="A363" s="45"/>
    </row>
    <row r="364" ht="12.0" customHeight="1">
      <c r="A364" s="45"/>
    </row>
    <row r="365" ht="12.0" customHeight="1">
      <c r="A365" s="45"/>
    </row>
    <row r="366" ht="12.0" customHeight="1">
      <c r="A366" s="45"/>
    </row>
    <row r="367" ht="12.0" customHeight="1">
      <c r="A367" s="45"/>
    </row>
    <row r="368" ht="12.0" customHeight="1">
      <c r="A368" s="45"/>
    </row>
    <row r="369" ht="12.0" customHeight="1">
      <c r="A369" s="45"/>
    </row>
    <row r="370" ht="12.0" customHeight="1">
      <c r="A370" s="45"/>
    </row>
    <row r="371" ht="12.0" customHeight="1">
      <c r="A371" s="45"/>
    </row>
    <row r="372" ht="12.0" customHeight="1">
      <c r="A372" s="45"/>
    </row>
    <row r="373" ht="12.0" customHeight="1">
      <c r="A373" s="45"/>
    </row>
    <row r="374" ht="12.0" customHeight="1">
      <c r="A374" s="45"/>
    </row>
    <row r="375" ht="12.0" customHeight="1">
      <c r="A375" s="45"/>
    </row>
    <row r="376" ht="12.0" customHeight="1">
      <c r="A376" s="45"/>
    </row>
    <row r="377" ht="12.0" customHeight="1">
      <c r="A377" s="45"/>
    </row>
    <row r="378" ht="12.0" customHeight="1">
      <c r="A378" s="45"/>
    </row>
    <row r="379" ht="12.0" customHeight="1">
      <c r="A379" s="45"/>
    </row>
    <row r="380" ht="12.0" customHeight="1">
      <c r="A380" s="45"/>
    </row>
    <row r="381" ht="12.0" customHeight="1">
      <c r="A381" s="45"/>
    </row>
    <row r="382" ht="12.0" customHeight="1">
      <c r="A382" s="45"/>
    </row>
    <row r="383" ht="12.0" customHeight="1">
      <c r="A383" s="45"/>
    </row>
    <row r="384" ht="12.0" customHeight="1">
      <c r="A384" s="45"/>
    </row>
    <row r="385" ht="12.0" customHeight="1">
      <c r="A385" s="45"/>
    </row>
    <row r="386" ht="12.0" customHeight="1">
      <c r="A386" s="45"/>
    </row>
    <row r="387" ht="12.0" customHeight="1">
      <c r="A387" s="45"/>
    </row>
    <row r="388" ht="12.0" customHeight="1">
      <c r="A388" s="45"/>
    </row>
    <row r="389" ht="12.0" customHeight="1">
      <c r="A389" s="45"/>
    </row>
    <row r="390" ht="12.0" customHeight="1">
      <c r="A390" s="45"/>
    </row>
    <row r="391" ht="12.0" customHeight="1">
      <c r="A391" s="45"/>
    </row>
    <row r="392" ht="12.0" customHeight="1">
      <c r="A392" s="45"/>
    </row>
    <row r="393" ht="12.0" customHeight="1">
      <c r="A393" s="45"/>
    </row>
    <row r="394" ht="12.0" customHeight="1">
      <c r="A394" s="45"/>
    </row>
    <row r="395" ht="12.0" customHeight="1">
      <c r="A395" s="45"/>
    </row>
    <row r="396" ht="12.0" customHeight="1">
      <c r="A396" s="45"/>
    </row>
    <row r="397" ht="12.0" customHeight="1">
      <c r="A397" s="45"/>
    </row>
    <row r="398" ht="12.0" customHeight="1">
      <c r="A398" s="45"/>
    </row>
    <row r="399" ht="12.0" customHeight="1">
      <c r="A399" s="45"/>
    </row>
    <row r="400" ht="12.0" customHeight="1">
      <c r="A400" s="45"/>
    </row>
    <row r="401" ht="12.0" customHeight="1">
      <c r="A401" s="45"/>
    </row>
    <row r="402" ht="12.0" customHeight="1">
      <c r="A402" s="45"/>
    </row>
    <row r="403" ht="12.0" customHeight="1">
      <c r="A403" s="45"/>
    </row>
    <row r="404" ht="12.0" customHeight="1">
      <c r="A404" s="45"/>
    </row>
    <row r="405" ht="12.0" customHeight="1">
      <c r="A405" s="45"/>
    </row>
    <row r="406" ht="12.0" customHeight="1">
      <c r="A406" s="45"/>
    </row>
    <row r="407" ht="12.0" customHeight="1">
      <c r="A407" s="45"/>
    </row>
    <row r="408" ht="12.0" customHeight="1">
      <c r="A408" s="45"/>
    </row>
    <row r="409" ht="12.0" customHeight="1">
      <c r="A409" s="45"/>
    </row>
    <row r="410" ht="12.0" customHeight="1">
      <c r="A410" s="45"/>
    </row>
    <row r="411" ht="12.0" customHeight="1">
      <c r="A411" s="45"/>
    </row>
    <row r="412" ht="12.0" customHeight="1">
      <c r="A412" s="45"/>
    </row>
    <row r="413" ht="12.0" customHeight="1">
      <c r="A413" s="45"/>
    </row>
    <row r="414" ht="12.0" customHeight="1">
      <c r="A414" s="45"/>
    </row>
    <row r="415" ht="12.0" customHeight="1">
      <c r="A415" s="45"/>
    </row>
    <row r="416" ht="12.0" customHeight="1">
      <c r="A416" s="45"/>
    </row>
    <row r="417" ht="12.0" customHeight="1">
      <c r="A417" s="45"/>
    </row>
    <row r="418" ht="12.0" customHeight="1">
      <c r="A418" s="45"/>
    </row>
    <row r="419" ht="12.0" customHeight="1">
      <c r="A419" s="45"/>
    </row>
    <row r="420" ht="12.0" customHeight="1">
      <c r="A420" s="45"/>
    </row>
    <row r="421" ht="12.0" customHeight="1">
      <c r="A421" s="45"/>
    </row>
    <row r="422" ht="12.0" customHeight="1">
      <c r="A422" s="45"/>
    </row>
    <row r="423" ht="12.0" customHeight="1">
      <c r="A423" s="45"/>
    </row>
    <row r="424" ht="12.0" customHeight="1">
      <c r="A424" s="45"/>
    </row>
    <row r="425" ht="12.0" customHeight="1">
      <c r="A425" s="45"/>
    </row>
    <row r="426" ht="12.0" customHeight="1">
      <c r="A426" s="45"/>
    </row>
    <row r="427" ht="12.0" customHeight="1">
      <c r="A427" s="45"/>
    </row>
    <row r="428" ht="12.0" customHeight="1">
      <c r="A428" s="45"/>
    </row>
    <row r="429" ht="12.0" customHeight="1">
      <c r="A429" s="45"/>
    </row>
    <row r="430" ht="12.0" customHeight="1">
      <c r="A430" s="45"/>
    </row>
    <row r="431" ht="12.0" customHeight="1">
      <c r="A431" s="45"/>
    </row>
    <row r="432" ht="12.0" customHeight="1">
      <c r="A432" s="45"/>
    </row>
    <row r="433" ht="12.0" customHeight="1">
      <c r="A433" s="45"/>
    </row>
    <row r="434" ht="12.0" customHeight="1">
      <c r="A434" s="45"/>
    </row>
    <row r="435" ht="12.0" customHeight="1">
      <c r="A435" s="45"/>
    </row>
    <row r="436" ht="12.0" customHeight="1">
      <c r="A436" s="45"/>
    </row>
    <row r="437" ht="12.0" customHeight="1">
      <c r="A437" s="45"/>
    </row>
    <row r="438" ht="12.0" customHeight="1">
      <c r="A438" s="45"/>
    </row>
    <row r="439" ht="12.0" customHeight="1">
      <c r="A439" s="45"/>
    </row>
    <row r="440" ht="12.0" customHeight="1">
      <c r="A440" s="45"/>
    </row>
    <row r="441" ht="12.0" customHeight="1">
      <c r="A441" s="45"/>
    </row>
    <row r="442" ht="12.0" customHeight="1">
      <c r="A442" s="45"/>
    </row>
    <row r="443" ht="12.0" customHeight="1">
      <c r="A443" s="45"/>
    </row>
    <row r="444" ht="12.0" customHeight="1">
      <c r="A444" s="45"/>
    </row>
    <row r="445" ht="12.0" customHeight="1">
      <c r="A445" s="45"/>
    </row>
    <row r="446" ht="12.0" customHeight="1">
      <c r="A446" s="45"/>
    </row>
    <row r="447" ht="12.0" customHeight="1">
      <c r="A447" s="45"/>
    </row>
    <row r="448" ht="12.0" customHeight="1">
      <c r="A448" s="45"/>
    </row>
    <row r="449" ht="12.0" customHeight="1">
      <c r="A449" s="45"/>
    </row>
    <row r="450" ht="12.0" customHeight="1">
      <c r="A450" s="45"/>
    </row>
    <row r="451" ht="12.0" customHeight="1">
      <c r="A451" s="45"/>
    </row>
    <row r="452" ht="12.0" customHeight="1">
      <c r="A452" s="45"/>
    </row>
    <row r="453" ht="12.0" customHeight="1">
      <c r="A453" s="45"/>
    </row>
    <row r="454" ht="12.0" customHeight="1">
      <c r="A454" s="45"/>
    </row>
    <row r="455" ht="12.0" customHeight="1">
      <c r="A455" s="45"/>
    </row>
    <row r="456" ht="12.0" customHeight="1">
      <c r="A456" s="45"/>
    </row>
    <row r="457" ht="12.0" customHeight="1">
      <c r="A457" s="45"/>
    </row>
    <row r="458" ht="12.0" customHeight="1">
      <c r="A458" s="45"/>
    </row>
    <row r="459" ht="12.0" customHeight="1">
      <c r="A459" s="45"/>
    </row>
    <row r="460" ht="12.0" customHeight="1">
      <c r="A460" s="45"/>
    </row>
    <row r="461" ht="12.0" customHeight="1">
      <c r="A461" s="45"/>
    </row>
    <row r="462" ht="12.0" customHeight="1">
      <c r="A462" s="45"/>
    </row>
    <row r="463" ht="12.0" customHeight="1">
      <c r="A463" s="45"/>
    </row>
    <row r="464" ht="12.0" customHeight="1">
      <c r="A464" s="45"/>
    </row>
    <row r="465" ht="12.0" customHeight="1">
      <c r="A465" s="45"/>
    </row>
    <row r="466" ht="12.0" customHeight="1">
      <c r="A466" s="45"/>
    </row>
    <row r="467" ht="12.0" customHeight="1">
      <c r="A467" s="45"/>
    </row>
    <row r="468" ht="12.0" customHeight="1">
      <c r="A468" s="45"/>
    </row>
    <row r="469" ht="12.0" customHeight="1">
      <c r="A469" s="45"/>
    </row>
    <row r="470" ht="12.0" customHeight="1">
      <c r="A470" s="45"/>
    </row>
    <row r="471" ht="12.0" customHeight="1">
      <c r="A471" s="45"/>
    </row>
    <row r="472" ht="12.0" customHeight="1">
      <c r="A472" s="45"/>
    </row>
    <row r="473" ht="12.0" customHeight="1">
      <c r="A473" s="45"/>
    </row>
    <row r="474" ht="12.0" customHeight="1">
      <c r="A474" s="45"/>
    </row>
    <row r="475" ht="12.0" customHeight="1">
      <c r="A475" s="45"/>
    </row>
    <row r="476" ht="12.0" customHeight="1">
      <c r="A476" s="45"/>
    </row>
    <row r="477" ht="12.0" customHeight="1">
      <c r="A477" s="45"/>
    </row>
    <row r="478" ht="12.0" customHeight="1">
      <c r="A478" s="45"/>
    </row>
    <row r="479" ht="12.0" customHeight="1">
      <c r="A479" s="45"/>
    </row>
    <row r="480" ht="12.0" customHeight="1">
      <c r="A480" s="45"/>
    </row>
    <row r="481" ht="12.0" customHeight="1">
      <c r="A481" s="45"/>
    </row>
    <row r="482" ht="12.0" customHeight="1">
      <c r="A482" s="45"/>
    </row>
    <row r="483" ht="12.0" customHeight="1">
      <c r="A483" s="45"/>
    </row>
    <row r="484" ht="12.0" customHeight="1">
      <c r="A484" s="45"/>
    </row>
    <row r="485" ht="12.0" customHeight="1">
      <c r="A485" s="45"/>
    </row>
    <row r="486" ht="12.0" customHeight="1">
      <c r="A486" s="45"/>
    </row>
    <row r="487" ht="12.0" customHeight="1">
      <c r="A487" s="45"/>
    </row>
    <row r="488" ht="12.0" customHeight="1">
      <c r="A488" s="45"/>
    </row>
    <row r="489" ht="12.0" customHeight="1">
      <c r="A489" s="45"/>
    </row>
    <row r="490" ht="12.0" customHeight="1">
      <c r="A490" s="45"/>
    </row>
    <row r="491" ht="12.0" customHeight="1">
      <c r="A491" s="45"/>
    </row>
    <row r="492" ht="12.0" customHeight="1">
      <c r="A492" s="45"/>
    </row>
    <row r="493" ht="12.0" customHeight="1">
      <c r="A493" s="45"/>
    </row>
    <row r="494" ht="12.0" customHeight="1">
      <c r="A494" s="45"/>
    </row>
    <row r="495" ht="12.0" customHeight="1">
      <c r="A495" s="45"/>
    </row>
    <row r="496" ht="12.0" customHeight="1">
      <c r="A496" s="45"/>
    </row>
    <row r="497" ht="12.0" customHeight="1">
      <c r="A497" s="45"/>
    </row>
    <row r="498" ht="12.0" customHeight="1">
      <c r="A498" s="45"/>
    </row>
    <row r="499" ht="12.0" customHeight="1">
      <c r="A499" s="45"/>
    </row>
    <row r="500" ht="12.0" customHeight="1">
      <c r="A500" s="45"/>
    </row>
    <row r="501" ht="12.0" customHeight="1">
      <c r="A501" s="45"/>
    </row>
    <row r="502" ht="12.0" customHeight="1">
      <c r="A502" s="45"/>
    </row>
    <row r="503" ht="12.0" customHeight="1">
      <c r="A503" s="45"/>
    </row>
    <row r="504" ht="12.0" customHeight="1">
      <c r="A504" s="45"/>
    </row>
    <row r="505" ht="12.0" customHeight="1">
      <c r="A505" s="45"/>
    </row>
    <row r="506" ht="12.0" customHeight="1">
      <c r="A506" s="45"/>
    </row>
    <row r="507" ht="12.0" customHeight="1">
      <c r="A507" s="45"/>
    </row>
    <row r="508" ht="12.0" customHeight="1">
      <c r="A508" s="45"/>
    </row>
    <row r="509" ht="12.0" customHeight="1">
      <c r="A509" s="45"/>
    </row>
    <row r="510" ht="12.0" customHeight="1">
      <c r="A510" s="45"/>
    </row>
    <row r="511" ht="12.0" customHeight="1">
      <c r="A511" s="45"/>
    </row>
    <row r="512" ht="12.0" customHeight="1">
      <c r="A512" s="45"/>
    </row>
    <row r="513" ht="12.0" customHeight="1">
      <c r="A513" s="45"/>
    </row>
    <row r="514" ht="12.0" customHeight="1">
      <c r="A514" s="45"/>
    </row>
    <row r="515" ht="12.0" customHeight="1">
      <c r="A515" s="45"/>
    </row>
    <row r="516" ht="12.0" customHeight="1">
      <c r="A516" s="45"/>
    </row>
    <row r="517" ht="12.0" customHeight="1">
      <c r="A517" s="45"/>
    </row>
    <row r="518" ht="12.0" customHeight="1">
      <c r="A518" s="45"/>
    </row>
    <row r="519" ht="12.0" customHeight="1">
      <c r="A519" s="45"/>
    </row>
    <row r="520" ht="12.0" customHeight="1">
      <c r="A520" s="45"/>
    </row>
    <row r="521" ht="12.0" customHeight="1">
      <c r="A521" s="45"/>
    </row>
    <row r="522" ht="12.0" customHeight="1">
      <c r="A522" s="45"/>
    </row>
    <row r="523" ht="12.0" customHeight="1">
      <c r="A523" s="45"/>
    </row>
    <row r="524" ht="12.0" customHeight="1">
      <c r="A524" s="45"/>
    </row>
    <row r="525" ht="12.0" customHeight="1">
      <c r="A525" s="45"/>
    </row>
    <row r="526" ht="12.0" customHeight="1">
      <c r="A526" s="45"/>
    </row>
    <row r="527" ht="12.0" customHeight="1">
      <c r="A527" s="45"/>
    </row>
    <row r="528" ht="12.0" customHeight="1">
      <c r="A528" s="45"/>
    </row>
    <row r="529" ht="12.0" customHeight="1">
      <c r="A529" s="45"/>
    </row>
    <row r="530" ht="12.0" customHeight="1">
      <c r="A530" s="45"/>
    </row>
    <row r="531" ht="12.0" customHeight="1">
      <c r="A531" s="45"/>
    </row>
    <row r="532" ht="12.0" customHeight="1">
      <c r="A532" s="45"/>
    </row>
    <row r="533" ht="12.0" customHeight="1">
      <c r="A533" s="45"/>
    </row>
    <row r="534" ht="12.0" customHeight="1">
      <c r="A534" s="45"/>
    </row>
    <row r="535" ht="12.0" customHeight="1">
      <c r="A535" s="45"/>
    </row>
    <row r="536" ht="12.0" customHeight="1">
      <c r="A536" s="45"/>
    </row>
    <row r="537" ht="12.0" customHeight="1">
      <c r="A537" s="45"/>
    </row>
    <row r="538" ht="12.0" customHeight="1">
      <c r="A538" s="45"/>
    </row>
    <row r="539" ht="12.0" customHeight="1">
      <c r="A539" s="45"/>
    </row>
    <row r="540" ht="12.0" customHeight="1">
      <c r="A540" s="45"/>
    </row>
    <row r="541" ht="12.0" customHeight="1">
      <c r="A541" s="45"/>
    </row>
    <row r="542" ht="12.0" customHeight="1">
      <c r="A542" s="45"/>
    </row>
    <row r="543" ht="12.0" customHeight="1">
      <c r="A543" s="45"/>
    </row>
    <row r="544" ht="12.0" customHeight="1">
      <c r="A544" s="45"/>
    </row>
    <row r="545" ht="12.0" customHeight="1">
      <c r="A545" s="45"/>
    </row>
    <row r="546" ht="12.0" customHeight="1">
      <c r="A546" s="45"/>
    </row>
    <row r="547" ht="12.0" customHeight="1">
      <c r="A547" s="45"/>
    </row>
    <row r="548" ht="12.0" customHeight="1">
      <c r="A548" s="45"/>
    </row>
    <row r="549" ht="12.0" customHeight="1">
      <c r="A549" s="45"/>
    </row>
    <row r="550" ht="12.0" customHeight="1">
      <c r="A550" s="45"/>
    </row>
    <row r="551" ht="12.0" customHeight="1">
      <c r="A551" s="45"/>
    </row>
    <row r="552" ht="12.0" customHeight="1">
      <c r="A552" s="45"/>
    </row>
    <row r="553" ht="12.0" customHeight="1">
      <c r="A553" s="45"/>
    </row>
    <row r="554" ht="12.0" customHeight="1">
      <c r="A554" s="45"/>
    </row>
    <row r="555" ht="12.0" customHeight="1">
      <c r="A555" s="45"/>
    </row>
    <row r="556" ht="12.0" customHeight="1">
      <c r="A556" s="45"/>
    </row>
    <row r="557" ht="12.0" customHeight="1">
      <c r="A557" s="45"/>
    </row>
    <row r="558" ht="12.0" customHeight="1">
      <c r="A558" s="45"/>
    </row>
    <row r="559" ht="12.0" customHeight="1">
      <c r="A559" s="45"/>
    </row>
    <row r="560" ht="12.0" customHeight="1">
      <c r="A560" s="45"/>
    </row>
    <row r="561" ht="12.0" customHeight="1">
      <c r="A561" s="45"/>
    </row>
    <row r="562" ht="12.0" customHeight="1">
      <c r="A562" s="45"/>
    </row>
    <row r="563" ht="12.0" customHeight="1">
      <c r="A563" s="45"/>
    </row>
    <row r="564" ht="12.0" customHeight="1">
      <c r="A564" s="45"/>
    </row>
    <row r="565" ht="12.0" customHeight="1">
      <c r="A565" s="45"/>
    </row>
    <row r="566" ht="12.0" customHeight="1">
      <c r="A566" s="45"/>
    </row>
    <row r="567" ht="12.0" customHeight="1">
      <c r="A567" s="45"/>
    </row>
    <row r="568" ht="12.0" customHeight="1">
      <c r="A568" s="45"/>
    </row>
    <row r="569" ht="12.0" customHeight="1">
      <c r="A569" s="45"/>
    </row>
    <row r="570" ht="12.0" customHeight="1">
      <c r="A570" s="45"/>
    </row>
    <row r="571" ht="12.0" customHeight="1">
      <c r="A571" s="45"/>
    </row>
    <row r="572" ht="12.0" customHeight="1">
      <c r="A572" s="45"/>
    </row>
    <row r="573" ht="12.0" customHeight="1">
      <c r="A573" s="45"/>
    </row>
    <row r="574" ht="12.0" customHeight="1">
      <c r="A574" s="45"/>
    </row>
    <row r="575" ht="12.0" customHeight="1">
      <c r="A575" s="45"/>
    </row>
    <row r="576" ht="12.0" customHeight="1">
      <c r="A576" s="45"/>
    </row>
    <row r="577" ht="12.0" customHeight="1">
      <c r="A577" s="45"/>
    </row>
    <row r="578" ht="12.0" customHeight="1">
      <c r="A578" s="45"/>
    </row>
    <row r="579" ht="12.0" customHeight="1">
      <c r="A579" s="45"/>
    </row>
    <row r="580" ht="12.0" customHeight="1">
      <c r="A580" s="45"/>
    </row>
    <row r="581" ht="12.0" customHeight="1">
      <c r="A581" s="45"/>
    </row>
    <row r="582" ht="12.0" customHeight="1">
      <c r="A582" s="45"/>
    </row>
    <row r="583" ht="12.0" customHeight="1">
      <c r="A583" s="45"/>
    </row>
    <row r="584" ht="12.0" customHeight="1">
      <c r="A584" s="45"/>
    </row>
    <row r="585" ht="12.0" customHeight="1">
      <c r="A585" s="45"/>
    </row>
    <row r="586" ht="12.0" customHeight="1">
      <c r="A586" s="45"/>
    </row>
    <row r="587" ht="12.0" customHeight="1">
      <c r="A587" s="45"/>
    </row>
    <row r="588" ht="12.0" customHeight="1">
      <c r="A588" s="45"/>
    </row>
    <row r="589" ht="12.0" customHeight="1">
      <c r="A589" s="45"/>
    </row>
    <row r="590" ht="12.0" customHeight="1">
      <c r="A590" s="45"/>
    </row>
    <row r="591" ht="12.0" customHeight="1">
      <c r="A591" s="45"/>
    </row>
    <row r="592" ht="12.0" customHeight="1">
      <c r="A592" s="45"/>
    </row>
    <row r="593" ht="12.0" customHeight="1">
      <c r="A593" s="45"/>
    </row>
    <row r="594" ht="12.0" customHeight="1">
      <c r="A594" s="45"/>
    </row>
    <row r="595" ht="12.0" customHeight="1">
      <c r="A595" s="45"/>
    </row>
    <row r="596" ht="12.0" customHeight="1">
      <c r="A596" s="45"/>
    </row>
    <row r="597" ht="12.0" customHeight="1">
      <c r="A597" s="45"/>
    </row>
    <row r="598" ht="12.0" customHeight="1">
      <c r="A598" s="45"/>
    </row>
    <row r="599" ht="12.0" customHeight="1">
      <c r="A599" s="45"/>
    </row>
    <row r="600" ht="12.0" customHeight="1">
      <c r="A600" s="45"/>
    </row>
    <row r="601" ht="12.0" customHeight="1">
      <c r="A601" s="45"/>
    </row>
    <row r="602" ht="12.0" customHeight="1">
      <c r="A602" s="45"/>
    </row>
    <row r="603" ht="12.0" customHeight="1">
      <c r="A603" s="45"/>
    </row>
    <row r="604" ht="12.0" customHeight="1">
      <c r="A604" s="45"/>
    </row>
    <row r="605" ht="12.0" customHeight="1">
      <c r="A605" s="45"/>
    </row>
    <row r="606" ht="12.0" customHeight="1">
      <c r="A606" s="45"/>
    </row>
    <row r="607" ht="12.0" customHeight="1">
      <c r="A607" s="45"/>
    </row>
    <row r="608" ht="12.0" customHeight="1">
      <c r="A608" s="45"/>
    </row>
    <row r="609" ht="12.0" customHeight="1">
      <c r="A609" s="45"/>
    </row>
    <row r="610" ht="12.0" customHeight="1">
      <c r="A610" s="45"/>
    </row>
    <row r="611" ht="12.0" customHeight="1">
      <c r="A611" s="45"/>
    </row>
    <row r="612" ht="12.0" customHeight="1">
      <c r="A612" s="45"/>
    </row>
    <row r="613" ht="12.0" customHeight="1">
      <c r="A613" s="45"/>
    </row>
    <row r="614" ht="12.0" customHeight="1">
      <c r="A614" s="45"/>
    </row>
    <row r="615" ht="12.0" customHeight="1">
      <c r="A615" s="45"/>
    </row>
    <row r="616" ht="12.0" customHeight="1">
      <c r="A616" s="45"/>
    </row>
    <row r="617" ht="12.0" customHeight="1">
      <c r="A617" s="45"/>
    </row>
    <row r="618" ht="12.0" customHeight="1">
      <c r="A618" s="45"/>
    </row>
    <row r="619" ht="12.0" customHeight="1">
      <c r="A619" s="45"/>
    </row>
    <row r="620" ht="12.0" customHeight="1">
      <c r="A620" s="45"/>
    </row>
    <row r="621" ht="12.0" customHeight="1">
      <c r="A621" s="45"/>
    </row>
    <row r="622" ht="12.0" customHeight="1">
      <c r="A622" s="45"/>
    </row>
    <row r="623" ht="12.0" customHeight="1">
      <c r="A623" s="45"/>
    </row>
    <row r="624" ht="12.0" customHeight="1">
      <c r="A624" s="45"/>
    </row>
    <row r="625" ht="12.0" customHeight="1">
      <c r="A625" s="45"/>
    </row>
    <row r="626" ht="12.0" customHeight="1">
      <c r="A626" s="45"/>
    </row>
    <row r="627" ht="12.0" customHeight="1">
      <c r="A627" s="45"/>
    </row>
    <row r="628" ht="12.0" customHeight="1">
      <c r="A628" s="45"/>
    </row>
    <row r="629" ht="12.0" customHeight="1">
      <c r="A629" s="45"/>
    </row>
    <row r="630" ht="12.0" customHeight="1">
      <c r="A630" s="45"/>
    </row>
    <row r="631" ht="12.0" customHeight="1">
      <c r="A631" s="45"/>
    </row>
    <row r="632" ht="12.0" customHeight="1">
      <c r="A632" s="45"/>
    </row>
    <row r="633" ht="12.0" customHeight="1">
      <c r="A633" s="45"/>
    </row>
    <row r="634" ht="12.0" customHeight="1">
      <c r="A634" s="45"/>
    </row>
    <row r="635" ht="12.0" customHeight="1">
      <c r="A635" s="45"/>
    </row>
    <row r="636" ht="12.0" customHeight="1">
      <c r="A636" s="45"/>
    </row>
    <row r="637" ht="12.0" customHeight="1">
      <c r="A637" s="45"/>
    </row>
    <row r="638" ht="12.0" customHeight="1">
      <c r="A638" s="45"/>
    </row>
    <row r="639" ht="12.0" customHeight="1">
      <c r="A639" s="45"/>
    </row>
    <row r="640" ht="12.0" customHeight="1">
      <c r="A640" s="45"/>
    </row>
    <row r="641" ht="12.0" customHeight="1">
      <c r="A641" s="45"/>
    </row>
    <row r="642" ht="12.0" customHeight="1">
      <c r="A642" s="45"/>
    </row>
    <row r="643" ht="12.0" customHeight="1">
      <c r="A643" s="45"/>
    </row>
    <row r="644" ht="12.0" customHeight="1">
      <c r="A644" s="45"/>
    </row>
    <row r="645" ht="12.0" customHeight="1">
      <c r="A645" s="45"/>
    </row>
    <row r="646" ht="12.0" customHeight="1">
      <c r="A646" s="45"/>
    </row>
    <row r="647" ht="12.0" customHeight="1">
      <c r="A647" s="45"/>
    </row>
    <row r="648" ht="12.0" customHeight="1">
      <c r="A648" s="45"/>
    </row>
    <row r="649" ht="12.0" customHeight="1">
      <c r="A649" s="45"/>
    </row>
    <row r="650" ht="12.0" customHeight="1">
      <c r="A650" s="45"/>
    </row>
    <row r="651" ht="12.0" customHeight="1">
      <c r="A651" s="45"/>
    </row>
    <row r="652" ht="12.0" customHeight="1">
      <c r="A652" s="45"/>
    </row>
    <row r="653" ht="12.0" customHeight="1">
      <c r="A653" s="45"/>
    </row>
    <row r="654" ht="12.0" customHeight="1">
      <c r="A654" s="45"/>
    </row>
    <row r="655" ht="12.0" customHeight="1">
      <c r="A655" s="45"/>
    </row>
    <row r="656" ht="12.0" customHeight="1">
      <c r="A656" s="45"/>
    </row>
    <row r="657" ht="12.0" customHeight="1">
      <c r="A657" s="45"/>
    </row>
    <row r="658" ht="12.0" customHeight="1">
      <c r="A658" s="45"/>
    </row>
    <row r="659" ht="12.0" customHeight="1">
      <c r="A659" s="45"/>
    </row>
    <row r="660" ht="12.0" customHeight="1">
      <c r="A660" s="45"/>
    </row>
    <row r="661" ht="12.0" customHeight="1">
      <c r="A661" s="45"/>
    </row>
    <row r="662" ht="12.0" customHeight="1">
      <c r="A662" s="45"/>
    </row>
    <row r="663" ht="12.0" customHeight="1">
      <c r="A663" s="45"/>
    </row>
    <row r="664" ht="12.0" customHeight="1">
      <c r="A664" s="45"/>
    </row>
    <row r="665" ht="12.0" customHeight="1">
      <c r="A665" s="45"/>
    </row>
    <row r="666" ht="12.0" customHeight="1">
      <c r="A666" s="45"/>
    </row>
    <row r="667" ht="12.0" customHeight="1">
      <c r="A667" s="45"/>
    </row>
    <row r="668" ht="12.0" customHeight="1">
      <c r="A668" s="45"/>
    </row>
    <row r="669" ht="12.0" customHeight="1">
      <c r="A669" s="45"/>
    </row>
    <row r="670" ht="12.0" customHeight="1">
      <c r="A670" s="45"/>
    </row>
    <row r="671" ht="12.0" customHeight="1">
      <c r="A671" s="45"/>
    </row>
    <row r="672" ht="12.0" customHeight="1">
      <c r="A672" s="45"/>
    </row>
    <row r="673" ht="12.0" customHeight="1">
      <c r="A673" s="45"/>
    </row>
    <row r="674" ht="12.0" customHeight="1">
      <c r="A674" s="45"/>
    </row>
    <row r="675" ht="12.0" customHeight="1">
      <c r="A675" s="45"/>
    </row>
    <row r="676" ht="12.0" customHeight="1">
      <c r="A676" s="45"/>
    </row>
    <row r="677" ht="12.0" customHeight="1">
      <c r="A677" s="45"/>
    </row>
    <row r="678" ht="12.0" customHeight="1">
      <c r="A678" s="45"/>
    </row>
    <row r="679" ht="12.0" customHeight="1">
      <c r="A679" s="45"/>
    </row>
    <row r="680" ht="12.0" customHeight="1">
      <c r="A680" s="45"/>
    </row>
    <row r="681" ht="12.0" customHeight="1">
      <c r="A681" s="45"/>
    </row>
    <row r="682" ht="12.0" customHeight="1">
      <c r="A682" s="45"/>
    </row>
    <row r="683" ht="12.0" customHeight="1">
      <c r="A683" s="45"/>
    </row>
    <row r="684" ht="12.0" customHeight="1">
      <c r="A684" s="45"/>
    </row>
    <row r="685" ht="12.0" customHeight="1">
      <c r="A685" s="45"/>
    </row>
    <row r="686" ht="12.0" customHeight="1">
      <c r="A686" s="45"/>
    </row>
    <row r="687" ht="12.0" customHeight="1">
      <c r="A687" s="45"/>
    </row>
    <row r="688" ht="12.0" customHeight="1">
      <c r="A688" s="45"/>
    </row>
    <row r="689" ht="12.0" customHeight="1">
      <c r="A689" s="45"/>
    </row>
    <row r="690" ht="12.0" customHeight="1">
      <c r="A690" s="45"/>
    </row>
    <row r="691" ht="12.0" customHeight="1">
      <c r="A691" s="45"/>
    </row>
    <row r="692" ht="12.0" customHeight="1">
      <c r="A692" s="45"/>
    </row>
    <row r="693" ht="12.0" customHeight="1">
      <c r="A693" s="45"/>
    </row>
    <row r="694" ht="12.0" customHeight="1">
      <c r="A694" s="45"/>
    </row>
    <row r="695" ht="12.0" customHeight="1">
      <c r="A695" s="45"/>
    </row>
    <row r="696" ht="12.0" customHeight="1">
      <c r="A696" s="45"/>
    </row>
    <row r="697" ht="12.0" customHeight="1">
      <c r="A697" s="45"/>
    </row>
    <row r="698" ht="12.0" customHeight="1">
      <c r="A698" s="45"/>
    </row>
    <row r="699" ht="12.0" customHeight="1">
      <c r="A699" s="45"/>
    </row>
    <row r="700" ht="12.0" customHeight="1">
      <c r="A700" s="45"/>
    </row>
    <row r="701" ht="12.0" customHeight="1">
      <c r="A701" s="45"/>
    </row>
    <row r="702" ht="12.0" customHeight="1">
      <c r="A702" s="45"/>
    </row>
    <row r="703" ht="12.0" customHeight="1">
      <c r="A703" s="45"/>
    </row>
    <row r="704" ht="12.0" customHeight="1">
      <c r="A704" s="45"/>
    </row>
    <row r="705" ht="12.0" customHeight="1">
      <c r="A705" s="45"/>
    </row>
    <row r="706" ht="12.0" customHeight="1">
      <c r="A706" s="45"/>
    </row>
    <row r="707" ht="12.0" customHeight="1">
      <c r="A707" s="45"/>
    </row>
    <row r="708" ht="12.0" customHeight="1">
      <c r="A708" s="45"/>
    </row>
    <row r="709" ht="12.0" customHeight="1">
      <c r="A709" s="45"/>
    </row>
    <row r="710" ht="12.0" customHeight="1">
      <c r="A710" s="45"/>
    </row>
    <row r="711" ht="12.0" customHeight="1">
      <c r="A711" s="45"/>
    </row>
    <row r="712" ht="12.0" customHeight="1">
      <c r="A712" s="45"/>
    </row>
    <row r="713" ht="12.0" customHeight="1">
      <c r="A713" s="45"/>
    </row>
    <row r="714" ht="12.0" customHeight="1">
      <c r="A714" s="45"/>
    </row>
    <row r="715" ht="12.0" customHeight="1">
      <c r="A715" s="45"/>
    </row>
    <row r="716" ht="12.0" customHeight="1">
      <c r="A716" s="45"/>
    </row>
    <row r="717" ht="12.0" customHeight="1">
      <c r="A717" s="45"/>
    </row>
    <row r="718" ht="12.0" customHeight="1">
      <c r="A718" s="45"/>
    </row>
    <row r="719" ht="12.0" customHeight="1">
      <c r="A719" s="45"/>
    </row>
    <row r="720" ht="12.0" customHeight="1">
      <c r="A720" s="45"/>
    </row>
    <row r="721" ht="12.0" customHeight="1">
      <c r="A721" s="45"/>
    </row>
    <row r="722" ht="12.0" customHeight="1">
      <c r="A722" s="45"/>
    </row>
    <row r="723" ht="12.0" customHeight="1">
      <c r="A723" s="45"/>
    </row>
    <row r="724" ht="12.0" customHeight="1">
      <c r="A724" s="45"/>
    </row>
    <row r="725" ht="12.0" customHeight="1">
      <c r="A725" s="45"/>
    </row>
    <row r="726" ht="12.0" customHeight="1">
      <c r="A726" s="45"/>
    </row>
    <row r="727" ht="12.0" customHeight="1">
      <c r="A727" s="45"/>
    </row>
    <row r="728" ht="12.0" customHeight="1">
      <c r="A728" s="45"/>
    </row>
    <row r="729" ht="12.0" customHeight="1">
      <c r="A729" s="45"/>
    </row>
    <row r="730" ht="12.0" customHeight="1">
      <c r="A730" s="45"/>
    </row>
    <row r="731" ht="12.0" customHeight="1">
      <c r="A731" s="45"/>
    </row>
    <row r="732" ht="12.0" customHeight="1">
      <c r="A732" s="45"/>
    </row>
    <row r="733" ht="12.0" customHeight="1">
      <c r="A733" s="45"/>
    </row>
    <row r="734" ht="12.0" customHeight="1">
      <c r="A734" s="45"/>
    </row>
    <row r="735" ht="12.0" customHeight="1">
      <c r="A735" s="45"/>
    </row>
    <row r="736" ht="12.0" customHeight="1">
      <c r="A736" s="45"/>
    </row>
    <row r="737" ht="12.0" customHeight="1">
      <c r="A737" s="45"/>
    </row>
    <row r="738" ht="12.0" customHeight="1">
      <c r="A738" s="45"/>
    </row>
    <row r="739" ht="12.0" customHeight="1">
      <c r="A739" s="45"/>
    </row>
    <row r="740" ht="12.0" customHeight="1">
      <c r="A740" s="45"/>
    </row>
    <row r="741" ht="12.0" customHeight="1">
      <c r="A741" s="45"/>
    </row>
    <row r="742" ht="12.0" customHeight="1">
      <c r="A742" s="45"/>
    </row>
    <row r="743" ht="12.0" customHeight="1">
      <c r="A743" s="45"/>
    </row>
    <row r="744" ht="12.0" customHeight="1">
      <c r="A744" s="45"/>
    </row>
    <row r="745" ht="12.0" customHeight="1">
      <c r="A745" s="45"/>
    </row>
    <row r="746" ht="12.0" customHeight="1">
      <c r="A746" s="45"/>
    </row>
    <row r="747" ht="12.0" customHeight="1">
      <c r="A747" s="45"/>
    </row>
    <row r="748" ht="12.0" customHeight="1">
      <c r="A748" s="45"/>
    </row>
    <row r="749" ht="12.0" customHeight="1">
      <c r="A749" s="45"/>
    </row>
    <row r="750" ht="12.0" customHeight="1">
      <c r="A750" s="45"/>
    </row>
    <row r="751" ht="12.0" customHeight="1">
      <c r="A751" s="45"/>
    </row>
    <row r="752" ht="12.0" customHeight="1">
      <c r="A752" s="45"/>
    </row>
    <row r="753" ht="12.0" customHeight="1">
      <c r="A753" s="45"/>
    </row>
    <row r="754" ht="12.0" customHeight="1">
      <c r="A754" s="45"/>
    </row>
    <row r="755" ht="12.0" customHeight="1">
      <c r="A755" s="45"/>
    </row>
    <row r="756" ht="12.0" customHeight="1">
      <c r="A756" s="45"/>
    </row>
    <row r="757" ht="12.0" customHeight="1">
      <c r="A757" s="45"/>
    </row>
    <row r="758" ht="12.0" customHeight="1">
      <c r="A758" s="45"/>
    </row>
    <row r="759" ht="12.0" customHeight="1">
      <c r="A759" s="45"/>
    </row>
    <row r="760" ht="12.0" customHeight="1">
      <c r="A760" s="45"/>
    </row>
    <row r="761" ht="12.0" customHeight="1">
      <c r="A761" s="45"/>
    </row>
    <row r="762" ht="12.0" customHeight="1">
      <c r="A762" s="45"/>
    </row>
    <row r="763" ht="12.0" customHeight="1">
      <c r="A763" s="45"/>
    </row>
    <row r="764" ht="12.0" customHeight="1">
      <c r="A764" s="45"/>
    </row>
    <row r="765" ht="12.0" customHeight="1">
      <c r="A765" s="45"/>
    </row>
    <row r="766" ht="12.0" customHeight="1">
      <c r="A766" s="45"/>
    </row>
    <row r="767" ht="12.0" customHeight="1">
      <c r="A767" s="45"/>
    </row>
    <row r="768" ht="12.0" customHeight="1">
      <c r="A768" s="45"/>
    </row>
    <row r="769" ht="12.0" customHeight="1">
      <c r="A769" s="45"/>
    </row>
    <row r="770" ht="12.0" customHeight="1">
      <c r="A770" s="45"/>
    </row>
    <row r="771" ht="12.0" customHeight="1">
      <c r="A771" s="45"/>
    </row>
    <row r="772" ht="12.0" customHeight="1">
      <c r="A772" s="45"/>
    </row>
    <row r="773" ht="12.0" customHeight="1">
      <c r="A773" s="45"/>
    </row>
    <row r="774" ht="12.0" customHeight="1">
      <c r="A774" s="45"/>
    </row>
    <row r="775" ht="12.0" customHeight="1">
      <c r="A775" s="45"/>
    </row>
    <row r="776" ht="12.0" customHeight="1">
      <c r="A776" s="45"/>
    </row>
    <row r="777" ht="12.0" customHeight="1">
      <c r="A777" s="45"/>
    </row>
    <row r="778" ht="12.0" customHeight="1">
      <c r="A778" s="45"/>
    </row>
    <row r="779" ht="12.0" customHeight="1">
      <c r="A779" s="45"/>
    </row>
    <row r="780" ht="12.0" customHeight="1">
      <c r="A780" s="45"/>
    </row>
    <row r="781" ht="12.0" customHeight="1">
      <c r="A781" s="45"/>
    </row>
    <row r="782" ht="12.0" customHeight="1">
      <c r="A782" s="45"/>
    </row>
    <row r="783" ht="12.0" customHeight="1">
      <c r="A783" s="45"/>
    </row>
    <row r="784" ht="12.0" customHeight="1">
      <c r="A784" s="45"/>
    </row>
    <row r="785" ht="12.0" customHeight="1">
      <c r="A785" s="45"/>
    </row>
    <row r="786" ht="12.0" customHeight="1">
      <c r="A786" s="45"/>
    </row>
    <row r="787" ht="12.0" customHeight="1">
      <c r="A787" s="45"/>
    </row>
    <row r="788" ht="12.0" customHeight="1">
      <c r="A788" s="45"/>
    </row>
    <row r="789" ht="12.0" customHeight="1">
      <c r="A789" s="45"/>
    </row>
    <row r="790" ht="12.0" customHeight="1">
      <c r="A790" s="45"/>
    </row>
    <row r="791" ht="12.0" customHeight="1">
      <c r="A791" s="45"/>
    </row>
    <row r="792" ht="12.0" customHeight="1">
      <c r="A792" s="45"/>
    </row>
    <row r="793" ht="12.0" customHeight="1">
      <c r="A793" s="45"/>
    </row>
    <row r="794" ht="12.0" customHeight="1">
      <c r="A794" s="45"/>
    </row>
    <row r="795" ht="12.0" customHeight="1">
      <c r="A795" s="45"/>
    </row>
    <row r="796" ht="12.0" customHeight="1">
      <c r="A796" s="45"/>
    </row>
    <row r="797" ht="12.0" customHeight="1">
      <c r="A797" s="45"/>
    </row>
    <row r="798" ht="12.0" customHeight="1">
      <c r="A798" s="45"/>
    </row>
    <row r="799" ht="12.0" customHeight="1">
      <c r="A799" s="45"/>
    </row>
    <row r="800" ht="12.0" customHeight="1">
      <c r="A800" s="45"/>
    </row>
    <row r="801" ht="12.0" customHeight="1">
      <c r="A801" s="45"/>
    </row>
    <row r="802" ht="12.0" customHeight="1">
      <c r="A802" s="45"/>
    </row>
    <row r="803" ht="12.0" customHeight="1">
      <c r="A803" s="45"/>
    </row>
    <row r="804" ht="12.0" customHeight="1">
      <c r="A804" s="45"/>
    </row>
    <row r="805" ht="12.0" customHeight="1">
      <c r="A805" s="45"/>
    </row>
    <row r="806" ht="12.0" customHeight="1">
      <c r="A806" s="45"/>
    </row>
    <row r="807" ht="12.0" customHeight="1">
      <c r="A807" s="45"/>
    </row>
    <row r="808" ht="12.0" customHeight="1">
      <c r="A808" s="45"/>
    </row>
    <row r="809" ht="12.0" customHeight="1">
      <c r="A809" s="45"/>
    </row>
    <row r="810" ht="12.0" customHeight="1">
      <c r="A810" s="45"/>
    </row>
    <row r="811" ht="12.0" customHeight="1">
      <c r="A811" s="45"/>
    </row>
    <row r="812" ht="12.0" customHeight="1">
      <c r="A812" s="45"/>
    </row>
    <row r="813" ht="12.0" customHeight="1">
      <c r="A813" s="45"/>
    </row>
    <row r="814" ht="12.0" customHeight="1">
      <c r="A814" s="45"/>
    </row>
    <row r="815" ht="12.0" customHeight="1">
      <c r="A815" s="45"/>
    </row>
    <row r="816" ht="12.0" customHeight="1">
      <c r="A816" s="45"/>
    </row>
    <row r="817" ht="12.0" customHeight="1">
      <c r="A817" s="45"/>
    </row>
    <row r="818" ht="12.0" customHeight="1">
      <c r="A818" s="45"/>
    </row>
    <row r="819" ht="12.0" customHeight="1">
      <c r="A819" s="45"/>
    </row>
    <row r="820" ht="12.0" customHeight="1">
      <c r="A820" s="45"/>
    </row>
    <row r="821" ht="12.0" customHeight="1">
      <c r="A821" s="45"/>
    </row>
    <row r="822" ht="12.0" customHeight="1">
      <c r="A822" s="45"/>
    </row>
    <row r="823" ht="12.0" customHeight="1">
      <c r="A823" s="45"/>
    </row>
    <row r="824" ht="12.0" customHeight="1">
      <c r="A824" s="45"/>
    </row>
    <row r="825" ht="12.0" customHeight="1">
      <c r="A825" s="45"/>
    </row>
    <row r="826" ht="12.0" customHeight="1">
      <c r="A826" s="45"/>
    </row>
    <row r="827" ht="12.0" customHeight="1">
      <c r="A827" s="45"/>
    </row>
    <row r="828" ht="12.0" customHeight="1">
      <c r="A828" s="45"/>
    </row>
    <row r="829" ht="12.0" customHeight="1">
      <c r="A829" s="45"/>
    </row>
    <row r="830" ht="12.0" customHeight="1">
      <c r="A830" s="45"/>
    </row>
    <row r="831" ht="12.0" customHeight="1">
      <c r="A831" s="45"/>
    </row>
    <row r="832" ht="12.0" customHeight="1">
      <c r="A832" s="45"/>
    </row>
    <row r="833" ht="12.0" customHeight="1">
      <c r="A833" s="45"/>
    </row>
    <row r="834" ht="12.0" customHeight="1">
      <c r="A834" s="45"/>
    </row>
    <row r="835" ht="12.0" customHeight="1">
      <c r="A835" s="45"/>
    </row>
    <row r="836" ht="12.0" customHeight="1">
      <c r="A836" s="45"/>
    </row>
    <row r="837" ht="12.0" customHeight="1">
      <c r="A837" s="45"/>
    </row>
    <row r="838" ht="12.0" customHeight="1">
      <c r="A838" s="45"/>
    </row>
    <row r="839" ht="12.0" customHeight="1">
      <c r="A839" s="45"/>
    </row>
    <row r="840" ht="12.0" customHeight="1">
      <c r="A840" s="45"/>
    </row>
    <row r="841" ht="12.0" customHeight="1">
      <c r="A841" s="45"/>
    </row>
    <row r="842" ht="12.0" customHeight="1">
      <c r="A842" s="45"/>
    </row>
    <row r="843" ht="12.0" customHeight="1">
      <c r="A843" s="45"/>
    </row>
    <row r="844" ht="12.0" customHeight="1">
      <c r="A844" s="45"/>
    </row>
    <row r="845" ht="12.0" customHeight="1">
      <c r="A845" s="45"/>
    </row>
    <row r="846" ht="12.0" customHeight="1">
      <c r="A846" s="45"/>
    </row>
    <row r="847" ht="12.0" customHeight="1">
      <c r="A847" s="45"/>
    </row>
    <row r="848" ht="12.0" customHeight="1">
      <c r="A848" s="45"/>
    </row>
    <row r="849" ht="12.0" customHeight="1">
      <c r="A849" s="45"/>
    </row>
    <row r="850" ht="12.0" customHeight="1">
      <c r="A850" s="45"/>
    </row>
    <row r="851" ht="12.0" customHeight="1">
      <c r="A851" s="45"/>
    </row>
    <row r="852" ht="12.0" customHeight="1">
      <c r="A852" s="45"/>
    </row>
    <row r="853" ht="12.0" customHeight="1">
      <c r="A853" s="45"/>
    </row>
    <row r="854" ht="12.0" customHeight="1">
      <c r="A854" s="45"/>
    </row>
    <row r="855" ht="12.0" customHeight="1">
      <c r="A855" s="45"/>
    </row>
    <row r="856" ht="12.0" customHeight="1">
      <c r="A856" s="45"/>
    </row>
    <row r="857" ht="12.0" customHeight="1">
      <c r="A857" s="45"/>
    </row>
    <row r="858" ht="12.0" customHeight="1">
      <c r="A858" s="45"/>
    </row>
    <row r="859" ht="12.0" customHeight="1">
      <c r="A859" s="45"/>
    </row>
    <row r="860" ht="12.0" customHeight="1">
      <c r="A860" s="45"/>
    </row>
    <row r="861" ht="12.0" customHeight="1">
      <c r="A861" s="45"/>
    </row>
    <row r="862" ht="12.0" customHeight="1">
      <c r="A862" s="45"/>
    </row>
    <row r="863" ht="12.0" customHeight="1">
      <c r="A863" s="45"/>
    </row>
    <row r="864" ht="12.0" customHeight="1">
      <c r="A864" s="45"/>
    </row>
    <row r="865" ht="12.0" customHeight="1">
      <c r="A865" s="45"/>
    </row>
    <row r="866" ht="12.0" customHeight="1">
      <c r="A866" s="45"/>
    </row>
    <row r="867" ht="12.0" customHeight="1">
      <c r="A867" s="45"/>
    </row>
    <row r="868" ht="12.0" customHeight="1">
      <c r="A868" s="45"/>
    </row>
    <row r="869" ht="12.0" customHeight="1">
      <c r="A869" s="45"/>
    </row>
    <row r="870" ht="12.0" customHeight="1">
      <c r="A870" s="45"/>
    </row>
    <row r="871" ht="12.0" customHeight="1">
      <c r="A871" s="45"/>
    </row>
    <row r="872" ht="12.0" customHeight="1">
      <c r="A872" s="45"/>
    </row>
    <row r="873" ht="12.0" customHeight="1">
      <c r="A873" s="45"/>
    </row>
    <row r="874" ht="12.0" customHeight="1">
      <c r="A874" s="45"/>
    </row>
    <row r="875" ht="12.0" customHeight="1">
      <c r="A875" s="45"/>
    </row>
    <row r="876" ht="12.0" customHeight="1">
      <c r="A876" s="45"/>
    </row>
    <row r="877" ht="12.0" customHeight="1">
      <c r="A877" s="45"/>
    </row>
    <row r="878" ht="12.0" customHeight="1">
      <c r="A878" s="45"/>
    </row>
    <row r="879" ht="12.0" customHeight="1">
      <c r="A879" s="45"/>
    </row>
    <row r="880" ht="12.0" customHeight="1">
      <c r="A880" s="45"/>
    </row>
    <row r="881" ht="12.0" customHeight="1">
      <c r="A881" s="45"/>
    </row>
    <row r="882" ht="12.0" customHeight="1">
      <c r="A882" s="45"/>
    </row>
    <row r="883" ht="12.0" customHeight="1">
      <c r="A883" s="45"/>
    </row>
    <row r="884" ht="12.0" customHeight="1">
      <c r="A884" s="45"/>
    </row>
    <row r="885" ht="12.0" customHeight="1">
      <c r="A885" s="45"/>
    </row>
    <row r="886" ht="12.0" customHeight="1">
      <c r="A886" s="45"/>
    </row>
    <row r="887" ht="12.0" customHeight="1">
      <c r="A887" s="45"/>
    </row>
    <row r="888" ht="12.0" customHeight="1">
      <c r="A888" s="45"/>
    </row>
    <row r="889" ht="12.0" customHeight="1">
      <c r="A889" s="45"/>
    </row>
    <row r="890" ht="12.0" customHeight="1">
      <c r="A890" s="45"/>
    </row>
    <row r="891" ht="12.0" customHeight="1">
      <c r="A891" s="45"/>
    </row>
    <row r="892" ht="12.0" customHeight="1">
      <c r="A892" s="45"/>
    </row>
    <row r="893" ht="12.0" customHeight="1">
      <c r="A893" s="45"/>
    </row>
    <row r="894" ht="12.0" customHeight="1">
      <c r="A894" s="45"/>
    </row>
    <row r="895" ht="12.0" customHeight="1">
      <c r="A895" s="45"/>
    </row>
    <row r="896" ht="12.0" customHeight="1">
      <c r="A896" s="45"/>
    </row>
    <row r="897" ht="12.0" customHeight="1">
      <c r="A897" s="45"/>
    </row>
    <row r="898" ht="12.0" customHeight="1">
      <c r="A898" s="45"/>
    </row>
    <row r="899" ht="12.0" customHeight="1">
      <c r="A899" s="45"/>
    </row>
    <row r="900" ht="12.0" customHeight="1">
      <c r="A900" s="45"/>
    </row>
    <row r="901" ht="12.0" customHeight="1">
      <c r="A901" s="45"/>
    </row>
    <row r="902" ht="12.0" customHeight="1">
      <c r="A902" s="45"/>
    </row>
    <row r="903" ht="12.0" customHeight="1">
      <c r="A903" s="45"/>
    </row>
    <row r="904" ht="12.0" customHeight="1">
      <c r="A904" s="45"/>
    </row>
    <row r="905" ht="12.0" customHeight="1">
      <c r="A905" s="45"/>
    </row>
    <row r="906" ht="12.0" customHeight="1">
      <c r="A906" s="45"/>
    </row>
    <row r="907" ht="12.0" customHeight="1">
      <c r="A907" s="45"/>
    </row>
    <row r="908" ht="12.0" customHeight="1">
      <c r="A908" s="45"/>
    </row>
    <row r="909" ht="12.0" customHeight="1">
      <c r="A909" s="45"/>
    </row>
    <row r="910" ht="12.0" customHeight="1">
      <c r="A910" s="45"/>
    </row>
    <row r="911" ht="12.0" customHeight="1">
      <c r="A911" s="45"/>
    </row>
    <row r="912" ht="12.0" customHeight="1">
      <c r="A912" s="45"/>
    </row>
    <row r="913" ht="12.0" customHeight="1">
      <c r="A913" s="45"/>
    </row>
    <row r="914" ht="12.0" customHeight="1">
      <c r="A914" s="45"/>
    </row>
    <row r="915" ht="12.0" customHeight="1">
      <c r="A915" s="45"/>
    </row>
    <row r="916" ht="12.0" customHeight="1">
      <c r="A916" s="45"/>
    </row>
    <row r="917" ht="12.0" customHeight="1">
      <c r="A917" s="45"/>
    </row>
    <row r="918" ht="12.0" customHeight="1">
      <c r="A918" s="45"/>
    </row>
    <row r="919" ht="12.0" customHeight="1">
      <c r="A919" s="45"/>
    </row>
    <row r="920" ht="12.0" customHeight="1">
      <c r="A920" s="45"/>
    </row>
    <row r="921" ht="12.0" customHeight="1">
      <c r="A921" s="45"/>
    </row>
    <row r="922" ht="12.0" customHeight="1">
      <c r="A922" s="45"/>
    </row>
    <row r="923" ht="12.0" customHeight="1">
      <c r="A923" s="45"/>
    </row>
    <row r="924" ht="12.0" customHeight="1">
      <c r="A924" s="45"/>
    </row>
    <row r="925" ht="12.0" customHeight="1">
      <c r="A925" s="45"/>
    </row>
    <row r="926" ht="12.0" customHeight="1">
      <c r="A926" s="45"/>
    </row>
    <row r="927" ht="12.0" customHeight="1">
      <c r="A927" s="45"/>
    </row>
    <row r="928" ht="12.0" customHeight="1">
      <c r="A928" s="45"/>
    </row>
    <row r="929" ht="12.0" customHeight="1">
      <c r="A929" s="45"/>
    </row>
    <row r="930" ht="12.0" customHeight="1">
      <c r="A930" s="45"/>
    </row>
    <row r="931" ht="12.0" customHeight="1">
      <c r="A931" s="45"/>
    </row>
    <row r="932" ht="12.0" customHeight="1">
      <c r="A932" s="45"/>
    </row>
    <row r="933" ht="12.0" customHeight="1">
      <c r="A933" s="45"/>
    </row>
    <row r="934" ht="12.0" customHeight="1">
      <c r="A934" s="45"/>
    </row>
    <row r="935" ht="12.0" customHeight="1">
      <c r="A935" s="45"/>
    </row>
    <row r="936" ht="12.0" customHeight="1">
      <c r="A936" s="45"/>
    </row>
    <row r="937" ht="12.0" customHeight="1">
      <c r="A937" s="45"/>
    </row>
    <row r="938" ht="12.0" customHeight="1">
      <c r="A938" s="45"/>
    </row>
    <row r="939" ht="12.0" customHeight="1">
      <c r="A939" s="45"/>
    </row>
    <row r="940" ht="12.0" customHeight="1">
      <c r="A940" s="45"/>
    </row>
    <row r="941" ht="12.0" customHeight="1">
      <c r="A941" s="45"/>
    </row>
    <row r="942" ht="12.0" customHeight="1">
      <c r="A942" s="45"/>
    </row>
    <row r="943" ht="12.0" customHeight="1">
      <c r="A943" s="45"/>
    </row>
    <row r="944" ht="12.0" customHeight="1">
      <c r="A944" s="45"/>
    </row>
    <row r="945" ht="12.0" customHeight="1">
      <c r="A945" s="45"/>
    </row>
    <row r="946" ht="12.0" customHeight="1">
      <c r="A946" s="45"/>
    </row>
    <row r="947" ht="12.0" customHeight="1">
      <c r="A947" s="45"/>
    </row>
    <row r="948" ht="12.0" customHeight="1">
      <c r="A948" s="45"/>
    </row>
    <row r="949" ht="12.0" customHeight="1">
      <c r="A949" s="45"/>
    </row>
    <row r="950" ht="12.0" customHeight="1">
      <c r="A950" s="45"/>
    </row>
    <row r="951" ht="12.0" customHeight="1">
      <c r="A951" s="45"/>
    </row>
    <row r="952" ht="12.0" customHeight="1">
      <c r="A952" s="45"/>
    </row>
    <row r="953" ht="12.0" customHeight="1">
      <c r="A953" s="45"/>
    </row>
    <row r="954" ht="12.0" customHeight="1">
      <c r="A954" s="45"/>
    </row>
    <row r="955" ht="12.0" customHeight="1">
      <c r="A955" s="45"/>
    </row>
    <row r="956" ht="12.0" customHeight="1">
      <c r="A956" s="45"/>
    </row>
    <row r="957" ht="12.0" customHeight="1">
      <c r="A957" s="45"/>
    </row>
    <row r="958" ht="12.0" customHeight="1">
      <c r="A958" s="45"/>
    </row>
    <row r="959" ht="12.0" customHeight="1">
      <c r="A959" s="45"/>
    </row>
    <row r="960" ht="12.0" customHeight="1">
      <c r="A960" s="45"/>
    </row>
    <row r="961" ht="12.0" customHeight="1">
      <c r="A961" s="45"/>
    </row>
    <row r="962" ht="12.0" customHeight="1">
      <c r="A962" s="45"/>
    </row>
    <row r="963" ht="12.0" customHeight="1">
      <c r="A963" s="45"/>
    </row>
    <row r="964" ht="12.0" customHeight="1">
      <c r="A964" s="45"/>
    </row>
    <row r="965" ht="12.0" customHeight="1">
      <c r="A965" s="45"/>
    </row>
    <row r="966" ht="12.0" customHeight="1">
      <c r="A966" s="45"/>
    </row>
    <row r="967" ht="12.0" customHeight="1">
      <c r="A967" s="45"/>
    </row>
    <row r="968" ht="12.0" customHeight="1">
      <c r="A968" s="45"/>
    </row>
    <row r="969" ht="12.0" customHeight="1">
      <c r="A969" s="45"/>
    </row>
    <row r="970" ht="12.0" customHeight="1">
      <c r="A970" s="45"/>
    </row>
    <row r="971" ht="12.0" customHeight="1">
      <c r="A971" s="45"/>
    </row>
    <row r="972" ht="12.0" customHeight="1">
      <c r="A972" s="45"/>
    </row>
    <row r="973" ht="12.0" customHeight="1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  <row r="1001">
      <c r="A1001" s="45"/>
    </row>
  </sheetData>
  <mergeCells count="5">
    <mergeCell ref="A1:R1"/>
    <mergeCell ref="A28:P28"/>
    <mergeCell ref="A56:R56"/>
    <mergeCell ref="A79:R79"/>
    <mergeCell ref="A177:R177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42</v>
      </c>
      <c r="D1" s="15" t="s">
        <v>43</v>
      </c>
      <c r="J1" s="16">
        <v>1.0</v>
      </c>
    </row>
    <row r="2">
      <c r="A2" s="11">
        <f>Min('Demo protocol1'!S36)</f>
        <v>0.00003702101152</v>
      </c>
      <c r="B2" s="11">
        <f>Min('Demo protocol3'!D43)</f>
        <v>0.0001742403837</v>
      </c>
      <c r="C2" s="11">
        <f>Min('Demo protocol5'!Q45)</f>
        <v>0.0002824599691</v>
      </c>
      <c r="D2" s="11">
        <f>Min('Demo protocol4'!AC105)</f>
        <v>0.0001717713107</v>
      </c>
    </row>
    <row r="3">
      <c r="A3" s="11" t="str">
        <f>'Demo protocol1'!Q35:Q36</f>
        <v>#VALUE!</v>
      </c>
      <c r="B3" s="11" t="str">
        <f>'Demo protocol3'!B44:B45</f>
        <v>#VALUE!</v>
      </c>
      <c r="C3" s="11" t="str">
        <f>'Demo protocol5'!O44:O45</f>
        <v>#VALUE!</v>
      </c>
      <c r="D3" s="11" t="str">
        <f>'Demo protocol4'!AA104:AA105</f>
        <v>#VALUE!</v>
      </c>
    </row>
    <row r="4">
      <c r="A4" s="15" t="s">
        <v>44</v>
      </c>
      <c r="B4" s="15" t="s">
        <v>44</v>
      </c>
      <c r="C4" s="15" t="s">
        <v>44</v>
      </c>
      <c r="D4" s="15" t="s">
        <v>44</v>
      </c>
    </row>
    <row r="6">
      <c r="A6" s="15" t="s">
        <v>45</v>
      </c>
      <c r="B6" s="15" t="s">
        <v>45</v>
      </c>
      <c r="C6" s="15" t="s">
        <v>45</v>
      </c>
      <c r="D6" s="15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1">
        <f>Max('Demo protocol1'!S36)</f>
        <v>0.00003702101152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46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</row>
    <row r="2">
      <c r="A2" s="1" t="s">
        <v>0</v>
      </c>
      <c r="B2" s="2" t="s">
        <v>47</v>
      </c>
      <c r="C2" s="2"/>
      <c r="D2" s="2"/>
      <c r="E2" s="20"/>
      <c r="K2" s="2"/>
      <c r="Q2" s="2"/>
      <c r="U2" s="2"/>
      <c r="V2" s="2"/>
      <c r="W2" s="21"/>
    </row>
    <row r="3">
      <c r="A3" s="1" t="s">
        <v>2</v>
      </c>
      <c r="B3" s="4" t="s">
        <v>3</v>
      </c>
      <c r="C3" s="2"/>
      <c r="D3" s="2"/>
      <c r="E3" s="20"/>
      <c r="K3" s="2"/>
      <c r="Q3" s="2"/>
      <c r="U3" s="2"/>
      <c r="V3" s="2"/>
      <c r="W3" s="21"/>
    </row>
    <row r="4">
      <c r="A4" s="1" t="s">
        <v>5</v>
      </c>
      <c r="B4" s="4" t="s">
        <v>6</v>
      </c>
      <c r="C4" s="2"/>
      <c r="D4" s="2"/>
      <c r="E4" s="20"/>
      <c r="K4" s="2"/>
      <c r="Q4" s="2"/>
      <c r="U4" s="2"/>
      <c r="V4" s="2"/>
      <c r="W4" s="21"/>
    </row>
    <row r="5">
      <c r="A5" s="6" t="s">
        <v>7</v>
      </c>
      <c r="B5" s="6" t="s">
        <v>8</v>
      </c>
      <c r="C5" s="22" t="s">
        <v>48</v>
      </c>
      <c r="D5" s="6" t="s">
        <v>49</v>
      </c>
      <c r="E5" s="6" t="s">
        <v>50</v>
      </c>
      <c r="F5" s="22" t="s">
        <v>51</v>
      </c>
      <c r="G5" s="6" t="s">
        <v>52</v>
      </c>
      <c r="H5" s="6" t="s">
        <v>53</v>
      </c>
      <c r="I5" s="22" t="s">
        <v>54</v>
      </c>
      <c r="J5" s="6" t="s">
        <v>55</v>
      </c>
      <c r="K5" s="6" t="s">
        <v>56</v>
      </c>
      <c r="L5" s="22" t="s">
        <v>57</v>
      </c>
      <c r="M5" s="6" t="s">
        <v>58</v>
      </c>
      <c r="N5" s="6" t="s">
        <v>59</v>
      </c>
      <c r="O5" s="22" t="s">
        <v>60</v>
      </c>
      <c r="P5" s="6" t="s">
        <v>31</v>
      </c>
      <c r="Q5" s="6" t="s">
        <v>32</v>
      </c>
      <c r="R5" s="22" t="s">
        <v>61</v>
      </c>
      <c r="S5" s="6" t="s">
        <v>62</v>
      </c>
      <c r="T5" s="6" t="s">
        <v>63</v>
      </c>
      <c r="U5" s="22" t="s">
        <v>64</v>
      </c>
      <c r="V5" s="6" t="s">
        <v>65</v>
      </c>
      <c r="W5" s="6" t="s">
        <v>66</v>
      </c>
    </row>
    <row r="6">
      <c r="A6" s="8">
        <v>0.0</v>
      </c>
      <c r="B6" s="8">
        <v>0.048</v>
      </c>
      <c r="C6" s="23">
        <f t="shared" ref="C6:C26" si="1">E6-D6</f>
        <v>-0.106</v>
      </c>
      <c r="D6" s="8">
        <v>0.164</v>
      </c>
      <c r="E6" s="8">
        <v>0.058</v>
      </c>
      <c r="F6" s="23">
        <f t="shared" ref="F6:F26" si="2">H6-G6</f>
        <v>0</v>
      </c>
      <c r="G6" s="8">
        <v>0.127</v>
      </c>
      <c r="H6" s="8">
        <v>0.127</v>
      </c>
      <c r="I6" s="23">
        <f t="shared" ref="I6:I26" si="3">K6-J6</f>
        <v>-0.001</v>
      </c>
      <c r="J6" s="8">
        <v>0.214</v>
      </c>
      <c r="K6" s="8">
        <v>0.213</v>
      </c>
      <c r="L6" s="23">
        <f t="shared" ref="L6:L26" si="4">N6-M6</f>
        <v>-0.109</v>
      </c>
      <c r="M6" s="8">
        <v>0.493</v>
      </c>
      <c r="N6" s="8">
        <v>0.384</v>
      </c>
      <c r="O6" s="23">
        <f t="shared" ref="O6:O26" si="5">Q6-P6</f>
        <v>-0.03</v>
      </c>
      <c r="P6" s="8">
        <v>1.326</v>
      </c>
      <c r="Q6" s="8">
        <v>1.296</v>
      </c>
      <c r="R6" s="23">
        <f t="shared" ref="R6:R26" si="6">T6-S6</f>
        <v>-0.073</v>
      </c>
      <c r="S6" s="8">
        <v>1.757</v>
      </c>
      <c r="T6" s="8">
        <v>1.684</v>
      </c>
      <c r="U6" s="23">
        <f t="shared" ref="U6:U26" si="7">W6-V6</f>
        <v>-0.001</v>
      </c>
      <c r="V6" s="8">
        <v>0.038</v>
      </c>
      <c r="W6" s="8">
        <v>0.037</v>
      </c>
    </row>
    <row r="7">
      <c r="A7" s="8">
        <v>1.0</v>
      </c>
      <c r="B7" s="8">
        <v>0.048</v>
      </c>
      <c r="C7" s="23">
        <f t="shared" si="1"/>
        <v>-0.112</v>
      </c>
      <c r="D7" s="8">
        <v>0.167</v>
      </c>
      <c r="E7" s="8">
        <v>0.055</v>
      </c>
      <c r="F7" s="23">
        <f t="shared" si="2"/>
        <v>-0.001</v>
      </c>
      <c r="G7" s="8">
        <v>0.125</v>
      </c>
      <c r="H7" s="8">
        <v>0.124</v>
      </c>
      <c r="I7" s="23">
        <f t="shared" si="3"/>
        <v>0</v>
      </c>
      <c r="J7" s="8">
        <v>0.215</v>
      </c>
      <c r="K7" s="8">
        <v>0.215</v>
      </c>
      <c r="L7" s="23">
        <f t="shared" si="4"/>
        <v>-0.113</v>
      </c>
      <c r="M7" s="8">
        <v>0.485</v>
      </c>
      <c r="N7" s="8">
        <v>0.372</v>
      </c>
      <c r="O7" s="23">
        <f t="shared" si="5"/>
        <v>-0.03</v>
      </c>
      <c r="P7" s="8">
        <v>1.318</v>
      </c>
      <c r="Q7" s="8">
        <v>1.288</v>
      </c>
      <c r="R7" s="23">
        <f t="shared" si="6"/>
        <v>-0.11</v>
      </c>
      <c r="S7" s="8">
        <v>1.751</v>
      </c>
      <c r="T7" s="8">
        <v>1.641</v>
      </c>
      <c r="U7" s="23">
        <f t="shared" si="7"/>
        <v>-0.001</v>
      </c>
      <c r="V7" s="8">
        <v>0.038</v>
      </c>
      <c r="W7" s="8">
        <v>0.037</v>
      </c>
    </row>
    <row r="8">
      <c r="A8" s="8">
        <v>2.0</v>
      </c>
      <c r="B8" s="8">
        <v>0.048</v>
      </c>
      <c r="C8" s="23">
        <f t="shared" si="1"/>
        <v>-0.111</v>
      </c>
      <c r="D8" s="8">
        <v>0.166</v>
      </c>
      <c r="E8" s="8">
        <v>0.055</v>
      </c>
      <c r="F8" s="23">
        <f t="shared" si="2"/>
        <v>0.001</v>
      </c>
      <c r="G8" s="8">
        <v>0.125</v>
      </c>
      <c r="H8" s="8">
        <v>0.126</v>
      </c>
      <c r="I8" s="23">
        <f t="shared" si="3"/>
        <v>-0.002</v>
      </c>
      <c r="J8" s="8">
        <v>0.215</v>
      </c>
      <c r="K8" s="8">
        <v>0.213</v>
      </c>
      <c r="L8" s="23">
        <f t="shared" si="4"/>
        <v>-0.102</v>
      </c>
      <c r="M8" s="8">
        <v>0.492</v>
      </c>
      <c r="N8" s="8">
        <v>0.39</v>
      </c>
      <c r="O8" s="23">
        <f t="shared" si="5"/>
        <v>-0.014</v>
      </c>
      <c r="P8" s="8">
        <v>1.291</v>
      </c>
      <c r="Q8" s="8">
        <v>1.277</v>
      </c>
      <c r="R8" s="23">
        <f t="shared" si="6"/>
        <v>-0.04</v>
      </c>
      <c r="S8" s="8">
        <v>1.752</v>
      </c>
      <c r="T8" s="8">
        <v>1.712</v>
      </c>
      <c r="U8" s="23">
        <f t="shared" si="7"/>
        <v>-0.001</v>
      </c>
      <c r="V8" s="8">
        <v>0.038</v>
      </c>
      <c r="W8" s="8">
        <v>0.037</v>
      </c>
    </row>
    <row r="9">
      <c r="A9" s="8">
        <v>3.0</v>
      </c>
      <c r="B9" s="8">
        <v>0.048</v>
      </c>
      <c r="C9" s="23">
        <f t="shared" si="1"/>
        <v>-0.111</v>
      </c>
      <c r="D9" s="8">
        <v>0.166</v>
      </c>
      <c r="E9" s="8">
        <v>0.055</v>
      </c>
      <c r="F9" s="23">
        <f t="shared" si="2"/>
        <v>0.002</v>
      </c>
      <c r="G9" s="8">
        <v>0.124</v>
      </c>
      <c r="H9" s="8">
        <v>0.126</v>
      </c>
      <c r="I9" s="23">
        <f t="shared" si="3"/>
        <v>0.001</v>
      </c>
      <c r="J9" s="8">
        <v>0.216</v>
      </c>
      <c r="K9" s="8">
        <v>0.217</v>
      </c>
      <c r="L9" s="23">
        <f t="shared" si="4"/>
        <v>-0.101</v>
      </c>
      <c r="M9" s="8">
        <v>0.494</v>
      </c>
      <c r="N9" s="8">
        <v>0.393</v>
      </c>
      <c r="O9" s="23">
        <f t="shared" si="5"/>
        <v>-0.009</v>
      </c>
      <c r="P9" s="8">
        <v>1.315</v>
      </c>
      <c r="Q9" s="8">
        <v>1.306</v>
      </c>
      <c r="R9" s="23">
        <f t="shared" si="6"/>
        <v>-0.052</v>
      </c>
      <c r="S9" s="8">
        <v>1.75</v>
      </c>
      <c r="T9" s="8">
        <v>1.698</v>
      </c>
      <c r="U9" s="23">
        <f t="shared" si="7"/>
        <v>-0.001</v>
      </c>
      <c r="V9" s="8">
        <v>0.038</v>
      </c>
      <c r="W9" s="8">
        <v>0.037</v>
      </c>
    </row>
    <row r="10">
      <c r="A10" s="8">
        <v>4.0</v>
      </c>
      <c r="B10" s="8">
        <v>0.048</v>
      </c>
      <c r="C10" s="23">
        <f t="shared" si="1"/>
        <v>-0.113</v>
      </c>
      <c r="D10" s="8">
        <v>0.167</v>
      </c>
      <c r="E10" s="8">
        <v>0.054</v>
      </c>
      <c r="F10" s="23">
        <f t="shared" si="2"/>
        <v>-0.001</v>
      </c>
      <c r="G10" s="8">
        <v>0.127</v>
      </c>
      <c r="H10" s="8">
        <v>0.126</v>
      </c>
      <c r="I10" s="23">
        <f t="shared" si="3"/>
        <v>0</v>
      </c>
      <c r="J10" s="8">
        <v>0.217</v>
      </c>
      <c r="K10" s="8">
        <v>0.217</v>
      </c>
      <c r="L10" s="23">
        <f t="shared" si="4"/>
        <v>-0.104</v>
      </c>
      <c r="M10" s="8">
        <v>0.49</v>
      </c>
      <c r="N10" s="8">
        <v>0.386</v>
      </c>
      <c r="O10" s="23">
        <f t="shared" si="5"/>
        <v>-0.014</v>
      </c>
      <c r="P10" s="8">
        <v>1.317</v>
      </c>
      <c r="Q10" s="8">
        <v>1.303</v>
      </c>
      <c r="R10" s="23">
        <f t="shared" si="6"/>
        <v>-0.033</v>
      </c>
      <c r="S10" s="8">
        <v>1.746</v>
      </c>
      <c r="T10" s="8">
        <v>1.713</v>
      </c>
      <c r="U10" s="23">
        <f t="shared" si="7"/>
        <v>0</v>
      </c>
      <c r="V10" s="8">
        <v>0.037</v>
      </c>
      <c r="W10" s="8">
        <v>0.037</v>
      </c>
    </row>
    <row r="11">
      <c r="A11" s="8">
        <v>5.0</v>
      </c>
      <c r="B11" s="8">
        <v>0.048</v>
      </c>
      <c r="C11" s="23">
        <f t="shared" si="1"/>
        <v>-0.112</v>
      </c>
      <c r="D11" s="8">
        <v>0.167</v>
      </c>
      <c r="E11" s="8">
        <v>0.055</v>
      </c>
      <c r="F11" s="23">
        <f t="shared" si="2"/>
        <v>-0.002</v>
      </c>
      <c r="G11" s="8">
        <v>0.128</v>
      </c>
      <c r="H11" s="8">
        <v>0.126</v>
      </c>
      <c r="I11" s="23">
        <f t="shared" si="3"/>
        <v>0.007</v>
      </c>
      <c r="J11" s="8">
        <v>0.209</v>
      </c>
      <c r="K11" s="8">
        <v>0.216</v>
      </c>
      <c r="L11" s="23">
        <f t="shared" si="4"/>
        <v>-0.106</v>
      </c>
      <c r="M11" s="8">
        <v>0.497</v>
      </c>
      <c r="N11" s="8">
        <v>0.391</v>
      </c>
      <c r="O11" s="23">
        <f t="shared" si="5"/>
        <v>-0.035</v>
      </c>
      <c r="P11" s="8">
        <v>1.317</v>
      </c>
      <c r="Q11" s="8">
        <v>1.282</v>
      </c>
      <c r="R11" s="23">
        <f t="shared" si="6"/>
        <v>-0.016</v>
      </c>
      <c r="S11" s="8">
        <v>1.728</v>
      </c>
      <c r="T11" s="8">
        <v>1.712</v>
      </c>
      <c r="U11" s="23">
        <f t="shared" si="7"/>
        <v>-0.001</v>
      </c>
      <c r="V11" s="8">
        <v>0.038</v>
      </c>
      <c r="W11" s="8">
        <v>0.037</v>
      </c>
    </row>
    <row r="12">
      <c r="A12" s="8">
        <v>6.0</v>
      </c>
      <c r="B12" s="8">
        <v>0.048</v>
      </c>
      <c r="C12" s="23">
        <f t="shared" si="1"/>
        <v>-0.112</v>
      </c>
      <c r="D12" s="8">
        <v>0.167</v>
      </c>
      <c r="E12" s="8">
        <v>0.055</v>
      </c>
      <c r="F12" s="23">
        <f t="shared" si="2"/>
        <v>-0.001</v>
      </c>
      <c r="G12" s="8">
        <v>0.128</v>
      </c>
      <c r="H12" s="8">
        <v>0.127</v>
      </c>
      <c r="I12" s="23">
        <f t="shared" si="3"/>
        <v>0.001</v>
      </c>
      <c r="J12" s="8">
        <v>0.218</v>
      </c>
      <c r="K12" s="8">
        <v>0.219</v>
      </c>
      <c r="L12" s="23">
        <f t="shared" si="4"/>
        <v>-0.099</v>
      </c>
      <c r="M12" s="8">
        <v>0.494</v>
      </c>
      <c r="N12" s="8">
        <v>0.395</v>
      </c>
      <c r="O12" s="23">
        <f t="shared" si="5"/>
        <v>0.011</v>
      </c>
      <c r="P12" s="8">
        <v>1.297</v>
      </c>
      <c r="Q12" s="8">
        <v>1.308</v>
      </c>
      <c r="R12" s="23">
        <f t="shared" si="6"/>
        <v>-0.028</v>
      </c>
      <c r="S12" s="8">
        <v>1.733</v>
      </c>
      <c r="T12" s="8">
        <v>1.705</v>
      </c>
      <c r="U12" s="23">
        <f t="shared" si="7"/>
        <v>-0.001</v>
      </c>
      <c r="V12" s="8">
        <v>0.038</v>
      </c>
      <c r="W12" s="8">
        <v>0.037</v>
      </c>
    </row>
    <row r="13">
      <c r="A13" s="8">
        <v>7.0</v>
      </c>
      <c r="B13" s="8">
        <v>0.048</v>
      </c>
      <c r="C13" s="23">
        <f t="shared" si="1"/>
        <v>-0.113</v>
      </c>
      <c r="D13" s="8">
        <v>0.167</v>
      </c>
      <c r="E13" s="8">
        <v>0.054</v>
      </c>
      <c r="F13" s="23">
        <f t="shared" si="2"/>
        <v>-0.001</v>
      </c>
      <c r="G13" s="8">
        <v>0.128</v>
      </c>
      <c r="H13" s="8">
        <v>0.127</v>
      </c>
      <c r="I13" s="23">
        <f t="shared" si="3"/>
        <v>0.002</v>
      </c>
      <c r="J13" s="8">
        <v>0.218</v>
      </c>
      <c r="K13" s="8">
        <v>0.22</v>
      </c>
      <c r="L13" s="23">
        <f t="shared" si="4"/>
        <v>-0.117</v>
      </c>
      <c r="M13" s="8">
        <v>0.498</v>
      </c>
      <c r="N13" s="8">
        <v>0.381</v>
      </c>
      <c r="O13" s="23">
        <f t="shared" si="5"/>
        <v>-0.002</v>
      </c>
      <c r="P13" s="8">
        <v>1.316</v>
      </c>
      <c r="Q13" s="8">
        <v>1.314</v>
      </c>
      <c r="R13" s="23">
        <f t="shared" si="6"/>
        <v>-0.034</v>
      </c>
      <c r="S13" s="8">
        <v>1.746</v>
      </c>
      <c r="T13" s="8">
        <v>1.712</v>
      </c>
      <c r="U13" s="23">
        <f t="shared" si="7"/>
        <v>-0.001</v>
      </c>
      <c r="V13" s="8">
        <v>0.038</v>
      </c>
      <c r="W13" s="8">
        <v>0.037</v>
      </c>
    </row>
    <row r="14">
      <c r="A14" s="8">
        <v>8.0</v>
      </c>
      <c r="B14" s="8">
        <v>0.048</v>
      </c>
      <c r="C14" s="23">
        <f t="shared" si="1"/>
        <v>-0.112</v>
      </c>
      <c r="D14" s="8">
        <v>0.167</v>
      </c>
      <c r="E14" s="8">
        <v>0.055</v>
      </c>
      <c r="F14" s="23">
        <f t="shared" si="2"/>
        <v>-0.001</v>
      </c>
      <c r="G14" s="8">
        <v>0.128</v>
      </c>
      <c r="H14" s="8">
        <v>0.127</v>
      </c>
      <c r="I14" s="23">
        <f t="shared" si="3"/>
        <v>0.002</v>
      </c>
      <c r="J14" s="8">
        <v>0.219</v>
      </c>
      <c r="K14" s="8">
        <v>0.221</v>
      </c>
      <c r="L14" s="23">
        <f t="shared" si="4"/>
        <v>-0.101</v>
      </c>
      <c r="M14" s="8">
        <v>0.494</v>
      </c>
      <c r="N14" s="8">
        <v>0.393</v>
      </c>
      <c r="O14" s="23">
        <f t="shared" si="5"/>
        <v>-0.044</v>
      </c>
      <c r="P14" s="8">
        <v>1.324</v>
      </c>
      <c r="Q14" s="8">
        <v>1.28</v>
      </c>
      <c r="R14" s="23">
        <f t="shared" si="6"/>
        <v>-0.036</v>
      </c>
      <c r="S14" s="8">
        <v>1.74</v>
      </c>
      <c r="T14" s="8">
        <v>1.704</v>
      </c>
      <c r="U14" s="23">
        <f t="shared" si="7"/>
        <v>-0.001</v>
      </c>
      <c r="V14" s="8">
        <v>0.038</v>
      </c>
      <c r="W14" s="8">
        <v>0.037</v>
      </c>
    </row>
    <row r="15">
      <c r="A15" s="8">
        <v>9.0</v>
      </c>
      <c r="B15" s="8">
        <v>0.048</v>
      </c>
      <c r="C15" s="23">
        <f t="shared" si="1"/>
        <v>-0.112</v>
      </c>
      <c r="D15" s="8">
        <v>0.167</v>
      </c>
      <c r="E15" s="8">
        <v>0.055</v>
      </c>
      <c r="F15" s="23">
        <f t="shared" si="2"/>
        <v>0</v>
      </c>
      <c r="G15" s="8">
        <v>0.128</v>
      </c>
      <c r="H15" s="8">
        <v>0.128</v>
      </c>
      <c r="I15" s="23">
        <f t="shared" si="3"/>
        <v>0.009</v>
      </c>
      <c r="J15" s="8">
        <v>0.211</v>
      </c>
      <c r="K15" s="8">
        <v>0.22</v>
      </c>
      <c r="L15" s="23">
        <f t="shared" si="4"/>
        <v>-0.101</v>
      </c>
      <c r="M15" s="8">
        <v>0.495</v>
      </c>
      <c r="N15" s="8">
        <v>0.394</v>
      </c>
      <c r="O15" s="23">
        <f t="shared" si="5"/>
        <v>-0.006</v>
      </c>
      <c r="P15" s="8">
        <v>1.325</v>
      </c>
      <c r="Q15" s="8">
        <v>1.319</v>
      </c>
      <c r="R15" s="23">
        <f t="shared" si="6"/>
        <v>-0.032</v>
      </c>
      <c r="S15" s="8">
        <v>1.742</v>
      </c>
      <c r="T15" s="8">
        <v>1.71</v>
      </c>
      <c r="U15" s="23">
        <f t="shared" si="7"/>
        <v>-0.001</v>
      </c>
      <c r="V15" s="8">
        <v>0.038</v>
      </c>
      <c r="W15" s="8">
        <v>0.037</v>
      </c>
    </row>
    <row r="16">
      <c r="A16" s="8">
        <v>10.0</v>
      </c>
      <c r="B16" s="8">
        <v>0.048</v>
      </c>
      <c r="C16" s="23">
        <f t="shared" si="1"/>
        <v>-0.113</v>
      </c>
      <c r="D16" s="8">
        <v>0.167</v>
      </c>
      <c r="E16" s="8">
        <v>0.054</v>
      </c>
      <c r="F16" s="23">
        <f t="shared" si="2"/>
        <v>-0.001</v>
      </c>
      <c r="G16" s="8">
        <v>0.129</v>
      </c>
      <c r="H16" s="8">
        <v>0.128</v>
      </c>
      <c r="I16" s="23">
        <f t="shared" si="3"/>
        <v>0.001</v>
      </c>
      <c r="J16" s="8">
        <v>0.218</v>
      </c>
      <c r="K16" s="8">
        <v>0.219</v>
      </c>
      <c r="L16" s="23">
        <f t="shared" si="4"/>
        <v>-0.09</v>
      </c>
      <c r="M16" s="8">
        <v>0.476</v>
      </c>
      <c r="N16" s="8">
        <v>0.386</v>
      </c>
      <c r="O16" s="23">
        <f t="shared" si="5"/>
        <v>-0.01</v>
      </c>
      <c r="P16" s="8">
        <v>1.323</v>
      </c>
      <c r="Q16" s="8">
        <v>1.313</v>
      </c>
      <c r="R16" s="23">
        <f t="shared" si="6"/>
        <v>-0.038</v>
      </c>
      <c r="S16" s="8">
        <v>1.742</v>
      </c>
      <c r="T16" s="8">
        <v>1.704</v>
      </c>
      <c r="U16" s="23">
        <f t="shared" si="7"/>
        <v>0</v>
      </c>
      <c r="V16" s="8">
        <v>0.037</v>
      </c>
      <c r="W16" s="8">
        <v>0.037</v>
      </c>
    </row>
    <row r="17">
      <c r="A17" s="8">
        <v>11.0</v>
      </c>
      <c r="B17" s="8">
        <v>0.048</v>
      </c>
      <c r="C17" s="23">
        <f t="shared" si="1"/>
        <v>-0.114</v>
      </c>
      <c r="D17" s="8">
        <v>0.168</v>
      </c>
      <c r="E17" s="8">
        <v>0.054</v>
      </c>
      <c r="F17" s="23">
        <f t="shared" si="2"/>
        <v>0</v>
      </c>
      <c r="G17" s="8">
        <v>0.128</v>
      </c>
      <c r="H17" s="8">
        <v>0.128</v>
      </c>
      <c r="I17" s="23">
        <f t="shared" si="3"/>
        <v>0.003</v>
      </c>
      <c r="J17" s="8">
        <v>0.218</v>
      </c>
      <c r="K17" s="8">
        <v>0.221</v>
      </c>
      <c r="L17" s="23">
        <f t="shared" si="4"/>
        <v>-0.074</v>
      </c>
      <c r="M17" s="8">
        <v>0.472</v>
      </c>
      <c r="N17" s="8">
        <v>0.398</v>
      </c>
      <c r="O17" s="23">
        <f t="shared" si="5"/>
        <v>-0.023</v>
      </c>
      <c r="P17" s="8">
        <v>1.324</v>
      </c>
      <c r="Q17" s="8">
        <v>1.301</v>
      </c>
      <c r="R17" s="23">
        <f t="shared" si="6"/>
        <v>-0.004</v>
      </c>
      <c r="S17" s="8">
        <v>1.715</v>
      </c>
      <c r="T17" s="8">
        <v>1.711</v>
      </c>
      <c r="U17" s="23">
        <f t="shared" si="7"/>
        <v>0</v>
      </c>
      <c r="V17" s="8">
        <v>0.038</v>
      </c>
      <c r="W17" s="8">
        <v>0.038</v>
      </c>
    </row>
    <row r="18">
      <c r="A18" s="8">
        <v>12.0</v>
      </c>
      <c r="B18" s="8">
        <v>0.048</v>
      </c>
      <c r="C18" s="23">
        <f t="shared" si="1"/>
        <v>-0.114</v>
      </c>
      <c r="D18" s="8">
        <v>0.168</v>
      </c>
      <c r="E18" s="8">
        <v>0.054</v>
      </c>
      <c r="F18" s="23">
        <f t="shared" si="2"/>
        <v>0</v>
      </c>
      <c r="G18" s="8">
        <v>0.128</v>
      </c>
      <c r="H18" s="8">
        <v>0.128</v>
      </c>
      <c r="I18" s="23">
        <f t="shared" si="3"/>
        <v>0.002</v>
      </c>
      <c r="J18" s="8">
        <v>0.217</v>
      </c>
      <c r="K18" s="8">
        <v>0.219</v>
      </c>
      <c r="L18" s="23">
        <f t="shared" si="4"/>
        <v>-0.073</v>
      </c>
      <c r="M18" s="8">
        <v>0.455</v>
      </c>
      <c r="N18" s="8">
        <v>0.382</v>
      </c>
      <c r="O18" s="23">
        <f t="shared" si="5"/>
        <v>-0.012</v>
      </c>
      <c r="P18" s="8">
        <v>1.328</v>
      </c>
      <c r="Q18" s="8">
        <v>1.316</v>
      </c>
      <c r="R18" s="23">
        <f t="shared" si="6"/>
        <v>-0.032</v>
      </c>
      <c r="S18" s="8">
        <v>1.723</v>
      </c>
      <c r="T18" s="8">
        <v>1.691</v>
      </c>
      <c r="U18" s="23">
        <f t="shared" si="7"/>
        <v>0</v>
      </c>
      <c r="V18" s="8">
        <v>0.038</v>
      </c>
      <c r="W18" s="8">
        <v>0.038</v>
      </c>
    </row>
    <row r="19">
      <c r="A19" s="8">
        <v>13.0</v>
      </c>
      <c r="B19" s="8">
        <v>0.048</v>
      </c>
      <c r="C19" s="23">
        <f t="shared" si="1"/>
        <v>-0.114</v>
      </c>
      <c r="D19" s="8">
        <v>0.168</v>
      </c>
      <c r="E19" s="8">
        <v>0.054</v>
      </c>
      <c r="F19" s="23">
        <f t="shared" si="2"/>
        <v>-0.001</v>
      </c>
      <c r="G19" s="8">
        <v>0.129</v>
      </c>
      <c r="H19" s="8">
        <v>0.128</v>
      </c>
      <c r="I19" s="23">
        <f t="shared" si="3"/>
        <v>0.004</v>
      </c>
      <c r="J19" s="8">
        <v>0.218</v>
      </c>
      <c r="K19" s="8">
        <v>0.222</v>
      </c>
      <c r="L19" s="23">
        <f t="shared" si="4"/>
        <v>-0.053</v>
      </c>
      <c r="M19" s="8">
        <v>0.454</v>
      </c>
      <c r="N19" s="8">
        <v>0.401</v>
      </c>
      <c r="O19" s="23">
        <f t="shared" si="5"/>
        <v>-0.011</v>
      </c>
      <c r="P19" s="8">
        <v>1.33</v>
      </c>
      <c r="Q19" s="8">
        <v>1.319</v>
      </c>
      <c r="R19" s="23">
        <f t="shared" si="6"/>
        <v>-0.014</v>
      </c>
      <c r="S19" s="8">
        <v>1.734</v>
      </c>
      <c r="T19" s="8">
        <v>1.72</v>
      </c>
      <c r="U19" s="23">
        <f t="shared" si="7"/>
        <v>0</v>
      </c>
      <c r="V19" s="8">
        <v>0.038</v>
      </c>
      <c r="W19" s="8">
        <v>0.038</v>
      </c>
    </row>
    <row r="20">
      <c r="A20" s="8">
        <v>14.0</v>
      </c>
      <c r="B20" s="8">
        <v>0.048</v>
      </c>
      <c r="C20" s="23">
        <f t="shared" si="1"/>
        <v>-0.115</v>
      </c>
      <c r="D20" s="8">
        <v>0.169</v>
      </c>
      <c r="E20" s="8">
        <v>0.054</v>
      </c>
      <c r="F20" s="23">
        <f t="shared" si="2"/>
        <v>0</v>
      </c>
      <c r="G20" s="8">
        <v>0.129</v>
      </c>
      <c r="H20" s="8">
        <v>0.129</v>
      </c>
      <c r="I20" s="23">
        <f t="shared" si="3"/>
        <v>0.004</v>
      </c>
      <c r="J20" s="8">
        <v>0.219</v>
      </c>
      <c r="K20" s="8">
        <v>0.223</v>
      </c>
      <c r="L20" s="23">
        <f t="shared" si="4"/>
        <v>-0.055</v>
      </c>
      <c r="M20" s="8">
        <v>0.454</v>
      </c>
      <c r="N20" s="8">
        <v>0.399</v>
      </c>
      <c r="O20" s="23">
        <f t="shared" si="5"/>
        <v>-0.005</v>
      </c>
      <c r="P20" s="8">
        <v>1.301</v>
      </c>
      <c r="Q20" s="8">
        <v>1.296</v>
      </c>
      <c r="R20" s="23">
        <f t="shared" si="6"/>
        <v>-0.022</v>
      </c>
      <c r="S20" s="8">
        <v>1.741</v>
      </c>
      <c r="T20" s="8">
        <v>1.719</v>
      </c>
      <c r="U20" s="23">
        <f t="shared" si="7"/>
        <v>-0.001</v>
      </c>
      <c r="V20" s="8">
        <v>0.038</v>
      </c>
      <c r="W20" s="8">
        <v>0.037</v>
      </c>
    </row>
    <row r="21">
      <c r="A21" s="8">
        <v>15.0</v>
      </c>
      <c r="B21" s="8">
        <v>0.048</v>
      </c>
      <c r="C21" s="23">
        <f t="shared" si="1"/>
        <v>-0.116</v>
      </c>
      <c r="D21" s="8">
        <v>0.17</v>
      </c>
      <c r="E21" s="8">
        <v>0.054</v>
      </c>
      <c r="F21" s="23">
        <f t="shared" si="2"/>
        <v>-0.001</v>
      </c>
      <c r="G21" s="8">
        <v>0.129</v>
      </c>
      <c r="H21" s="8">
        <v>0.128</v>
      </c>
      <c r="I21" s="23">
        <f t="shared" si="3"/>
        <v>0.003</v>
      </c>
      <c r="J21" s="8">
        <v>0.219</v>
      </c>
      <c r="K21" s="8">
        <v>0.222</v>
      </c>
      <c r="L21" s="23">
        <f t="shared" si="4"/>
        <v>-0.059</v>
      </c>
      <c r="M21" s="8">
        <v>0.456</v>
      </c>
      <c r="N21" s="8">
        <v>0.397</v>
      </c>
      <c r="O21" s="23">
        <f t="shared" si="5"/>
        <v>-0.003</v>
      </c>
      <c r="P21" s="8">
        <v>1.327</v>
      </c>
      <c r="Q21" s="8">
        <v>1.324</v>
      </c>
      <c r="R21" s="23">
        <f t="shared" si="6"/>
        <v>-0.011</v>
      </c>
      <c r="S21" s="8">
        <v>1.733</v>
      </c>
      <c r="T21" s="8">
        <v>1.722</v>
      </c>
      <c r="U21" s="23">
        <f t="shared" si="7"/>
        <v>0.036</v>
      </c>
      <c r="V21" s="8">
        <v>0.037</v>
      </c>
      <c r="W21" s="8">
        <v>0.073</v>
      </c>
    </row>
    <row r="22">
      <c r="A22" s="8">
        <v>16.0</v>
      </c>
      <c r="B22" s="8">
        <v>0.048</v>
      </c>
      <c r="C22" s="23">
        <f t="shared" si="1"/>
        <v>-0.116</v>
      </c>
      <c r="D22" s="8">
        <v>0.17</v>
      </c>
      <c r="E22" s="8">
        <v>0.054</v>
      </c>
      <c r="F22" s="23">
        <f t="shared" si="2"/>
        <v>0</v>
      </c>
      <c r="G22" s="8">
        <v>0.129</v>
      </c>
      <c r="H22" s="8">
        <v>0.129</v>
      </c>
      <c r="I22" s="23">
        <f t="shared" si="3"/>
        <v>0.007</v>
      </c>
      <c r="J22" s="8">
        <v>0.217</v>
      </c>
      <c r="K22" s="8">
        <v>0.224</v>
      </c>
      <c r="L22" s="23">
        <f t="shared" si="4"/>
        <v>-0.052</v>
      </c>
      <c r="M22" s="8">
        <v>0.454</v>
      </c>
      <c r="N22" s="8">
        <v>0.402</v>
      </c>
      <c r="O22" s="23">
        <f t="shared" si="5"/>
        <v>-0.001</v>
      </c>
      <c r="P22" s="8">
        <v>1.328</v>
      </c>
      <c r="Q22" s="8">
        <v>1.327</v>
      </c>
      <c r="R22" s="23">
        <f t="shared" si="6"/>
        <v>-0.011</v>
      </c>
      <c r="S22" s="8">
        <v>1.734</v>
      </c>
      <c r="T22" s="8">
        <v>1.723</v>
      </c>
      <c r="U22" s="23">
        <f t="shared" si="7"/>
        <v>0.017</v>
      </c>
      <c r="V22" s="8">
        <v>0.038</v>
      </c>
      <c r="W22" s="8">
        <v>0.055</v>
      </c>
    </row>
    <row r="23">
      <c r="A23" s="8">
        <v>17.0</v>
      </c>
      <c r="B23" s="8">
        <v>0.048</v>
      </c>
      <c r="C23" s="23">
        <f t="shared" si="1"/>
        <v>-0.116</v>
      </c>
      <c r="D23" s="8">
        <v>0.17</v>
      </c>
      <c r="E23" s="8">
        <v>0.054</v>
      </c>
      <c r="F23" s="23">
        <f t="shared" si="2"/>
        <v>0</v>
      </c>
      <c r="G23" s="8">
        <v>0.129</v>
      </c>
      <c r="H23" s="8">
        <v>0.129</v>
      </c>
      <c r="I23" s="23">
        <f t="shared" si="3"/>
        <v>0.005</v>
      </c>
      <c r="J23" s="8">
        <v>0.219</v>
      </c>
      <c r="K23" s="8">
        <v>0.224</v>
      </c>
      <c r="L23" s="23">
        <f t="shared" si="4"/>
        <v>-0.053</v>
      </c>
      <c r="M23" s="8">
        <v>0.455</v>
      </c>
      <c r="N23" s="8">
        <v>0.402</v>
      </c>
      <c r="O23" s="23">
        <f t="shared" si="5"/>
        <v>-0.011</v>
      </c>
      <c r="P23" s="8">
        <v>1.337</v>
      </c>
      <c r="Q23" s="8">
        <v>1.326</v>
      </c>
      <c r="R23" s="23">
        <f t="shared" si="6"/>
        <v>-0.011</v>
      </c>
      <c r="S23" s="8">
        <v>1.733</v>
      </c>
      <c r="T23" s="8">
        <v>1.722</v>
      </c>
      <c r="U23" s="23">
        <f t="shared" si="7"/>
        <v>0.032</v>
      </c>
      <c r="V23" s="8">
        <v>0.037</v>
      </c>
      <c r="W23" s="8">
        <v>0.069</v>
      </c>
    </row>
    <row r="24">
      <c r="A24" s="8">
        <v>18.0</v>
      </c>
      <c r="B24" s="8">
        <v>0.048</v>
      </c>
      <c r="C24" s="23">
        <f t="shared" si="1"/>
        <v>-0.118</v>
      </c>
      <c r="D24" s="8">
        <v>0.172</v>
      </c>
      <c r="E24" s="8">
        <v>0.054</v>
      </c>
      <c r="F24" s="23">
        <f t="shared" si="2"/>
        <v>0.001</v>
      </c>
      <c r="G24" s="8">
        <v>0.129</v>
      </c>
      <c r="H24" s="8">
        <v>0.13</v>
      </c>
      <c r="I24" s="23">
        <f t="shared" si="3"/>
        <v>0.003</v>
      </c>
      <c r="J24" s="8">
        <v>0.22</v>
      </c>
      <c r="K24" s="8">
        <v>0.223</v>
      </c>
      <c r="L24" s="23">
        <f t="shared" si="4"/>
        <v>-0.054</v>
      </c>
      <c r="M24" s="8">
        <v>0.452</v>
      </c>
      <c r="N24" s="8">
        <v>0.398</v>
      </c>
      <c r="O24" s="23">
        <f t="shared" si="5"/>
        <v>0.018</v>
      </c>
      <c r="P24" s="8">
        <v>1.284</v>
      </c>
      <c r="Q24" s="8">
        <v>1.302</v>
      </c>
      <c r="R24" s="23">
        <f t="shared" si="6"/>
        <v>0.036</v>
      </c>
      <c r="S24" s="8">
        <v>1.685</v>
      </c>
      <c r="T24" s="8">
        <v>1.721</v>
      </c>
      <c r="U24" s="23">
        <f t="shared" si="7"/>
        <v>0.025</v>
      </c>
      <c r="V24" s="8">
        <v>0.038</v>
      </c>
      <c r="W24" s="8">
        <v>0.063</v>
      </c>
    </row>
    <row r="25">
      <c r="A25" s="8">
        <v>19.0</v>
      </c>
      <c r="B25" s="8">
        <v>0.048</v>
      </c>
      <c r="C25" s="23">
        <f t="shared" si="1"/>
        <v>-0.119</v>
      </c>
      <c r="D25" s="8">
        <v>0.172</v>
      </c>
      <c r="E25" s="8">
        <v>0.053</v>
      </c>
      <c r="F25" s="23">
        <f t="shared" si="2"/>
        <v>0</v>
      </c>
      <c r="G25" s="8">
        <v>0.129</v>
      </c>
      <c r="H25" s="8">
        <v>0.129</v>
      </c>
      <c r="I25" s="23">
        <f t="shared" si="3"/>
        <v>0.006</v>
      </c>
      <c r="J25" s="8">
        <v>0.218</v>
      </c>
      <c r="K25" s="8">
        <v>0.224</v>
      </c>
      <c r="L25" s="23">
        <f t="shared" si="4"/>
        <v>-0.052</v>
      </c>
      <c r="M25" s="8">
        <v>0.454</v>
      </c>
      <c r="N25" s="8">
        <v>0.402</v>
      </c>
      <c r="O25" s="23">
        <f t="shared" si="5"/>
        <v>0.002</v>
      </c>
      <c r="P25" s="8">
        <v>1.327</v>
      </c>
      <c r="Q25" s="8">
        <v>1.329</v>
      </c>
      <c r="R25" s="23">
        <f t="shared" si="6"/>
        <v>-0.005</v>
      </c>
      <c r="S25" s="8">
        <v>1.732</v>
      </c>
      <c r="T25" s="8">
        <v>1.727</v>
      </c>
      <c r="U25" s="23">
        <f t="shared" si="7"/>
        <v>0.047</v>
      </c>
      <c r="V25" s="8">
        <v>0.038</v>
      </c>
      <c r="W25" s="8">
        <v>0.085</v>
      </c>
    </row>
    <row r="26">
      <c r="A26" s="8">
        <v>20.0</v>
      </c>
      <c r="B26" s="8">
        <v>0.048</v>
      </c>
      <c r="C26" s="23">
        <f t="shared" si="1"/>
        <v>-0.118</v>
      </c>
      <c r="D26" s="8">
        <v>0.172</v>
      </c>
      <c r="E26" s="8">
        <v>0.054</v>
      </c>
      <c r="F26" s="23">
        <f t="shared" si="2"/>
        <v>0.001</v>
      </c>
      <c r="G26" s="8">
        <v>0.129</v>
      </c>
      <c r="H26" s="8">
        <v>0.13</v>
      </c>
      <c r="I26" s="23">
        <f t="shared" si="3"/>
        <v>0.008</v>
      </c>
      <c r="J26" s="8">
        <v>0.217</v>
      </c>
      <c r="K26" s="8">
        <v>0.225</v>
      </c>
      <c r="L26" s="23">
        <f t="shared" si="4"/>
        <v>-0.045</v>
      </c>
      <c r="M26" s="8">
        <v>0.45</v>
      </c>
      <c r="N26" s="8">
        <v>0.405</v>
      </c>
      <c r="O26" s="23">
        <f t="shared" si="5"/>
        <v>0.004</v>
      </c>
      <c r="P26" s="8">
        <v>1.328</v>
      </c>
      <c r="Q26" s="8">
        <v>1.332</v>
      </c>
      <c r="R26" s="23">
        <f t="shared" si="6"/>
        <v>-0.013</v>
      </c>
      <c r="S26" s="8">
        <v>1.737</v>
      </c>
      <c r="T26" s="8">
        <v>1.724</v>
      </c>
      <c r="U26" s="23">
        <f t="shared" si="7"/>
        <v>0.032</v>
      </c>
      <c r="V26" s="8">
        <v>0.038</v>
      </c>
      <c r="W26" s="8">
        <v>0.07</v>
      </c>
    </row>
    <row r="29">
      <c r="N29" s="24" t="s">
        <v>67</v>
      </c>
      <c r="O29" s="24" t="s">
        <v>39</v>
      </c>
    </row>
    <row r="30">
      <c r="N30" s="25">
        <v>1.0</v>
      </c>
      <c r="O30" s="25">
        <v>-4.3E-4</v>
      </c>
    </row>
    <row r="31">
      <c r="N31" s="25">
        <v>5.0</v>
      </c>
      <c r="O31" s="25">
        <v>2.86E-5</v>
      </c>
    </row>
    <row r="32">
      <c r="N32" s="25">
        <v>10.0</v>
      </c>
      <c r="O32" s="25">
        <v>3.19E-4</v>
      </c>
    </row>
    <row r="33">
      <c r="N33" s="25">
        <v>20.0</v>
      </c>
      <c r="O33" s="25">
        <v>0.00378</v>
      </c>
    </row>
    <row r="34">
      <c r="N34" s="25">
        <v>50.0</v>
      </c>
      <c r="O34" s="25">
        <v>0.00138</v>
      </c>
    </row>
    <row r="35">
      <c r="N35" s="25">
        <v>75.0</v>
      </c>
      <c r="O35" s="25">
        <v>0.00353</v>
      </c>
    </row>
    <row r="36">
      <c r="N36" s="25">
        <v>100.0</v>
      </c>
      <c r="O36" s="25">
        <v>0.00194</v>
      </c>
    </row>
    <row r="48">
      <c r="P48" s="26"/>
      <c r="Q48" s="27" t="s">
        <v>68</v>
      </c>
      <c r="R48" s="26"/>
      <c r="S48" s="26"/>
    </row>
  </sheetData>
  <mergeCells count="1">
    <mergeCell ref="A1:W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</cols>
  <sheetData>
    <row r="1">
      <c r="A1" s="1" t="s">
        <v>0</v>
      </c>
      <c r="B1" s="2" t="s">
        <v>69</v>
      </c>
      <c r="Z1" s="21"/>
    </row>
    <row r="2">
      <c r="A2" s="1" t="s">
        <v>2</v>
      </c>
      <c r="B2" s="4" t="s">
        <v>3</v>
      </c>
      <c r="Z2" s="21"/>
    </row>
    <row r="3">
      <c r="A3" s="1" t="s">
        <v>5</v>
      </c>
      <c r="B3" s="4" t="s">
        <v>6</v>
      </c>
      <c r="Z3" s="21"/>
    </row>
    <row r="4">
      <c r="A4" s="6" t="s">
        <v>7</v>
      </c>
      <c r="B4" s="28" t="s">
        <v>8</v>
      </c>
      <c r="C4" s="29" t="s">
        <v>70</v>
      </c>
      <c r="D4" s="28" t="s">
        <v>49</v>
      </c>
      <c r="E4" s="28" t="s">
        <v>50</v>
      </c>
      <c r="F4" s="29" t="s">
        <v>71</v>
      </c>
      <c r="G4" s="28" t="s">
        <v>72</v>
      </c>
      <c r="H4" s="28" t="s">
        <v>73</v>
      </c>
      <c r="I4" s="29" t="s">
        <v>74</v>
      </c>
      <c r="J4" s="28" t="s">
        <v>52</v>
      </c>
      <c r="K4" s="28" t="s">
        <v>53</v>
      </c>
      <c r="L4" s="29" t="s">
        <v>75</v>
      </c>
      <c r="M4" s="28" t="s">
        <v>76</v>
      </c>
      <c r="N4" s="28" t="s">
        <v>77</v>
      </c>
      <c r="O4" s="29" t="s">
        <v>78</v>
      </c>
      <c r="P4" s="28" t="s">
        <v>55</v>
      </c>
      <c r="Q4" s="28" t="s">
        <v>56</v>
      </c>
      <c r="R4" s="29" t="s">
        <v>79</v>
      </c>
      <c r="S4" s="28" t="s">
        <v>58</v>
      </c>
      <c r="T4" s="28" t="s">
        <v>59</v>
      </c>
      <c r="U4" s="29" t="s">
        <v>80</v>
      </c>
      <c r="V4" s="28" t="s">
        <v>81</v>
      </c>
      <c r="W4" s="28" t="s">
        <v>82</v>
      </c>
      <c r="X4" s="29" t="s">
        <v>83</v>
      </c>
      <c r="Y4" s="28" t="s">
        <v>65</v>
      </c>
      <c r="Z4" s="28" t="s">
        <v>66</v>
      </c>
    </row>
    <row r="5">
      <c r="A5" s="30">
        <v>0.0</v>
      </c>
      <c r="B5" s="30">
        <v>0.039</v>
      </c>
      <c r="C5" s="31">
        <f t="shared" ref="C5:C20" si="1">E5-D5</f>
        <v>0.007</v>
      </c>
      <c r="D5" s="30">
        <v>0.056</v>
      </c>
      <c r="E5" s="30">
        <v>0.063</v>
      </c>
      <c r="F5" s="31">
        <f t="shared" ref="F5:F20" si="2">H5-G5</f>
        <v>0.072</v>
      </c>
      <c r="G5" s="30">
        <v>0.097</v>
      </c>
      <c r="H5" s="30">
        <v>0.169</v>
      </c>
      <c r="I5" s="31">
        <f t="shared" ref="I5:I20" si="3">K5-J5</f>
        <v>0.027</v>
      </c>
      <c r="J5" s="30">
        <v>0.134</v>
      </c>
      <c r="K5" s="30">
        <v>0.161</v>
      </c>
      <c r="L5" s="31">
        <f t="shared" ref="L5:L20" si="4">N5-M5</f>
        <v>0.047</v>
      </c>
      <c r="M5" s="30">
        <v>0.163</v>
      </c>
      <c r="N5" s="30">
        <v>0.21</v>
      </c>
      <c r="O5" s="31">
        <f t="shared" ref="O5:O20" si="5">Q5-P5</f>
        <v>0.066</v>
      </c>
      <c r="P5" s="30">
        <v>0.21</v>
      </c>
      <c r="Q5" s="30">
        <v>0.276</v>
      </c>
      <c r="R5" s="31">
        <f t="shared" ref="R5:R20" si="6">T5-S5</f>
        <v>0.123</v>
      </c>
      <c r="S5" s="30">
        <v>0.379</v>
      </c>
      <c r="T5" s="30">
        <v>0.502</v>
      </c>
      <c r="U5" s="31">
        <f t="shared" ref="U5:U11" si="7">W5-V5</f>
        <v>0.067</v>
      </c>
      <c r="V5" s="30">
        <v>1.261</v>
      </c>
      <c r="W5" s="30">
        <v>1.328</v>
      </c>
      <c r="X5" s="31">
        <f t="shared" ref="X5:X11" si="8">Z5-Y5</f>
        <v>0.17</v>
      </c>
      <c r="Y5" s="30">
        <v>1.63</v>
      </c>
      <c r="Z5" s="30">
        <v>1.8</v>
      </c>
    </row>
    <row r="6">
      <c r="A6" s="30">
        <v>1.0</v>
      </c>
      <c r="B6" s="30">
        <v>0.04</v>
      </c>
      <c r="C6" s="31">
        <f t="shared" si="1"/>
        <v>0.016</v>
      </c>
      <c r="D6" s="30">
        <v>0.057</v>
      </c>
      <c r="E6" s="30">
        <v>0.073</v>
      </c>
      <c r="F6" s="31">
        <f t="shared" si="2"/>
        <v>0.095</v>
      </c>
      <c r="G6" s="30">
        <v>0.094</v>
      </c>
      <c r="H6" s="30">
        <v>0.189</v>
      </c>
      <c r="I6" s="31">
        <f t="shared" si="3"/>
        <v>0.065</v>
      </c>
      <c r="J6" s="30">
        <v>0.134</v>
      </c>
      <c r="K6" s="30">
        <v>0.199</v>
      </c>
      <c r="L6" s="31">
        <f t="shared" si="4"/>
        <v>0.097</v>
      </c>
      <c r="M6" s="30">
        <v>0.163</v>
      </c>
      <c r="N6" s="30">
        <v>0.26</v>
      </c>
      <c r="O6" s="31">
        <f t="shared" si="5"/>
        <v>0.126</v>
      </c>
      <c r="P6" s="30">
        <v>0.214</v>
      </c>
      <c r="Q6" s="30">
        <v>0.34</v>
      </c>
      <c r="R6" s="31">
        <f t="shared" si="6"/>
        <v>0.235</v>
      </c>
      <c r="S6" s="30">
        <v>0.378</v>
      </c>
      <c r="T6" s="30">
        <v>0.613</v>
      </c>
      <c r="U6" s="31">
        <f t="shared" si="7"/>
        <v>0.248</v>
      </c>
      <c r="V6" s="30">
        <v>1.218</v>
      </c>
      <c r="W6" s="30">
        <v>1.466</v>
      </c>
      <c r="X6" s="31">
        <f t="shared" si="8"/>
        <v>0.342</v>
      </c>
      <c r="Y6" s="30">
        <v>1.666</v>
      </c>
      <c r="Z6" s="30">
        <v>2.008</v>
      </c>
    </row>
    <row r="7">
      <c r="A7" s="30">
        <v>2.0</v>
      </c>
      <c r="B7" s="30">
        <v>0.04</v>
      </c>
      <c r="C7" s="31">
        <f t="shared" si="1"/>
        <v>0.024</v>
      </c>
      <c r="D7" s="30">
        <v>0.056</v>
      </c>
      <c r="E7" s="30">
        <v>0.08</v>
      </c>
      <c r="F7" s="31">
        <f t="shared" si="2"/>
        <v>0.117</v>
      </c>
      <c r="G7" s="30">
        <v>0.094</v>
      </c>
      <c r="H7" s="30">
        <v>0.211</v>
      </c>
      <c r="I7" s="31">
        <f t="shared" si="3"/>
        <v>0.104</v>
      </c>
      <c r="J7" s="30">
        <v>0.133</v>
      </c>
      <c r="K7" s="30">
        <v>0.237</v>
      </c>
      <c r="L7" s="31">
        <f t="shared" si="4"/>
        <v>0.143</v>
      </c>
      <c r="M7" s="30">
        <v>0.162</v>
      </c>
      <c r="N7" s="30">
        <v>0.305</v>
      </c>
      <c r="O7" s="31">
        <f t="shared" si="5"/>
        <v>0.203</v>
      </c>
      <c r="P7" s="30">
        <v>0.213</v>
      </c>
      <c r="Q7" s="30">
        <v>0.416</v>
      </c>
      <c r="R7" s="31">
        <f t="shared" si="6"/>
        <v>0.346</v>
      </c>
      <c r="S7" s="30">
        <v>0.375</v>
      </c>
      <c r="T7" s="30">
        <v>0.721</v>
      </c>
      <c r="U7" s="31">
        <f t="shared" si="7"/>
        <v>0.442</v>
      </c>
      <c r="V7" s="30">
        <v>1.271</v>
      </c>
      <c r="W7" s="30">
        <v>1.713</v>
      </c>
      <c r="X7" s="31">
        <f t="shared" si="8"/>
        <v>0.496</v>
      </c>
      <c r="Y7" s="30">
        <v>1.664</v>
      </c>
      <c r="Z7" s="30">
        <v>2.16</v>
      </c>
    </row>
    <row r="8">
      <c r="A8" s="30">
        <v>3.0</v>
      </c>
      <c r="B8" s="30">
        <v>0.039</v>
      </c>
      <c r="C8" s="31">
        <f t="shared" si="1"/>
        <v>0.033</v>
      </c>
      <c r="D8" s="30">
        <v>0.055</v>
      </c>
      <c r="E8" s="30">
        <v>0.088</v>
      </c>
      <c r="F8" s="31">
        <f t="shared" si="2"/>
        <v>0.14</v>
      </c>
      <c r="G8" s="30">
        <v>0.094</v>
      </c>
      <c r="H8" s="30">
        <v>0.234</v>
      </c>
      <c r="I8" s="31">
        <f t="shared" si="3"/>
        <v>0.137</v>
      </c>
      <c r="J8" s="30">
        <v>0.133</v>
      </c>
      <c r="K8" s="30">
        <v>0.27</v>
      </c>
      <c r="L8" s="31">
        <f t="shared" si="4"/>
        <v>0.198</v>
      </c>
      <c r="M8" s="30">
        <v>0.164</v>
      </c>
      <c r="N8" s="30">
        <v>0.362</v>
      </c>
      <c r="O8" s="31">
        <f t="shared" si="5"/>
        <v>0.269</v>
      </c>
      <c r="P8" s="30">
        <v>0.212</v>
      </c>
      <c r="Q8" s="30">
        <v>0.481</v>
      </c>
      <c r="R8" s="31">
        <f t="shared" si="6"/>
        <v>0.462</v>
      </c>
      <c r="S8" s="30">
        <v>0.376</v>
      </c>
      <c r="T8" s="30">
        <v>0.838</v>
      </c>
      <c r="U8" s="31">
        <f t="shared" si="7"/>
        <v>0.634</v>
      </c>
      <c r="V8" s="30">
        <v>1.272</v>
      </c>
      <c r="W8" s="30">
        <v>1.906</v>
      </c>
      <c r="X8" s="31">
        <f t="shared" si="8"/>
        <v>0.688</v>
      </c>
      <c r="Y8" s="30">
        <v>1.657</v>
      </c>
      <c r="Z8" s="30">
        <v>2.345</v>
      </c>
    </row>
    <row r="9">
      <c r="A9" s="30">
        <v>4.0</v>
      </c>
      <c r="B9" s="30">
        <v>0.039</v>
      </c>
      <c r="C9" s="31">
        <f t="shared" si="1"/>
        <v>0.041</v>
      </c>
      <c r="D9" s="30">
        <v>0.056</v>
      </c>
      <c r="E9" s="30">
        <v>0.097</v>
      </c>
      <c r="F9" s="31">
        <f t="shared" si="2"/>
        <v>0.166</v>
      </c>
      <c r="G9" s="30">
        <v>0.094</v>
      </c>
      <c r="H9" s="30">
        <v>0.26</v>
      </c>
      <c r="I9" s="31">
        <f t="shared" si="3"/>
        <v>0.176</v>
      </c>
      <c r="J9" s="30">
        <v>0.134</v>
      </c>
      <c r="K9" s="30">
        <v>0.31</v>
      </c>
      <c r="L9" s="31">
        <f t="shared" si="4"/>
        <v>0.25</v>
      </c>
      <c r="M9" s="30">
        <v>0.164</v>
      </c>
      <c r="N9" s="30">
        <v>0.414</v>
      </c>
      <c r="O9" s="31">
        <f t="shared" si="5"/>
        <v>0.342</v>
      </c>
      <c r="P9" s="30">
        <v>0.213</v>
      </c>
      <c r="Q9" s="30">
        <v>0.555</v>
      </c>
      <c r="R9" s="31">
        <f t="shared" si="6"/>
        <v>0.579</v>
      </c>
      <c r="S9" s="30">
        <v>0.377</v>
      </c>
      <c r="T9" s="30">
        <v>0.956</v>
      </c>
      <c r="U9" s="31">
        <f t="shared" si="7"/>
        <v>0.832</v>
      </c>
      <c r="V9" s="30">
        <v>1.256</v>
      </c>
      <c r="W9" s="30">
        <v>2.088</v>
      </c>
      <c r="X9" s="31">
        <f t="shared" si="8"/>
        <v>0.964</v>
      </c>
      <c r="Y9" s="30">
        <v>1.624</v>
      </c>
      <c r="Z9" s="30">
        <v>2.588</v>
      </c>
    </row>
    <row r="10">
      <c r="A10" s="30">
        <v>5.0</v>
      </c>
      <c r="B10" s="30">
        <v>0.04</v>
      </c>
      <c r="C10" s="31">
        <f t="shared" si="1"/>
        <v>0.049</v>
      </c>
      <c r="D10" s="30">
        <v>0.056</v>
      </c>
      <c r="E10" s="30">
        <v>0.105</v>
      </c>
      <c r="F10" s="31">
        <f t="shared" si="2"/>
        <v>0.188</v>
      </c>
      <c r="G10" s="30">
        <v>0.094</v>
      </c>
      <c r="H10" s="30">
        <v>0.282</v>
      </c>
      <c r="I10" s="31">
        <f t="shared" si="3"/>
        <v>0.213</v>
      </c>
      <c r="J10" s="30">
        <v>0.134</v>
      </c>
      <c r="K10" s="30">
        <v>0.347</v>
      </c>
      <c r="L10" s="31">
        <f t="shared" si="4"/>
        <v>0.302</v>
      </c>
      <c r="M10" s="30">
        <v>0.163</v>
      </c>
      <c r="N10" s="30">
        <v>0.465</v>
      </c>
      <c r="O10" s="31">
        <f t="shared" si="5"/>
        <v>0.411</v>
      </c>
      <c r="P10" s="30">
        <v>0.215</v>
      </c>
      <c r="Q10" s="30">
        <v>0.626</v>
      </c>
      <c r="R10" s="31">
        <f t="shared" si="6"/>
        <v>0.694</v>
      </c>
      <c r="S10" s="30">
        <v>0.374</v>
      </c>
      <c r="T10" s="30">
        <v>1.068</v>
      </c>
      <c r="U10" s="31">
        <f t="shared" si="7"/>
        <v>1.002</v>
      </c>
      <c r="V10" s="30">
        <v>1.281</v>
      </c>
      <c r="W10" s="30">
        <v>2.283</v>
      </c>
      <c r="X10" s="31">
        <f t="shared" si="8"/>
        <v>1.116</v>
      </c>
      <c r="Y10" s="30">
        <v>1.658</v>
      </c>
      <c r="Z10" s="30">
        <v>2.774</v>
      </c>
    </row>
    <row r="11">
      <c r="A11" s="30">
        <v>6.0</v>
      </c>
      <c r="B11" s="30">
        <v>0.039</v>
      </c>
      <c r="C11" s="31">
        <f t="shared" si="1"/>
        <v>0.058</v>
      </c>
      <c r="D11" s="30">
        <v>0.056</v>
      </c>
      <c r="E11" s="30">
        <v>0.114</v>
      </c>
      <c r="F11" s="31">
        <f t="shared" si="2"/>
        <v>0.212</v>
      </c>
      <c r="G11" s="30">
        <v>0.094</v>
      </c>
      <c r="H11" s="30">
        <v>0.306</v>
      </c>
      <c r="I11" s="31">
        <f t="shared" si="3"/>
        <v>0.254</v>
      </c>
      <c r="J11" s="30">
        <v>0.134</v>
      </c>
      <c r="K11" s="30">
        <v>0.388</v>
      </c>
      <c r="L11" s="31">
        <f t="shared" si="4"/>
        <v>0.355</v>
      </c>
      <c r="M11" s="30">
        <v>0.162</v>
      </c>
      <c r="N11" s="30">
        <v>0.517</v>
      </c>
      <c r="O11" s="31">
        <f t="shared" si="5"/>
        <v>0.481</v>
      </c>
      <c r="P11" s="30">
        <v>0.217</v>
      </c>
      <c r="Q11" s="30">
        <v>0.698</v>
      </c>
      <c r="R11" s="31">
        <f t="shared" si="6"/>
        <v>0.809</v>
      </c>
      <c r="S11" s="30">
        <v>0.381</v>
      </c>
      <c r="T11" s="30">
        <v>1.19</v>
      </c>
      <c r="U11" s="31">
        <f t="shared" si="7"/>
        <v>1.203</v>
      </c>
      <c r="V11" s="30">
        <v>1.275</v>
      </c>
      <c r="W11" s="30">
        <v>2.478</v>
      </c>
      <c r="X11" s="31">
        <f t="shared" si="8"/>
        <v>1.28</v>
      </c>
      <c r="Y11" s="30">
        <v>1.675</v>
      </c>
      <c r="Z11" s="30">
        <v>2.955</v>
      </c>
    </row>
    <row r="12">
      <c r="A12" s="30">
        <v>7.0</v>
      </c>
      <c r="B12" s="30">
        <v>0.039</v>
      </c>
      <c r="C12" s="31">
        <f t="shared" si="1"/>
        <v>0.067</v>
      </c>
      <c r="D12" s="30">
        <v>0.056</v>
      </c>
      <c r="E12" s="30">
        <v>0.123</v>
      </c>
      <c r="F12" s="31">
        <f t="shared" si="2"/>
        <v>0.237</v>
      </c>
      <c r="G12" s="30">
        <v>0.094</v>
      </c>
      <c r="H12" s="30">
        <v>0.331</v>
      </c>
      <c r="I12" s="31">
        <f t="shared" si="3"/>
        <v>0.294</v>
      </c>
      <c r="J12" s="30">
        <v>0.134</v>
      </c>
      <c r="K12" s="30">
        <v>0.428</v>
      </c>
      <c r="L12" s="31">
        <f t="shared" si="4"/>
        <v>0.405</v>
      </c>
      <c r="M12" s="30">
        <v>0.165</v>
      </c>
      <c r="N12" s="30">
        <v>0.57</v>
      </c>
      <c r="O12" s="31">
        <f t="shared" si="5"/>
        <v>0.555</v>
      </c>
      <c r="P12" s="30">
        <v>0.216</v>
      </c>
      <c r="Q12" s="30">
        <v>0.771</v>
      </c>
      <c r="R12" s="31">
        <f t="shared" si="6"/>
        <v>0.925</v>
      </c>
      <c r="S12" s="30">
        <v>0.382</v>
      </c>
      <c r="T12" s="30">
        <v>1.307</v>
      </c>
      <c r="U12" s="31"/>
      <c r="V12" s="30">
        <v>1.234</v>
      </c>
      <c r="W12" s="30">
        <v>2.664</v>
      </c>
      <c r="X12" s="31"/>
      <c r="Y12" s="30">
        <v>1.636</v>
      </c>
      <c r="Z12" s="30">
        <v>3.115</v>
      </c>
    </row>
    <row r="13">
      <c r="A13" s="30">
        <v>8.0</v>
      </c>
      <c r="B13" s="30">
        <v>0.039</v>
      </c>
      <c r="C13" s="31">
        <f t="shared" si="1"/>
        <v>0.075</v>
      </c>
      <c r="D13" s="30">
        <v>0.057</v>
      </c>
      <c r="E13" s="30">
        <v>0.132</v>
      </c>
      <c r="F13" s="31">
        <f t="shared" si="2"/>
        <v>0.262</v>
      </c>
      <c r="G13" s="30">
        <v>0.094</v>
      </c>
      <c r="H13" s="30">
        <v>0.356</v>
      </c>
      <c r="I13" s="31">
        <f t="shared" si="3"/>
        <v>0.333</v>
      </c>
      <c r="J13" s="30">
        <v>0.134</v>
      </c>
      <c r="K13" s="30">
        <v>0.467</v>
      </c>
      <c r="L13" s="31">
        <f t="shared" si="4"/>
        <v>0.459</v>
      </c>
      <c r="M13" s="30">
        <v>0.164</v>
      </c>
      <c r="N13" s="30">
        <v>0.623</v>
      </c>
      <c r="O13" s="31">
        <f t="shared" si="5"/>
        <v>0.627</v>
      </c>
      <c r="P13" s="30">
        <v>0.216</v>
      </c>
      <c r="Q13" s="30">
        <v>0.843</v>
      </c>
      <c r="R13" s="31">
        <f t="shared" si="6"/>
        <v>1.055</v>
      </c>
      <c r="S13" s="30">
        <v>0.376</v>
      </c>
      <c r="T13" s="30">
        <v>1.431</v>
      </c>
      <c r="U13" s="31"/>
      <c r="V13" s="30">
        <v>1.267</v>
      </c>
      <c r="W13" s="30">
        <v>2.845</v>
      </c>
      <c r="X13" s="31"/>
      <c r="Y13" s="30">
        <v>1.58</v>
      </c>
      <c r="Z13" s="30">
        <v>3.269</v>
      </c>
    </row>
    <row r="14">
      <c r="A14" s="30">
        <v>9.0</v>
      </c>
      <c r="B14" s="30">
        <v>0.039</v>
      </c>
      <c r="C14" s="31">
        <f t="shared" si="1"/>
        <v>0.085</v>
      </c>
      <c r="D14" s="30">
        <v>0.057</v>
      </c>
      <c r="E14" s="30">
        <v>0.142</v>
      </c>
      <c r="F14" s="31">
        <f t="shared" si="2"/>
        <v>0.288</v>
      </c>
      <c r="G14" s="30">
        <v>0.094</v>
      </c>
      <c r="H14" s="30">
        <v>0.382</v>
      </c>
      <c r="I14" s="31">
        <f t="shared" si="3"/>
        <v>0.37</v>
      </c>
      <c r="J14" s="30">
        <v>0.133</v>
      </c>
      <c r="K14" s="30">
        <v>0.503</v>
      </c>
      <c r="L14" s="31">
        <f t="shared" si="4"/>
        <v>0.514</v>
      </c>
      <c r="M14" s="30">
        <v>0.165</v>
      </c>
      <c r="N14" s="30">
        <v>0.679</v>
      </c>
      <c r="O14" s="31">
        <f t="shared" si="5"/>
        <v>0.698</v>
      </c>
      <c r="P14" s="30">
        <v>0.217</v>
      </c>
      <c r="Q14" s="30">
        <v>0.915</v>
      </c>
      <c r="R14" s="31">
        <f t="shared" si="6"/>
        <v>1.171</v>
      </c>
      <c r="S14" s="30">
        <v>0.383</v>
      </c>
      <c r="T14" s="30">
        <v>1.554</v>
      </c>
      <c r="U14" s="31"/>
      <c r="V14" s="30">
        <v>1.281</v>
      </c>
      <c r="W14" s="30">
        <v>3.017</v>
      </c>
      <c r="X14" s="31"/>
      <c r="Y14" s="30">
        <v>1.674</v>
      </c>
      <c r="Z14" s="30">
        <v>3.383</v>
      </c>
    </row>
    <row r="15">
      <c r="A15" s="30">
        <v>10.0</v>
      </c>
      <c r="B15" s="30">
        <v>0.04</v>
      </c>
      <c r="C15" s="31">
        <f t="shared" si="1"/>
        <v>0.094</v>
      </c>
      <c r="D15" s="30">
        <v>0.057</v>
      </c>
      <c r="E15" s="30">
        <v>0.151</v>
      </c>
      <c r="F15" s="31">
        <f t="shared" si="2"/>
        <v>0.315</v>
      </c>
      <c r="G15" s="30">
        <v>0.094</v>
      </c>
      <c r="H15" s="30">
        <v>0.409</v>
      </c>
      <c r="I15" s="31">
        <f t="shared" si="3"/>
        <v>0.413</v>
      </c>
      <c r="J15" s="30">
        <v>0.135</v>
      </c>
      <c r="K15" s="30">
        <v>0.548</v>
      </c>
      <c r="L15" s="31">
        <f t="shared" si="4"/>
        <v>0.574</v>
      </c>
      <c r="M15" s="30">
        <v>0.16</v>
      </c>
      <c r="N15" s="30">
        <v>0.734</v>
      </c>
      <c r="O15" s="31">
        <f t="shared" si="5"/>
        <v>0.771</v>
      </c>
      <c r="P15" s="30">
        <v>0.216</v>
      </c>
      <c r="Q15" s="30">
        <v>0.987</v>
      </c>
      <c r="R15" s="31">
        <f t="shared" si="6"/>
        <v>1.296</v>
      </c>
      <c r="S15" s="30">
        <v>0.376</v>
      </c>
      <c r="T15" s="30">
        <v>1.672</v>
      </c>
      <c r="U15" s="31"/>
      <c r="V15" s="30">
        <v>1.282</v>
      </c>
      <c r="W15" s="30">
        <v>3.168</v>
      </c>
      <c r="X15" s="31"/>
      <c r="Y15" s="30">
        <v>1.645</v>
      </c>
      <c r="Z15" s="30">
        <v>3.483</v>
      </c>
    </row>
    <row r="16">
      <c r="A16" s="30">
        <v>11.0</v>
      </c>
      <c r="B16" s="30">
        <v>0.039</v>
      </c>
      <c r="C16" s="31">
        <f t="shared" si="1"/>
        <v>0.104</v>
      </c>
      <c r="D16" s="30">
        <v>0.057</v>
      </c>
      <c r="E16" s="30">
        <v>0.161</v>
      </c>
      <c r="F16" s="31">
        <f t="shared" si="2"/>
        <v>0.34</v>
      </c>
      <c r="G16" s="30">
        <v>0.095</v>
      </c>
      <c r="H16" s="30">
        <v>0.435</v>
      </c>
      <c r="I16" s="31">
        <f t="shared" si="3"/>
        <v>0.454</v>
      </c>
      <c r="J16" s="30">
        <v>0.134</v>
      </c>
      <c r="K16" s="30">
        <v>0.588</v>
      </c>
      <c r="L16" s="31">
        <f t="shared" si="4"/>
        <v>0.632</v>
      </c>
      <c r="M16" s="30">
        <v>0.16</v>
      </c>
      <c r="N16" s="30">
        <v>0.792</v>
      </c>
      <c r="O16" s="31">
        <f t="shared" si="5"/>
        <v>0.845</v>
      </c>
      <c r="P16" s="30">
        <v>0.217</v>
      </c>
      <c r="Q16" s="30">
        <v>1.062</v>
      </c>
      <c r="R16" s="31">
        <f t="shared" si="6"/>
        <v>1.414</v>
      </c>
      <c r="S16" s="30">
        <v>0.384</v>
      </c>
      <c r="T16" s="30">
        <v>1.798</v>
      </c>
      <c r="U16" s="31"/>
      <c r="V16" s="30">
        <v>1.289</v>
      </c>
      <c r="W16" s="30">
        <v>3.311</v>
      </c>
      <c r="X16" s="31"/>
      <c r="Y16" s="30">
        <v>1.683</v>
      </c>
      <c r="Z16" s="30">
        <v>3.568</v>
      </c>
    </row>
    <row r="17">
      <c r="A17" s="30">
        <v>12.0</v>
      </c>
      <c r="B17" s="30">
        <v>0.039</v>
      </c>
      <c r="C17" s="31">
        <f t="shared" si="1"/>
        <v>0.113</v>
      </c>
      <c r="D17" s="30">
        <v>0.057</v>
      </c>
      <c r="E17" s="30">
        <v>0.17</v>
      </c>
      <c r="F17" s="31">
        <f t="shared" si="2"/>
        <v>0.368</v>
      </c>
      <c r="G17" s="30">
        <v>0.094</v>
      </c>
      <c r="H17" s="30">
        <v>0.462</v>
      </c>
      <c r="I17" s="31">
        <f t="shared" si="3"/>
        <v>0.497</v>
      </c>
      <c r="J17" s="30">
        <v>0.134</v>
      </c>
      <c r="K17" s="30">
        <v>0.631</v>
      </c>
      <c r="L17" s="31">
        <f t="shared" si="4"/>
        <v>0.684</v>
      </c>
      <c r="M17" s="30">
        <v>0.165</v>
      </c>
      <c r="N17" s="30">
        <v>0.849</v>
      </c>
      <c r="O17" s="31">
        <f t="shared" si="5"/>
        <v>0.919</v>
      </c>
      <c r="P17" s="30">
        <v>0.218</v>
      </c>
      <c r="Q17" s="30">
        <v>1.137</v>
      </c>
      <c r="R17" s="31">
        <f t="shared" si="6"/>
        <v>1.538</v>
      </c>
      <c r="S17" s="30">
        <v>0.384</v>
      </c>
      <c r="T17" s="30">
        <v>1.922</v>
      </c>
      <c r="U17" s="31"/>
      <c r="V17" s="30">
        <v>1.287</v>
      </c>
      <c r="W17" s="30">
        <v>3.415</v>
      </c>
      <c r="X17" s="31"/>
      <c r="Y17" s="30">
        <v>1.684</v>
      </c>
      <c r="Z17" s="30">
        <v>3.576</v>
      </c>
    </row>
    <row r="18">
      <c r="A18" s="30">
        <v>13.0</v>
      </c>
      <c r="B18" s="30">
        <v>0.039</v>
      </c>
      <c r="C18" s="31">
        <f t="shared" si="1"/>
        <v>0.122</v>
      </c>
      <c r="D18" s="30">
        <v>0.057</v>
      </c>
      <c r="E18" s="30">
        <v>0.179</v>
      </c>
      <c r="F18" s="31">
        <f t="shared" si="2"/>
        <v>0.395</v>
      </c>
      <c r="G18" s="30">
        <v>0.094</v>
      </c>
      <c r="H18" s="30">
        <v>0.489</v>
      </c>
      <c r="I18" s="31">
        <f t="shared" si="3"/>
        <v>0.532</v>
      </c>
      <c r="J18" s="30">
        <v>0.135</v>
      </c>
      <c r="K18" s="30">
        <v>0.667</v>
      </c>
      <c r="L18" s="31">
        <f t="shared" si="4"/>
        <v>0.738</v>
      </c>
      <c r="M18" s="30">
        <v>0.165</v>
      </c>
      <c r="N18" s="30">
        <v>0.903</v>
      </c>
      <c r="O18" s="31">
        <f t="shared" si="5"/>
        <v>0.99</v>
      </c>
      <c r="P18" s="30">
        <v>0.218</v>
      </c>
      <c r="Q18" s="30">
        <v>1.208</v>
      </c>
      <c r="R18" s="31">
        <f t="shared" si="6"/>
        <v>1.688</v>
      </c>
      <c r="S18" s="30">
        <v>0.361</v>
      </c>
      <c r="T18" s="30">
        <v>2.049</v>
      </c>
      <c r="U18" s="31"/>
      <c r="V18" s="30">
        <v>1.286</v>
      </c>
      <c r="W18" s="30">
        <v>3.517</v>
      </c>
      <c r="X18" s="31"/>
      <c r="Y18" s="30">
        <v>1.681</v>
      </c>
      <c r="Z18" s="30">
        <v>3.625</v>
      </c>
    </row>
    <row r="19">
      <c r="A19" s="30">
        <v>14.0</v>
      </c>
      <c r="B19" s="30">
        <v>0.039</v>
      </c>
      <c r="C19" s="31">
        <f t="shared" si="1"/>
        <v>0.132</v>
      </c>
      <c r="D19" s="30">
        <v>0.057</v>
      </c>
      <c r="E19" s="30">
        <v>0.189</v>
      </c>
      <c r="F19" s="31">
        <f t="shared" si="2"/>
        <v>0.427</v>
      </c>
      <c r="G19" s="30">
        <v>0.092</v>
      </c>
      <c r="H19" s="30">
        <v>0.519</v>
      </c>
      <c r="I19" s="31">
        <f t="shared" si="3"/>
        <v>0.582</v>
      </c>
      <c r="J19" s="30">
        <v>0.134</v>
      </c>
      <c r="K19" s="30">
        <v>0.716</v>
      </c>
      <c r="L19" s="31">
        <f t="shared" si="4"/>
        <v>0.798</v>
      </c>
      <c r="M19" s="30">
        <v>0.161</v>
      </c>
      <c r="N19" s="30">
        <v>0.959</v>
      </c>
      <c r="O19" s="31">
        <f t="shared" si="5"/>
        <v>1.07</v>
      </c>
      <c r="P19" s="30">
        <v>0.218</v>
      </c>
      <c r="Q19" s="30">
        <v>1.288</v>
      </c>
      <c r="R19" s="31">
        <f t="shared" si="6"/>
        <v>1.788</v>
      </c>
      <c r="S19" s="30">
        <v>0.383</v>
      </c>
      <c r="T19" s="30">
        <v>2.171</v>
      </c>
      <c r="U19" s="31"/>
      <c r="V19" s="30">
        <v>1.294</v>
      </c>
      <c r="W19" s="30">
        <v>3.574</v>
      </c>
      <c r="X19" s="31"/>
      <c r="Y19" s="30">
        <v>1.683</v>
      </c>
      <c r="Z19" s="30">
        <v>3.685</v>
      </c>
    </row>
    <row r="20">
      <c r="A20" s="30">
        <v>15.0</v>
      </c>
      <c r="B20" s="30">
        <v>0.039</v>
      </c>
      <c r="C20" s="32">
        <f t="shared" si="1"/>
        <v>0.142</v>
      </c>
      <c r="D20" s="30">
        <v>0.057</v>
      </c>
      <c r="E20" s="30">
        <v>0.199</v>
      </c>
      <c r="F20" s="31">
        <f t="shared" si="2"/>
        <v>0.449</v>
      </c>
      <c r="G20" s="30">
        <v>0.095</v>
      </c>
      <c r="H20" s="30">
        <v>0.544</v>
      </c>
      <c r="I20" s="31">
        <f t="shared" si="3"/>
        <v>0.623</v>
      </c>
      <c r="J20" s="30">
        <v>0.135</v>
      </c>
      <c r="K20" s="30">
        <v>0.758</v>
      </c>
      <c r="L20" s="31">
        <f t="shared" si="4"/>
        <v>0.856</v>
      </c>
      <c r="M20" s="30">
        <v>0.162</v>
      </c>
      <c r="N20" s="30">
        <v>1.018</v>
      </c>
      <c r="O20" s="31">
        <f t="shared" si="5"/>
        <v>1.145</v>
      </c>
      <c r="P20" s="30">
        <v>0.218</v>
      </c>
      <c r="Q20" s="30">
        <v>1.363</v>
      </c>
      <c r="R20" s="31">
        <f t="shared" si="6"/>
        <v>1.909</v>
      </c>
      <c r="S20" s="30">
        <v>0.385</v>
      </c>
      <c r="T20" s="30">
        <v>2.294</v>
      </c>
      <c r="U20" s="31"/>
      <c r="V20" s="30">
        <v>1.294</v>
      </c>
      <c r="W20" s="30">
        <v>3.623</v>
      </c>
      <c r="X20" s="31"/>
      <c r="Y20" s="30">
        <v>1.644</v>
      </c>
      <c r="Z20" s="30">
        <v>3.701</v>
      </c>
    </row>
    <row r="21">
      <c r="C21" s="33"/>
    </row>
    <row r="33">
      <c r="A33" s="5" t="s">
        <v>84</v>
      </c>
      <c r="B33" s="5" t="s">
        <v>85</v>
      </c>
      <c r="C33" s="5" t="s">
        <v>86</v>
      </c>
      <c r="D33" s="5" t="s">
        <v>87</v>
      </c>
    </row>
    <row r="34">
      <c r="A34" s="5">
        <v>0.0</v>
      </c>
      <c r="B34" s="5">
        <v>0.0</v>
      </c>
      <c r="C34" s="11">
        <f t="shared" ref="C34:C42" si="9">($B$44*A34)/($B$45+A34)</f>
        <v>0</v>
      </c>
      <c r="D34" s="11">
        <f t="shared" ref="D34:D42" si="10">(C34-B34)^2</f>
        <v>0</v>
      </c>
    </row>
    <row r="35">
      <c r="A35" s="5">
        <v>1.0</v>
      </c>
      <c r="B35" s="5">
        <v>0.00895</v>
      </c>
      <c r="C35" s="11">
        <f t="shared" si="9"/>
        <v>0.01015813685</v>
      </c>
      <c r="D35" s="11">
        <f t="shared" si="10"/>
        <v>0.00000145959464</v>
      </c>
    </row>
    <row r="36">
      <c r="A36" s="5">
        <v>3.0</v>
      </c>
      <c r="B36" s="5">
        <v>0.0253</v>
      </c>
      <c r="C36" s="11">
        <f t="shared" si="9"/>
        <v>0.02812869931</v>
      </c>
      <c r="D36" s="11">
        <f t="shared" si="10"/>
        <v>0.00000800153978</v>
      </c>
    </row>
    <row r="37">
      <c r="A37" s="5">
        <v>5.0</v>
      </c>
      <c r="B37" s="5">
        <v>0.0396</v>
      </c>
      <c r="C37" s="11">
        <f t="shared" si="9"/>
        <v>0.04353048701</v>
      </c>
      <c r="D37" s="11">
        <f t="shared" si="10"/>
        <v>0.00001544872816</v>
      </c>
    </row>
    <row r="38">
      <c r="A38" s="5">
        <v>7.0</v>
      </c>
      <c r="B38" s="5">
        <v>0.054</v>
      </c>
      <c r="C38" s="11">
        <f t="shared" si="9"/>
        <v>0.0568775447</v>
      </c>
      <c r="D38" s="11">
        <f t="shared" si="10"/>
        <v>0.00000828026348</v>
      </c>
    </row>
    <row r="39">
      <c r="A39" s="5">
        <v>10.0</v>
      </c>
      <c r="B39" s="5">
        <v>0.0721</v>
      </c>
      <c r="C39" s="11">
        <f t="shared" si="9"/>
        <v>0.07386315363</v>
      </c>
      <c r="D39" s="11">
        <f t="shared" si="10"/>
        <v>0.000003108710728</v>
      </c>
    </row>
    <row r="40">
      <c r="A40" s="5">
        <v>20.0</v>
      </c>
      <c r="B40" s="5">
        <v>0.12</v>
      </c>
      <c r="C40" s="11">
        <f t="shared" si="9"/>
        <v>0.1133578348</v>
      </c>
      <c r="D40" s="11">
        <f t="shared" si="10"/>
        <v>0.0000441183585</v>
      </c>
    </row>
    <row r="41">
      <c r="A41" s="5">
        <v>70.0</v>
      </c>
      <c r="B41" s="5">
        <v>0.19</v>
      </c>
      <c r="C41" s="11">
        <f t="shared" si="9"/>
        <v>0.183405871</v>
      </c>
      <c r="D41" s="11">
        <f t="shared" si="10"/>
        <v>0.00004348253781</v>
      </c>
    </row>
    <row r="42">
      <c r="A42" s="5">
        <v>100.0</v>
      </c>
      <c r="B42" s="5">
        <v>0.191</v>
      </c>
      <c r="C42" s="11">
        <f t="shared" si="9"/>
        <v>0.1980951146</v>
      </c>
      <c r="D42" s="11">
        <f t="shared" si="10"/>
        <v>0.00005034065064</v>
      </c>
    </row>
    <row r="43">
      <c r="D43" s="11">
        <f>SUM(D35:D42)</f>
        <v>0.0001742403837</v>
      </c>
      <c r="E43" s="5" t="s">
        <v>88</v>
      </c>
    </row>
    <row r="44">
      <c r="A44" s="34" t="s">
        <v>89</v>
      </c>
      <c r="B44" s="34">
        <v>0.243623488861426</v>
      </c>
    </row>
    <row r="45">
      <c r="A45" s="34" t="s">
        <v>90</v>
      </c>
      <c r="B45" s="34">
        <v>22.9830878975338</v>
      </c>
    </row>
    <row r="46">
      <c r="A46" s="34" t="s">
        <v>91</v>
      </c>
      <c r="B46" s="35">
        <f>B44/0.001</f>
        <v>243.6234889</v>
      </c>
    </row>
    <row r="47">
      <c r="A47" s="5" t="s">
        <v>92</v>
      </c>
    </row>
  </sheetData>
  <drawing r:id="rId1"/>
</worksheet>
</file>