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ocks_analyze_predict\"/>
    </mc:Choice>
  </mc:AlternateContent>
  <xr:revisionPtr revIDLastSave="0" documentId="13_ncr:1_{B6C650F1-A463-4577-891C-2E32CAB403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_prof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8" i="1" l="1"/>
  <c r="T29" i="1"/>
  <c r="T30" i="1"/>
  <c r="J30" i="1"/>
  <c r="H30" i="1"/>
  <c r="J29" i="1"/>
  <c r="H29" i="1"/>
  <c r="J28" i="1"/>
  <c r="H28" i="1"/>
  <c r="Z27" i="1"/>
  <c r="Y27" i="1"/>
  <c r="W27" i="1"/>
  <c r="V27" i="1"/>
  <c r="U27" i="1"/>
  <c r="T27" i="1"/>
  <c r="J27" i="1"/>
  <c r="H27" i="1"/>
  <c r="Z26" i="1"/>
  <c r="Y26" i="1"/>
  <c r="T24" i="1"/>
  <c r="W24" i="1" s="1"/>
  <c r="T25" i="1"/>
  <c r="W25" i="1" s="1"/>
  <c r="T26" i="1"/>
  <c r="W26" i="1"/>
  <c r="V26" i="1"/>
  <c r="U26" i="1"/>
  <c r="J26" i="1"/>
  <c r="H26" i="1"/>
  <c r="Z24" i="1"/>
  <c r="Z25" i="1"/>
  <c r="Y25" i="1"/>
  <c r="Y24" i="1"/>
  <c r="V25" i="1"/>
  <c r="V24" i="1"/>
  <c r="U24" i="1"/>
  <c r="U25" i="1"/>
  <c r="J25" i="1"/>
  <c r="H25" i="1"/>
  <c r="H24" i="1"/>
  <c r="T6" i="1"/>
  <c r="W6" i="1" s="1"/>
  <c r="V23" i="1"/>
  <c r="U23" i="1"/>
  <c r="J24" i="1"/>
  <c r="Z23" i="1"/>
  <c r="Y23" i="1"/>
  <c r="T23" i="1"/>
  <c r="W23" i="1" s="1"/>
  <c r="H23" i="1"/>
  <c r="J23" i="1"/>
  <c r="T19" i="1"/>
  <c r="W19" i="1" s="1"/>
  <c r="T20" i="1"/>
  <c r="W20" i="1" s="1"/>
  <c r="T21" i="1"/>
  <c r="W21" i="1" s="1"/>
  <c r="T22" i="1"/>
  <c r="W22" i="1" s="1"/>
  <c r="T4" i="1"/>
  <c r="W4" i="1" s="1"/>
  <c r="T5" i="1"/>
  <c r="W5" i="1" s="1"/>
  <c r="T7" i="1"/>
  <c r="W7" i="1" s="1"/>
  <c r="T8" i="1"/>
  <c r="W8" i="1" s="1"/>
  <c r="T9" i="1"/>
  <c r="W9" i="1" s="1"/>
  <c r="T10" i="1"/>
  <c r="W10" i="1" s="1"/>
  <c r="T11" i="1"/>
  <c r="W11" i="1" s="1"/>
  <c r="T12" i="1"/>
  <c r="W12" i="1" s="1"/>
  <c r="T13" i="1"/>
  <c r="W13" i="1" s="1"/>
  <c r="T14" i="1"/>
  <c r="W14" i="1" s="1"/>
  <c r="T15" i="1"/>
  <c r="W15" i="1" s="1"/>
  <c r="T16" i="1"/>
  <c r="W16" i="1" s="1"/>
  <c r="T17" i="1"/>
  <c r="W17" i="1" s="1"/>
  <c r="T3" i="1"/>
  <c r="W3" i="1" s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9" i="1"/>
  <c r="U20" i="1"/>
  <c r="U21" i="1"/>
  <c r="U22" i="1"/>
  <c r="U3" i="1"/>
  <c r="Z3" i="1"/>
  <c r="Y5" i="1"/>
  <c r="Z22" i="1"/>
  <c r="Y22" i="1"/>
  <c r="V22" i="1"/>
  <c r="J22" i="1"/>
  <c r="H21" i="1"/>
  <c r="H22" i="1"/>
  <c r="Z20" i="1"/>
  <c r="Z21" i="1"/>
  <c r="Y20" i="1"/>
  <c r="Y21" i="1"/>
  <c r="V21" i="1"/>
  <c r="J21" i="1"/>
  <c r="V20" i="1"/>
  <c r="J20" i="1"/>
  <c r="H20" i="1"/>
  <c r="J19" i="1"/>
  <c r="J3" i="1"/>
  <c r="Z19" i="1"/>
  <c r="Y19" i="1"/>
  <c r="V19" i="1"/>
  <c r="H19" i="1"/>
  <c r="V17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Y3" i="1"/>
  <c r="H17" i="1"/>
  <c r="Y17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Y16" i="1"/>
  <c r="Y6" i="1"/>
  <c r="Y7" i="1"/>
  <c r="Y8" i="1"/>
  <c r="Y9" i="1"/>
  <c r="Y10" i="1"/>
  <c r="Y11" i="1"/>
  <c r="Y12" i="1"/>
  <c r="Y13" i="1"/>
  <c r="Y14" i="1"/>
  <c r="Y15" i="1"/>
  <c r="Y4" i="1"/>
</calcChain>
</file>

<file path=xl/sharedStrings.xml><?xml version="1.0" encoding="utf-8"?>
<sst xmlns="http://schemas.openxmlformats.org/spreadsheetml/2006/main" count="21" uniqueCount="21">
  <si>
    <t>current_time</t>
  </si>
  <si>
    <t>future_max_time</t>
  </si>
  <si>
    <t>ratio</t>
  </si>
  <si>
    <t>BABA Close</t>
  </si>
  <si>
    <t>9988 Open</t>
  </si>
  <si>
    <t>buy point</t>
  </si>
  <si>
    <t>sell point</t>
  </si>
  <si>
    <t>BABA close</t>
  </si>
  <si>
    <t>UST</t>
  </si>
  <si>
    <t>HKT</t>
  </si>
  <si>
    <t>open</t>
  </si>
  <si>
    <t>close</t>
  </si>
  <si>
    <t>current</t>
  </si>
  <si>
    <t>future_max</t>
  </si>
  <si>
    <t>daily return 1 (current close - previous close)/previous close</t>
  </si>
  <si>
    <t>daily return 2 (current close - current open)/current open</t>
  </si>
  <si>
    <t>difference 1</t>
  </si>
  <si>
    <t>difference 2</t>
  </si>
  <si>
    <t>profit 1</t>
  </si>
  <si>
    <t>profit 2</t>
  </si>
  <si>
    <t>profit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</si>
</sst>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6" fillId="2" borderId="0" xfId="6"/>
    <xf numFmtId="0" fontId="7" fillId="3" borderId="0" xfId="7"/>
    <xf numFmtId="14" fontId="0" fillId="0" borderId="0" xfId="0" applyNumberFormat="1"/>
    <xf numFmtId="0" fontId="8" fillId="4" borderId="0" xfId="8"/>
    <xf numFmtId="0" fontId="0" fillId="0" borderId="0" xfId="0" applyAlignment="1"/>
    <xf numFmtId="0" fontId="1" fillId="11" borderId="0" xfId="20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topLeftCell="B1" workbookViewId="0">
      <selection activeCell="U30" sqref="U30"/>
    </sheetView>
  </sheetViews>
  <sheetFormatPr defaultRowHeight="15"/>
  <cols>
    <col min="1" max="1" width="11" customWidth="1"/>
    <col min="2" max="2" width="7.5703125" customWidth="1"/>
    <col min="3" max="3" width="7.85546875" customWidth="1"/>
    <col min="4" max="4" width="16.5703125" customWidth="1"/>
    <col min="5" max="5" width="8.28515625" customWidth="1"/>
    <col min="6" max="6" width="17.42578125" customWidth="1"/>
    <col min="7" max="7" width="11.28515625" customWidth="1"/>
    <col min="9" max="9" width="12.5703125" customWidth="1"/>
    <col min="10" max="10" width="12.42578125" customWidth="1"/>
    <col min="12" max="12" width="10.42578125" customWidth="1"/>
    <col min="13" max="13" width="9.5703125" customWidth="1"/>
    <col min="14" max="14" width="13.28515625" customWidth="1"/>
    <col min="16" max="16" width="13.140625" customWidth="1"/>
    <col min="17" max="17" width="9.5703125" customWidth="1"/>
    <col min="19" max="20" width="9.140625" customWidth="1"/>
    <col min="21" max="22" width="8.28515625" customWidth="1"/>
    <col min="23" max="23" width="8.42578125" customWidth="1"/>
    <col min="24" max="24" width="13.140625" customWidth="1"/>
    <col min="25" max="25" width="11.85546875" customWidth="1"/>
    <col min="26" max="26" width="11.42578125" customWidth="1"/>
  </cols>
  <sheetData>
    <row r="1" spans="1:26" ht="19.5" customHeight="1">
      <c r="A1" t="s">
        <v>9</v>
      </c>
      <c r="B1" t="s">
        <v>10</v>
      </c>
      <c r="C1" t="s">
        <v>11</v>
      </c>
      <c r="D1" t="s">
        <v>0</v>
      </c>
      <c r="E1" t="s">
        <v>12</v>
      </c>
      <c r="F1" t="s">
        <v>1</v>
      </c>
      <c r="G1" t="s">
        <v>13</v>
      </c>
      <c r="H1" t="s">
        <v>2</v>
      </c>
      <c r="I1" s="6" t="s">
        <v>14</v>
      </c>
      <c r="J1" t="s">
        <v>15</v>
      </c>
      <c r="L1" t="s">
        <v>8</v>
      </c>
      <c r="M1" t="s">
        <v>7</v>
      </c>
      <c r="P1" t="s">
        <v>3</v>
      </c>
      <c r="Q1" t="s">
        <v>4</v>
      </c>
      <c r="R1" t="s">
        <v>5</v>
      </c>
      <c r="S1" t="s">
        <v>6</v>
      </c>
      <c r="U1" t="s">
        <v>18</v>
      </c>
      <c r="V1" t="s">
        <v>19</v>
      </c>
      <c r="W1" t="s">
        <v>20</v>
      </c>
      <c r="Y1" t="s">
        <v>16</v>
      </c>
      <c r="Z1" t="s">
        <v>17</v>
      </c>
    </row>
    <row r="2" spans="1:26">
      <c r="A2" s="4">
        <v>44897</v>
      </c>
      <c r="C2">
        <v>84.8</v>
      </c>
      <c r="L2" s="4">
        <v>44897</v>
      </c>
      <c r="M2">
        <v>90.06</v>
      </c>
    </row>
    <row r="3" spans="1:26">
      <c r="A3" s="4">
        <v>44900</v>
      </c>
      <c r="B3">
        <v>88.800003000000004</v>
      </c>
      <c r="C3">
        <v>92.650002000000001</v>
      </c>
      <c r="D3" s="1">
        <v>44900.397916666669</v>
      </c>
      <c r="E3">
        <v>87.400001529999997</v>
      </c>
      <c r="F3" s="1">
        <v>44900.663888888892</v>
      </c>
      <c r="G3">
        <v>92.800003050000001</v>
      </c>
      <c r="H3">
        <f t="shared" ref="H3:H17" si="0">(G3-E3)/E3*100</f>
        <v>6.1784913334886573</v>
      </c>
      <c r="I3">
        <v>9.2570730000000001</v>
      </c>
      <c r="J3">
        <f t="shared" ref="J3:J17" si="1">(C3-B3)/B3*100</f>
        <v>4.3355843129870131</v>
      </c>
      <c r="L3" s="4">
        <v>44900</v>
      </c>
      <c r="M3">
        <v>90.52</v>
      </c>
      <c r="P3" s="2">
        <v>90.06</v>
      </c>
      <c r="Q3" s="2">
        <v>88.800003000000004</v>
      </c>
      <c r="R3" s="2">
        <v>87.400001529999997</v>
      </c>
      <c r="S3" s="2">
        <v>92.800003050000001</v>
      </c>
      <c r="T3" s="7">
        <f>MIN(P3-2,Q3)</f>
        <v>88.06</v>
      </c>
      <c r="U3">
        <f t="shared" ref="U3:U17" si="2">S3-R3</f>
        <v>5.4000015200000036</v>
      </c>
      <c r="V3">
        <f>(S3-R3)/R3*100</f>
        <v>6.1784913334886573</v>
      </c>
      <c r="W3" s="2">
        <f>S3-T3</f>
        <v>4.7400030499999986</v>
      </c>
      <c r="Y3">
        <f t="shared" ref="Y3:Y17" si="3">P3-Q3</f>
        <v>1.2599969999999985</v>
      </c>
      <c r="Z3" s="2">
        <f t="shared" ref="Z3:Z17" si="4">P3-R3</f>
        <v>2.659998470000005</v>
      </c>
    </row>
    <row r="4" spans="1:26">
      <c r="A4" s="4">
        <v>44901</v>
      </c>
      <c r="B4">
        <v>88.150002000000001</v>
      </c>
      <c r="C4">
        <v>89.849997999999999</v>
      </c>
      <c r="D4" s="1">
        <v>44901.395833333336</v>
      </c>
      <c r="E4">
        <v>88.949996949999999</v>
      </c>
      <c r="F4" s="1">
        <v>44901.429861111108</v>
      </c>
      <c r="G4">
        <v>91.699996949999999</v>
      </c>
      <c r="H4">
        <f t="shared" si="0"/>
        <v>3.091624614159135</v>
      </c>
      <c r="I4">
        <v>-3.0221300000000002</v>
      </c>
      <c r="J4">
        <f t="shared" si="1"/>
        <v>1.9285263317407511</v>
      </c>
      <c r="L4" s="4">
        <v>44901</v>
      </c>
      <c r="M4">
        <v>91.45</v>
      </c>
      <c r="P4" s="2">
        <v>90.52</v>
      </c>
      <c r="Q4" s="2">
        <v>88.150002000000001</v>
      </c>
      <c r="R4" s="2">
        <v>88.949996949999999</v>
      </c>
      <c r="S4" s="2">
        <v>91.699996949999999</v>
      </c>
      <c r="T4" s="7">
        <f t="shared" ref="T4:T30" si="5">MIN(P4-2,Q4)</f>
        <v>88.150002000000001</v>
      </c>
      <c r="U4">
        <f t="shared" si="2"/>
        <v>2.75</v>
      </c>
      <c r="V4">
        <f t="shared" ref="V4:V22" si="6">(S4-R4)/R4*100</f>
        <v>3.091624614159135</v>
      </c>
      <c r="W4" s="2">
        <f t="shared" ref="W4:W27" si="7">S4-T4</f>
        <v>3.5499949499999985</v>
      </c>
      <c r="Y4" s="2">
        <f t="shared" si="3"/>
        <v>2.3699979999999954</v>
      </c>
      <c r="Z4">
        <f t="shared" si="4"/>
        <v>1.5700030499999968</v>
      </c>
    </row>
    <row r="5" spans="1:26">
      <c r="A5" s="4">
        <v>44902</v>
      </c>
      <c r="B5">
        <v>89.199996999999996</v>
      </c>
      <c r="C5">
        <v>85.050003000000004</v>
      </c>
      <c r="D5" s="1">
        <v>44902.400694444441</v>
      </c>
      <c r="E5">
        <v>88.75</v>
      </c>
      <c r="F5" s="1">
        <v>44902.554861111108</v>
      </c>
      <c r="G5">
        <v>91.849998470000003</v>
      </c>
      <c r="H5">
        <f t="shared" si="0"/>
        <v>3.4929560225352145</v>
      </c>
      <c r="I5">
        <v>-5.3422320000000001</v>
      </c>
      <c r="J5">
        <f t="shared" si="1"/>
        <v>-4.6524597977284605</v>
      </c>
      <c r="L5" s="4">
        <v>44902</v>
      </c>
      <c r="M5">
        <v>88.33</v>
      </c>
      <c r="P5" s="2">
        <v>91.45</v>
      </c>
      <c r="Q5" s="2">
        <v>89.199996999999996</v>
      </c>
      <c r="R5" s="2">
        <v>88.75</v>
      </c>
      <c r="S5" s="2">
        <v>91.849998470000003</v>
      </c>
      <c r="T5" s="7">
        <f t="shared" si="5"/>
        <v>89.199996999999996</v>
      </c>
      <c r="U5">
        <f t="shared" si="2"/>
        <v>3.0999984700000027</v>
      </c>
      <c r="V5">
        <f t="shared" si="6"/>
        <v>3.4929560225352145</v>
      </c>
      <c r="W5" s="2">
        <f t="shared" si="7"/>
        <v>2.6500014700000065</v>
      </c>
      <c r="Y5" s="2">
        <f t="shared" si="3"/>
        <v>2.2500030000000066</v>
      </c>
      <c r="Z5" s="2">
        <f t="shared" si="4"/>
        <v>2.7000000000000028</v>
      </c>
    </row>
    <row r="6" spans="1:26">
      <c r="A6" s="4">
        <v>44903</v>
      </c>
      <c r="B6">
        <v>86.800003000000004</v>
      </c>
      <c r="C6">
        <v>89.400002000000001</v>
      </c>
      <c r="D6" s="1">
        <v>44903.397222222222</v>
      </c>
      <c r="E6">
        <v>86.449996949999999</v>
      </c>
      <c r="F6" s="1">
        <v>44903.472916666666</v>
      </c>
      <c r="G6">
        <v>90.849998470000003</v>
      </c>
      <c r="H6">
        <f t="shared" si="0"/>
        <v>5.0896491327175264</v>
      </c>
      <c r="I6">
        <v>5.114636</v>
      </c>
      <c r="J6">
        <f t="shared" si="1"/>
        <v>2.9953904494680681</v>
      </c>
      <c r="L6" s="4">
        <v>44903</v>
      </c>
      <c r="M6">
        <v>94.17</v>
      </c>
      <c r="P6">
        <v>88.33</v>
      </c>
      <c r="Q6">
        <v>86.800003000000004</v>
      </c>
      <c r="R6">
        <v>86.449996949999999</v>
      </c>
      <c r="S6">
        <v>90.849998470000003</v>
      </c>
      <c r="T6" s="8">
        <f t="shared" si="5"/>
        <v>86.33</v>
      </c>
      <c r="U6">
        <f t="shared" si="2"/>
        <v>4.4000015200000036</v>
      </c>
      <c r="V6">
        <f t="shared" si="6"/>
        <v>5.0896491327175264</v>
      </c>
      <c r="W6">
        <f t="shared" si="7"/>
        <v>4.5199984700000044</v>
      </c>
      <c r="Y6">
        <f t="shared" si="3"/>
        <v>1.5299969999999945</v>
      </c>
      <c r="Z6">
        <f t="shared" si="4"/>
        <v>1.8800030499999991</v>
      </c>
    </row>
    <row r="7" spans="1:26">
      <c r="A7" s="4">
        <v>44904</v>
      </c>
      <c r="B7">
        <v>90.650002000000001</v>
      </c>
      <c r="C7">
        <v>91.849997999999999</v>
      </c>
      <c r="D7" s="1">
        <v>44904.425694444442</v>
      </c>
      <c r="E7">
        <v>89.050003050000001</v>
      </c>
      <c r="F7" s="1">
        <v>44904.595833333333</v>
      </c>
      <c r="G7">
        <v>93.199996949999999</v>
      </c>
      <c r="H7">
        <f t="shared" si="0"/>
        <v>4.6602961907478546</v>
      </c>
      <c r="I7">
        <v>2.7404890000000002</v>
      </c>
      <c r="J7">
        <f t="shared" si="1"/>
        <v>1.323768310562198</v>
      </c>
      <c r="L7" s="4">
        <v>44904</v>
      </c>
      <c r="M7">
        <v>91.34</v>
      </c>
      <c r="P7" s="2">
        <v>94.17</v>
      </c>
      <c r="Q7" s="2">
        <v>90.650002000000001</v>
      </c>
      <c r="R7" s="2">
        <v>89.050003050000001</v>
      </c>
      <c r="S7" s="2">
        <v>93.199996949999999</v>
      </c>
      <c r="T7" s="7">
        <f t="shared" si="5"/>
        <v>90.650002000000001</v>
      </c>
      <c r="U7">
        <f t="shared" si="2"/>
        <v>4.1499938999999983</v>
      </c>
      <c r="V7">
        <f t="shared" si="6"/>
        <v>4.6602961907478546</v>
      </c>
      <c r="W7" s="2">
        <f t="shared" si="7"/>
        <v>2.5499949499999985</v>
      </c>
      <c r="Y7" s="2">
        <f t="shared" si="3"/>
        <v>3.5199980000000011</v>
      </c>
      <c r="Z7" s="2">
        <f t="shared" si="4"/>
        <v>5.1199969500000009</v>
      </c>
    </row>
    <row r="8" spans="1:26">
      <c r="A8" s="4">
        <v>44907</v>
      </c>
      <c r="B8">
        <v>89.800003000000004</v>
      </c>
      <c r="C8">
        <v>88.349997999999999</v>
      </c>
      <c r="D8" s="1">
        <v>44907.479861111111</v>
      </c>
      <c r="E8">
        <v>88.699996949999999</v>
      </c>
      <c r="F8" s="1">
        <v>44907.584722222222</v>
      </c>
      <c r="G8">
        <v>89.849998470000003</v>
      </c>
      <c r="H8">
        <f t="shared" si="0"/>
        <v>1.2965068315033392</v>
      </c>
      <c r="I8">
        <v>-3.8105609999999999</v>
      </c>
      <c r="J8">
        <f t="shared" si="1"/>
        <v>-1.6147048458339186</v>
      </c>
      <c r="L8" s="4">
        <v>44907</v>
      </c>
      <c r="M8">
        <v>89.41</v>
      </c>
      <c r="P8" s="5">
        <v>91.34</v>
      </c>
      <c r="Q8" s="5">
        <v>89.800003000000004</v>
      </c>
      <c r="R8" s="5">
        <v>88.699996949999999</v>
      </c>
      <c r="S8" s="5">
        <v>89.849998470000003</v>
      </c>
      <c r="T8">
        <f t="shared" si="5"/>
        <v>89.34</v>
      </c>
      <c r="U8">
        <f t="shared" si="2"/>
        <v>1.1500015200000036</v>
      </c>
      <c r="V8">
        <f t="shared" si="6"/>
        <v>1.2965068315033392</v>
      </c>
      <c r="W8">
        <f t="shared" si="7"/>
        <v>0.50999846999999932</v>
      </c>
      <c r="Y8">
        <f t="shared" si="3"/>
        <v>1.5399969999999996</v>
      </c>
      <c r="Z8" s="3">
        <f t="shared" si="4"/>
        <v>2.6400030500000042</v>
      </c>
    </row>
    <row r="9" spans="1:26">
      <c r="A9" s="4">
        <v>44908</v>
      </c>
      <c r="B9">
        <v>87.699996999999996</v>
      </c>
      <c r="C9">
        <v>88.349997999999999</v>
      </c>
      <c r="D9" s="1">
        <v>44908.396527777775</v>
      </c>
      <c r="E9">
        <v>87.349998470000003</v>
      </c>
      <c r="F9" s="1">
        <v>44908.672222222223</v>
      </c>
      <c r="G9">
        <v>90.300003050000001</v>
      </c>
      <c r="H9">
        <f t="shared" si="0"/>
        <v>3.3772233905798692</v>
      </c>
      <c r="I9">
        <v>0</v>
      </c>
      <c r="J9">
        <f t="shared" si="1"/>
        <v>0.74116422147654493</v>
      </c>
      <c r="L9" s="4">
        <v>44908</v>
      </c>
      <c r="M9">
        <v>91.41</v>
      </c>
      <c r="P9" s="2">
        <v>89.41</v>
      </c>
      <c r="Q9" s="2">
        <v>87.699996999999996</v>
      </c>
      <c r="R9" s="2">
        <v>87.349998470000003</v>
      </c>
      <c r="S9" s="2">
        <v>90.300003050000001</v>
      </c>
      <c r="T9" s="7">
        <f t="shared" si="5"/>
        <v>87.41</v>
      </c>
      <c r="U9">
        <f t="shared" si="2"/>
        <v>2.9500045799999981</v>
      </c>
      <c r="V9">
        <f t="shared" si="6"/>
        <v>3.3772233905798692</v>
      </c>
      <c r="W9" s="2">
        <f t="shared" si="7"/>
        <v>2.8900030500000042</v>
      </c>
      <c r="Y9">
        <f t="shared" si="3"/>
        <v>1.7100030000000004</v>
      </c>
      <c r="Z9" s="2">
        <f t="shared" si="4"/>
        <v>2.0600015299999939</v>
      </c>
    </row>
    <row r="10" spans="1:26">
      <c r="A10" s="4">
        <v>44909</v>
      </c>
      <c r="B10">
        <v>89.699996999999996</v>
      </c>
      <c r="C10">
        <v>89.5</v>
      </c>
      <c r="D10" s="1">
        <v>44909.45208333333</v>
      </c>
      <c r="E10">
        <v>88.599998470000003</v>
      </c>
      <c r="F10" s="1">
        <v>44909.560416666667</v>
      </c>
      <c r="G10">
        <v>90.449996949999999</v>
      </c>
      <c r="H10">
        <f t="shared" si="0"/>
        <v>2.0880344378633446</v>
      </c>
      <c r="I10">
        <v>1.3016430000000001</v>
      </c>
      <c r="J10">
        <f t="shared" si="1"/>
        <v>-0.22296210333206168</v>
      </c>
      <c r="L10" s="4">
        <v>44909</v>
      </c>
      <c r="M10">
        <v>90.91</v>
      </c>
      <c r="P10" s="2">
        <v>91.41</v>
      </c>
      <c r="Q10" s="2">
        <v>89.699996999999996</v>
      </c>
      <c r="R10" s="2">
        <v>88.599998470000003</v>
      </c>
      <c r="S10" s="2">
        <v>90.449996949999999</v>
      </c>
      <c r="T10">
        <f t="shared" si="5"/>
        <v>89.41</v>
      </c>
      <c r="U10">
        <f t="shared" si="2"/>
        <v>1.8499984799999964</v>
      </c>
      <c r="V10">
        <f t="shared" si="6"/>
        <v>2.0880344378633446</v>
      </c>
      <c r="W10">
        <f t="shared" si="7"/>
        <v>1.0399969500000026</v>
      </c>
      <c r="Y10">
        <f t="shared" si="3"/>
        <v>1.7100030000000004</v>
      </c>
      <c r="Z10" s="2">
        <f t="shared" si="4"/>
        <v>2.8100015299999939</v>
      </c>
    </row>
    <row r="11" spans="1:26">
      <c r="A11" s="4">
        <v>44910</v>
      </c>
      <c r="B11">
        <v>88.5</v>
      </c>
      <c r="C11">
        <v>85.900002000000001</v>
      </c>
      <c r="D11" s="1">
        <v>44910.411111111112</v>
      </c>
      <c r="E11">
        <v>85.300003050000001</v>
      </c>
      <c r="F11" s="1">
        <v>44910.598611111112</v>
      </c>
      <c r="G11">
        <v>87.150001529999997</v>
      </c>
      <c r="H11">
        <f t="shared" si="0"/>
        <v>2.1688140842334898</v>
      </c>
      <c r="I11">
        <v>-4.0223449999999996</v>
      </c>
      <c r="J11">
        <f t="shared" si="1"/>
        <v>-2.9378508474576264</v>
      </c>
      <c r="L11" s="4">
        <v>44910</v>
      </c>
      <c r="M11">
        <v>86.21</v>
      </c>
      <c r="P11" s="3">
        <v>90.91</v>
      </c>
      <c r="Q11" s="3">
        <v>88.5</v>
      </c>
      <c r="R11" s="3">
        <v>85.300003050000001</v>
      </c>
      <c r="S11" s="3">
        <v>87.150001529999997</v>
      </c>
      <c r="T11" s="7">
        <f t="shared" si="5"/>
        <v>88.5</v>
      </c>
      <c r="U11">
        <f t="shared" si="2"/>
        <v>1.8499984799999964</v>
      </c>
      <c r="V11">
        <f t="shared" si="6"/>
        <v>2.1688140842334898</v>
      </c>
      <c r="W11" s="3">
        <f t="shared" si="7"/>
        <v>-1.3499984700000027</v>
      </c>
      <c r="Y11" s="3">
        <f t="shared" si="3"/>
        <v>2.4099999999999966</v>
      </c>
      <c r="Z11" s="3">
        <f t="shared" si="4"/>
        <v>5.6099969499999958</v>
      </c>
    </row>
    <row r="12" spans="1:26">
      <c r="A12" s="4">
        <v>44911</v>
      </c>
      <c r="B12">
        <v>84.150002000000001</v>
      </c>
      <c r="C12">
        <v>86.449996999999996</v>
      </c>
      <c r="D12" s="1">
        <v>44911.398611111108</v>
      </c>
      <c r="E12">
        <v>84.25</v>
      </c>
      <c r="F12" s="1">
        <v>44911.459027777775</v>
      </c>
      <c r="G12">
        <v>88.650001529999997</v>
      </c>
      <c r="H12">
        <f t="shared" si="0"/>
        <v>5.2225537448071186</v>
      </c>
      <c r="I12">
        <v>0.64027400000000001</v>
      </c>
      <c r="J12">
        <f t="shared" si="1"/>
        <v>2.7332084911893357</v>
      </c>
      <c r="L12" s="4">
        <v>44911</v>
      </c>
      <c r="M12">
        <v>86.79</v>
      </c>
      <c r="P12" s="2">
        <v>86.21</v>
      </c>
      <c r="Q12" s="2">
        <v>84.150002000000001</v>
      </c>
      <c r="R12" s="2">
        <v>84.25</v>
      </c>
      <c r="S12" s="2">
        <v>88.650001529999997</v>
      </c>
      <c r="T12" s="7">
        <f t="shared" si="5"/>
        <v>84.150002000000001</v>
      </c>
      <c r="U12">
        <f t="shared" si="2"/>
        <v>4.4000015299999973</v>
      </c>
      <c r="V12">
        <f t="shared" si="6"/>
        <v>5.2225537448071186</v>
      </c>
      <c r="W12" s="2">
        <f t="shared" si="7"/>
        <v>4.4999995299999966</v>
      </c>
      <c r="Y12" s="2">
        <f t="shared" si="3"/>
        <v>2.0599979999999931</v>
      </c>
      <c r="Z12">
        <f t="shared" si="4"/>
        <v>1.9599999999999937</v>
      </c>
    </row>
    <row r="13" spans="1:26">
      <c r="A13" s="4">
        <v>44914</v>
      </c>
      <c r="B13">
        <v>86.900002000000001</v>
      </c>
      <c r="C13">
        <v>87.050003000000004</v>
      </c>
      <c r="D13" s="1">
        <v>44914.395833333336</v>
      </c>
      <c r="E13">
        <v>88.800003050000001</v>
      </c>
      <c r="F13" s="1">
        <v>44914.400694444441</v>
      </c>
      <c r="G13">
        <v>90.75</v>
      </c>
      <c r="H13">
        <f t="shared" si="0"/>
        <v>2.1959424358375621</v>
      </c>
      <c r="I13">
        <v>0.69404999999999994</v>
      </c>
      <c r="J13">
        <f t="shared" si="1"/>
        <v>0.17261334470395426</v>
      </c>
      <c r="L13" s="4">
        <v>44914</v>
      </c>
      <c r="M13">
        <v>87.16</v>
      </c>
      <c r="P13">
        <v>86.79</v>
      </c>
      <c r="Q13">
        <v>86.900002000000001</v>
      </c>
      <c r="R13">
        <v>88.800003050000001</v>
      </c>
      <c r="S13">
        <v>90.75</v>
      </c>
      <c r="T13" s="8">
        <f t="shared" si="5"/>
        <v>84.79</v>
      </c>
      <c r="U13">
        <f t="shared" si="2"/>
        <v>1.9499969499999992</v>
      </c>
      <c r="V13">
        <f t="shared" si="6"/>
        <v>2.1959424358375621</v>
      </c>
      <c r="W13">
        <f t="shared" si="7"/>
        <v>5.9599999999999937</v>
      </c>
      <c r="Y13">
        <f t="shared" si="3"/>
        <v>-0.11000199999999438</v>
      </c>
      <c r="Z13">
        <f t="shared" si="4"/>
        <v>-2.0100030499999946</v>
      </c>
    </row>
    <row r="14" spans="1:26">
      <c r="A14" s="4">
        <v>44915</v>
      </c>
      <c r="B14">
        <v>85</v>
      </c>
      <c r="C14">
        <v>84.050003000000004</v>
      </c>
      <c r="D14" s="1">
        <v>44915.568055555559</v>
      </c>
      <c r="E14">
        <v>82.599998470000003</v>
      </c>
      <c r="F14" s="1">
        <v>44915.672222222223</v>
      </c>
      <c r="G14">
        <v>86.199996949999999</v>
      </c>
      <c r="H14">
        <f t="shared" si="0"/>
        <v>4.3583517514319343</v>
      </c>
      <c r="I14">
        <v>-3.4462950000000001</v>
      </c>
      <c r="J14">
        <f t="shared" si="1"/>
        <v>-1.1176435294117602</v>
      </c>
      <c r="L14" s="4">
        <v>44915</v>
      </c>
      <c r="M14">
        <v>85.92</v>
      </c>
      <c r="P14" s="3">
        <v>87.16</v>
      </c>
      <c r="Q14" s="3">
        <v>85</v>
      </c>
      <c r="R14" s="3">
        <v>82.599998470000003</v>
      </c>
      <c r="S14" s="3">
        <v>86.199996949999999</v>
      </c>
      <c r="T14" s="7">
        <f t="shared" si="5"/>
        <v>85</v>
      </c>
      <c r="U14">
        <f t="shared" si="2"/>
        <v>3.5999984799999964</v>
      </c>
      <c r="V14">
        <f t="shared" si="6"/>
        <v>4.3583517514319343</v>
      </c>
      <c r="W14" s="3">
        <f t="shared" si="7"/>
        <v>1.1999969499999992</v>
      </c>
      <c r="Y14" s="3">
        <f t="shared" si="3"/>
        <v>2.1599999999999966</v>
      </c>
      <c r="Z14" s="3">
        <f t="shared" si="4"/>
        <v>4.5600015299999939</v>
      </c>
    </row>
    <row r="15" spans="1:26">
      <c r="A15" s="4">
        <v>44916</v>
      </c>
      <c r="B15">
        <v>84.449996999999996</v>
      </c>
      <c r="C15">
        <v>84.449996999999996</v>
      </c>
      <c r="D15" s="1">
        <v>44916.622916666667</v>
      </c>
      <c r="E15">
        <v>83.849997999999999</v>
      </c>
      <c r="F15" s="1">
        <v>44916.672222222223</v>
      </c>
      <c r="G15">
        <v>86.900002000000001</v>
      </c>
      <c r="H15">
        <f t="shared" si="0"/>
        <v>3.637452680678658</v>
      </c>
      <c r="I15">
        <v>0.47589999999999999</v>
      </c>
      <c r="J15">
        <f t="shared" si="1"/>
        <v>0</v>
      </c>
      <c r="L15" s="4">
        <v>44916</v>
      </c>
      <c r="M15">
        <v>87.81</v>
      </c>
      <c r="P15" s="2">
        <v>85.92</v>
      </c>
      <c r="Q15" s="2">
        <v>84.449996999999996</v>
      </c>
      <c r="R15" s="2">
        <v>83.849997999999999</v>
      </c>
      <c r="S15" s="2">
        <v>86.900002000000001</v>
      </c>
      <c r="T15" s="7">
        <f t="shared" si="5"/>
        <v>83.92</v>
      </c>
      <c r="U15">
        <f t="shared" si="2"/>
        <v>3.0500040000000013</v>
      </c>
      <c r="V15">
        <f t="shared" si="6"/>
        <v>3.637452680678658</v>
      </c>
      <c r="W15" s="2">
        <f t="shared" si="7"/>
        <v>2.9800019999999989</v>
      </c>
      <c r="Y15">
        <f t="shared" si="3"/>
        <v>1.4700030000000055</v>
      </c>
      <c r="Z15" s="2">
        <f t="shared" si="4"/>
        <v>2.0700020000000023</v>
      </c>
    </row>
    <row r="16" spans="1:26">
      <c r="A16" s="4">
        <v>44917</v>
      </c>
      <c r="B16">
        <v>86.5</v>
      </c>
      <c r="C16">
        <v>87.900002000000001</v>
      </c>
      <c r="D16" s="1">
        <v>44917.399305555555</v>
      </c>
      <c r="E16">
        <v>86.5</v>
      </c>
      <c r="F16" s="1">
        <v>44917.431250000001</v>
      </c>
      <c r="G16">
        <v>89.050003000000004</v>
      </c>
      <c r="H16">
        <f t="shared" si="0"/>
        <v>2.9479803468208137</v>
      </c>
      <c r="I16">
        <v>4.0852630000000003</v>
      </c>
      <c r="J16">
        <f t="shared" si="1"/>
        <v>1.6184994219653186</v>
      </c>
      <c r="L16" s="4">
        <v>44917</v>
      </c>
      <c r="M16">
        <v>87.97</v>
      </c>
      <c r="P16">
        <v>87.81</v>
      </c>
      <c r="Q16">
        <v>86.5</v>
      </c>
      <c r="R16">
        <v>86.5</v>
      </c>
      <c r="S16">
        <v>89.050003000000004</v>
      </c>
      <c r="T16" s="8">
        <f t="shared" si="5"/>
        <v>85.81</v>
      </c>
      <c r="U16">
        <f t="shared" si="2"/>
        <v>2.5500030000000038</v>
      </c>
      <c r="V16">
        <f t="shared" si="6"/>
        <v>2.9479803468208137</v>
      </c>
      <c r="W16">
        <f t="shared" si="7"/>
        <v>3.2400030000000015</v>
      </c>
      <c r="Y16">
        <f t="shared" si="3"/>
        <v>1.3100000000000023</v>
      </c>
      <c r="Z16">
        <f t="shared" si="4"/>
        <v>1.3100000000000023</v>
      </c>
    </row>
    <row r="17" spans="1:26">
      <c r="A17" s="4">
        <v>44918</v>
      </c>
      <c r="B17">
        <v>85.400002000000001</v>
      </c>
      <c r="C17">
        <v>86.5</v>
      </c>
      <c r="D17" s="1">
        <v>44918.395833333336</v>
      </c>
      <c r="E17">
        <v>85.699996999999996</v>
      </c>
      <c r="F17" s="1">
        <v>44918.418055555558</v>
      </c>
      <c r="G17">
        <v>87.5</v>
      </c>
      <c r="H17">
        <f t="shared" si="0"/>
        <v>2.1003536324511232</v>
      </c>
      <c r="I17">
        <v>-1.5927210000000001</v>
      </c>
      <c r="J17">
        <f t="shared" si="1"/>
        <v>1.2880538340034224</v>
      </c>
      <c r="L17" s="4">
        <v>44918</v>
      </c>
      <c r="M17">
        <v>85.65</v>
      </c>
      <c r="P17" s="3">
        <v>87.97</v>
      </c>
      <c r="Q17" s="3">
        <v>85.400002000000001</v>
      </c>
      <c r="R17" s="3">
        <v>85.699996999999996</v>
      </c>
      <c r="S17" s="3">
        <v>87.5</v>
      </c>
      <c r="T17" s="7">
        <f t="shared" si="5"/>
        <v>85.400002000000001</v>
      </c>
      <c r="U17">
        <f t="shared" si="2"/>
        <v>1.8000030000000038</v>
      </c>
      <c r="V17">
        <f t="shared" si="6"/>
        <v>2.1003536324511232</v>
      </c>
      <c r="W17" s="2">
        <f t="shared" si="7"/>
        <v>2.0999979999999994</v>
      </c>
      <c r="Y17" s="3">
        <f t="shared" si="3"/>
        <v>2.5699979999999982</v>
      </c>
      <c r="Z17" s="3">
        <f t="shared" si="4"/>
        <v>2.2700030000000027</v>
      </c>
    </row>
    <row r="18" spans="1:26">
      <c r="A18" s="4">
        <v>44922</v>
      </c>
      <c r="L18" s="4">
        <v>44922</v>
      </c>
      <c r="M18">
        <v>89.86</v>
      </c>
      <c r="P18">
        <v>85.65</v>
      </c>
    </row>
    <row r="19" spans="1:26">
      <c r="A19" s="4">
        <v>44923</v>
      </c>
      <c r="B19">
        <v>87.3</v>
      </c>
      <c r="C19">
        <v>87.699996999999996</v>
      </c>
      <c r="D19" s="1">
        <v>44923.404861111114</v>
      </c>
      <c r="E19">
        <v>87.699996999999996</v>
      </c>
      <c r="F19" s="1">
        <v>44923.491666666669</v>
      </c>
      <c r="G19">
        <v>89.349997999999999</v>
      </c>
      <c r="H19">
        <f t="shared" ref="H19:H23" si="8">(G19-E19)/E19*100</f>
        <v>1.8814151156698482</v>
      </c>
      <c r="I19">
        <v>1.3872797687861227</v>
      </c>
      <c r="J19">
        <f t="shared" ref="J19:J23" si="9">(C19-B19)/B19*100</f>
        <v>0.45818671248568044</v>
      </c>
      <c r="L19" s="4">
        <v>44923</v>
      </c>
      <c r="M19">
        <v>87.2</v>
      </c>
      <c r="P19" s="3">
        <v>89.86</v>
      </c>
      <c r="Q19" s="3">
        <v>87.3</v>
      </c>
      <c r="R19" s="3">
        <v>87.699996999999996</v>
      </c>
      <c r="S19" s="3">
        <v>89.349997999999999</v>
      </c>
      <c r="T19" s="7">
        <f t="shared" si="5"/>
        <v>87.3</v>
      </c>
      <c r="U19">
        <f t="shared" ref="U19:U26" si="10">S19-R19</f>
        <v>1.6500010000000032</v>
      </c>
      <c r="V19">
        <f t="shared" si="6"/>
        <v>1.8814151156698482</v>
      </c>
      <c r="W19" s="2">
        <f t="shared" si="7"/>
        <v>2.0499980000000022</v>
      </c>
      <c r="Y19" s="3">
        <f t="shared" ref="Y19:Y26" si="11">P19-Q19</f>
        <v>2.5600000000000023</v>
      </c>
      <c r="Z19" s="3">
        <f t="shared" ref="Z19:Z27" si="12">P19-R19</f>
        <v>2.1600030000000032</v>
      </c>
    </row>
    <row r="20" spans="1:26">
      <c r="A20" s="4">
        <v>44924</v>
      </c>
      <c r="B20">
        <v>85.400002000000001</v>
      </c>
      <c r="C20">
        <v>85.550003000000004</v>
      </c>
      <c r="D20" s="1">
        <v>44924.412499999999</v>
      </c>
      <c r="E20">
        <v>84.75</v>
      </c>
      <c r="F20" s="1">
        <v>44924.548611111109</v>
      </c>
      <c r="G20">
        <v>85.75</v>
      </c>
      <c r="H20">
        <f t="shared" si="8"/>
        <v>1.1799410029498525</v>
      </c>
      <c r="I20">
        <v>-2.4515325810102282</v>
      </c>
      <c r="J20">
        <f t="shared" si="9"/>
        <v>0.17564519494976494</v>
      </c>
      <c r="L20" s="4">
        <v>44924</v>
      </c>
      <c r="M20">
        <v>89.13</v>
      </c>
      <c r="P20" s="3">
        <v>87.2</v>
      </c>
      <c r="Q20" s="3">
        <v>85.4</v>
      </c>
      <c r="R20" s="3">
        <v>84.75</v>
      </c>
      <c r="S20" s="3">
        <v>85.75</v>
      </c>
      <c r="T20" s="7">
        <f t="shared" si="5"/>
        <v>85.2</v>
      </c>
      <c r="U20">
        <f t="shared" si="10"/>
        <v>1</v>
      </c>
      <c r="V20">
        <f t="shared" si="6"/>
        <v>1.1799410029498525</v>
      </c>
      <c r="W20" s="3">
        <f t="shared" si="7"/>
        <v>0.54999999999999716</v>
      </c>
      <c r="Y20">
        <f t="shared" si="11"/>
        <v>1.7999999999999972</v>
      </c>
      <c r="Z20" s="3">
        <f t="shared" si="12"/>
        <v>2.4500000000000028</v>
      </c>
    </row>
    <row r="21" spans="1:26">
      <c r="A21" s="4">
        <v>44925</v>
      </c>
      <c r="B21">
        <v>87.300003000000004</v>
      </c>
      <c r="C21">
        <v>86.25</v>
      </c>
      <c r="D21" s="1">
        <v>44925.445138888892</v>
      </c>
      <c r="E21">
        <v>85.849997999999999</v>
      </c>
      <c r="F21" s="1">
        <v>44925.55</v>
      </c>
      <c r="G21">
        <v>87</v>
      </c>
      <c r="H21">
        <f t="shared" si="8"/>
        <v>1.3395480801292512</v>
      </c>
      <c r="I21">
        <v>0.81823141490713469</v>
      </c>
      <c r="J21">
        <f t="shared" si="9"/>
        <v>-1.2027525359878897</v>
      </c>
      <c r="L21" s="4">
        <v>44925</v>
      </c>
      <c r="M21">
        <v>88.09</v>
      </c>
      <c r="P21" s="3">
        <v>89.13</v>
      </c>
      <c r="Q21" s="3">
        <v>87.300003000000004</v>
      </c>
      <c r="R21" s="3">
        <v>85.849997999999999</v>
      </c>
      <c r="S21" s="3">
        <v>87</v>
      </c>
      <c r="T21" s="7">
        <f t="shared" si="5"/>
        <v>87.13</v>
      </c>
      <c r="U21">
        <f t="shared" si="10"/>
        <v>1.1500020000000006</v>
      </c>
      <c r="V21">
        <f t="shared" si="6"/>
        <v>1.3395480801292512</v>
      </c>
      <c r="W21" s="3">
        <f t="shared" si="7"/>
        <v>-0.12999999999999545</v>
      </c>
      <c r="Y21">
        <f t="shared" si="11"/>
        <v>1.8299969999999917</v>
      </c>
      <c r="Z21" s="3">
        <f t="shared" si="12"/>
        <v>3.2800019999999961</v>
      </c>
    </row>
    <row r="22" spans="1:26">
      <c r="A22" s="4">
        <v>44929</v>
      </c>
      <c r="B22">
        <v>85.699996999999996</v>
      </c>
      <c r="C22">
        <v>88.650002000000001</v>
      </c>
      <c r="D22" s="1">
        <v>44929.410416666666</v>
      </c>
      <c r="E22">
        <v>84.650002000000001</v>
      </c>
      <c r="F22" s="1">
        <v>44929.59375</v>
      </c>
      <c r="G22">
        <v>89.099997999999999</v>
      </c>
      <c r="H22">
        <f t="shared" si="8"/>
        <v>5.2569354930434598</v>
      </c>
      <c r="I22">
        <v>2.7826110144927543</v>
      </c>
      <c r="J22">
        <f t="shared" si="9"/>
        <v>3.4422463281999938</v>
      </c>
      <c r="L22" s="4">
        <v>44929</v>
      </c>
      <c r="M22">
        <v>91.98</v>
      </c>
      <c r="P22" s="2">
        <v>88.09</v>
      </c>
      <c r="Q22" s="2">
        <v>85.699996999999996</v>
      </c>
      <c r="R22" s="2">
        <v>84.650002000000001</v>
      </c>
      <c r="S22" s="2">
        <v>89.099997999999999</v>
      </c>
      <c r="T22" s="7">
        <f t="shared" si="5"/>
        <v>85.699996999999996</v>
      </c>
      <c r="U22">
        <f t="shared" si="10"/>
        <v>4.4499959999999987</v>
      </c>
      <c r="V22">
        <f t="shared" si="6"/>
        <v>5.2569354930434598</v>
      </c>
      <c r="W22" s="2">
        <f t="shared" si="7"/>
        <v>3.4000010000000032</v>
      </c>
      <c r="Y22" s="2">
        <f t="shared" si="11"/>
        <v>2.3900030000000072</v>
      </c>
      <c r="Z22" s="2">
        <f t="shared" si="12"/>
        <v>3.4399980000000028</v>
      </c>
    </row>
    <row r="23" spans="1:26">
      <c r="A23" s="4">
        <v>44930</v>
      </c>
      <c r="B23">
        <v>90.75</v>
      </c>
      <c r="C23">
        <v>96.400002000000001</v>
      </c>
      <c r="D23" s="1">
        <v>44930.397916666669</v>
      </c>
      <c r="E23">
        <v>89.75</v>
      </c>
      <c r="F23" s="1">
        <v>44930.661805555559</v>
      </c>
      <c r="G23">
        <v>96.5</v>
      </c>
      <c r="H23">
        <f t="shared" si="8"/>
        <v>7.5208913649025071</v>
      </c>
      <c r="I23">
        <v>8.7422445856233608</v>
      </c>
      <c r="J23">
        <f t="shared" si="9"/>
        <v>6.2258975206611575</v>
      </c>
      <c r="L23" s="4">
        <v>44930</v>
      </c>
      <c r="M23">
        <v>103.92</v>
      </c>
      <c r="P23" s="2">
        <v>91.98</v>
      </c>
      <c r="Q23" s="2">
        <v>90.75</v>
      </c>
      <c r="R23" s="2">
        <v>89.75</v>
      </c>
      <c r="S23" s="2">
        <v>96.5</v>
      </c>
      <c r="T23" s="7">
        <f t="shared" si="5"/>
        <v>89.98</v>
      </c>
      <c r="U23">
        <f t="shared" si="10"/>
        <v>6.75</v>
      </c>
      <c r="V23">
        <f>(S23-R23)/R23*100</f>
        <v>7.5208913649025071</v>
      </c>
      <c r="W23" s="2">
        <f t="shared" si="7"/>
        <v>6.519999999999996</v>
      </c>
      <c r="Y23">
        <f t="shared" si="11"/>
        <v>1.230000000000004</v>
      </c>
      <c r="Z23" s="2">
        <f t="shared" si="12"/>
        <v>2.230000000000004</v>
      </c>
    </row>
    <row r="24" spans="1:26">
      <c r="A24" s="4">
        <v>44931</v>
      </c>
      <c r="B24">
        <v>102.1</v>
      </c>
      <c r="C24">
        <v>99.6</v>
      </c>
      <c r="D24" s="1">
        <v>44931.397222222222</v>
      </c>
      <c r="E24">
        <v>101.300003</v>
      </c>
      <c r="F24" s="1">
        <v>44931.407638888886</v>
      </c>
      <c r="G24">
        <v>103.599998</v>
      </c>
      <c r="H24">
        <f t="shared" ref="H24:H30" si="13">(G24-E24)/E24*100</f>
        <v>2.2704787086728868</v>
      </c>
      <c r="I24">
        <v>3.3194999311307005</v>
      </c>
      <c r="J24">
        <f t="shared" ref="J24:J30" si="14">(C24-B24)/B24*100</f>
        <v>-2.4485798237022531</v>
      </c>
      <c r="L24" s="4">
        <v>44931</v>
      </c>
      <c r="M24">
        <v>104.58</v>
      </c>
      <c r="P24" s="2">
        <v>103.92</v>
      </c>
      <c r="Q24" s="2">
        <v>102.1</v>
      </c>
      <c r="R24" s="2">
        <v>101.300003</v>
      </c>
      <c r="S24" s="2">
        <v>103.599998</v>
      </c>
      <c r="T24" s="7">
        <f t="shared" si="5"/>
        <v>101.92</v>
      </c>
      <c r="U24">
        <f>S24-R24</f>
        <v>2.2999949999999956</v>
      </c>
      <c r="V24" s="2">
        <f>(S24-R24)/R24*100</f>
        <v>2.2704787086728868</v>
      </c>
      <c r="W24">
        <f t="shared" si="7"/>
        <v>1.6799979999999977</v>
      </c>
      <c r="Y24">
        <f t="shared" si="11"/>
        <v>1.8200000000000074</v>
      </c>
      <c r="Z24" s="2">
        <f t="shared" si="12"/>
        <v>2.6199969999999979</v>
      </c>
    </row>
    <row r="25" spans="1:26">
      <c r="A25" s="4">
        <v>44932</v>
      </c>
      <c r="B25">
        <v>101.5</v>
      </c>
      <c r="C25">
        <v>101.599998</v>
      </c>
      <c r="D25" s="1">
        <v>44932.581944444442</v>
      </c>
      <c r="E25">
        <v>99.699996999999996</v>
      </c>
      <c r="F25" s="1">
        <v>44932.634722222225</v>
      </c>
      <c r="G25">
        <v>102.400002</v>
      </c>
      <c r="H25">
        <f t="shared" si="13"/>
        <v>2.7081294696528473</v>
      </c>
      <c r="I25">
        <v>2.0080301204819331</v>
      </c>
      <c r="J25">
        <f t="shared" si="14"/>
        <v>9.8520197044334346E-2</v>
      </c>
      <c r="L25" s="4">
        <v>44932</v>
      </c>
      <c r="M25">
        <v>107.4</v>
      </c>
      <c r="P25" s="2">
        <v>104.58</v>
      </c>
      <c r="Q25" s="2">
        <v>101.5</v>
      </c>
      <c r="R25" s="2">
        <v>99.699996999999996</v>
      </c>
      <c r="S25" s="2">
        <v>102.400002</v>
      </c>
      <c r="T25" s="7">
        <f t="shared" si="5"/>
        <v>101.5</v>
      </c>
      <c r="U25">
        <f t="shared" si="10"/>
        <v>2.7000050000000044</v>
      </c>
      <c r="V25" s="2">
        <f>(S25-R25)/R25*100</f>
        <v>2.7081294696528473</v>
      </c>
      <c r="W25">
        <f t="shared" si="7"/>
        <v>0.90000200000000063</v>
      </c>
      <c r="Y25">
        <f t="shared" si="11"/>
        <v>3.0799999999999983</v>
      </c>
      <c r="Z25" s="2">
        <f t="shared" si="12"/>
        <v>4.8800030000000021</v>
      </c>
    </row>
    <row r="26" spans="1:26">
      <c r="A26" s="4">
        <v>44935</v>
      </c>
      <c r="B26">
        <v>105.599998</v>
      </c>
      <c r="C26">
        <v>110.400002</v>
      </c>
      <c r="D26" s="1">
        <v>44935.397916666669</v>
      </c>
      <c r="E26">
        <v>105.199997</v>
      </c>
      <c r="F26" s="1">
        <v>44935.61041666667</v>
      </c>
      <c r="G26">
        <v>110.900002</v>
      </c>
      <c r="H26">
        <f t="shared" si="13"/>
        <v>5.4182558579350575</v>
      </c>
      <c r="I26">
        <v>8.6614214303429424</v>
      </c>
      <c r="J26">
        <f t="shared" si="14"/>
        <v>4.5454584194215624</v>
      </c>
      <c r="L26" s="4">
        <v>44935</v>
      </c>
      <c r="M26">
        <v>110.83</v>
      </c>
      <c r="P26" s="2">
        <v>107.4</v>
      </c>
      <c r="Q26" s="2">
        <v>105.599998</v>
      </c>
      <c r="R26" s="2">
        <v>105.199997</v>
      </c>
      <c r="S26" s="2">
        <v>110.900002</v>
      </c>
      <c r="T26" s="7">
        <f t="shared" si="5"/>
        <v>105.4</v>
      </c>
      <c r="U26">
        <f t="shared" si="10"/>
        <v>5.7000050000000044</v>
      </c>
      <c r="V26" s="2">
        <f>(S26-R26)/R26*100</f>
        <v>5.4182558579350575</v>
      </c>
      <c r="W26" s="2">
        <f t="shared" si="7"/>
        <v>5.500001999999995</v>
      </c>
      <c r="Y26">
        <f t="shared" si="11"/>
        <v>1.8000020000000063</v>
      </c>
      <c r="Z26" s="2">
        <f t="shared" si="12"/>
        <v>2.2000030000000095</v>
      </c>
    </row>
    <row r="27" spans="1:26">
      <c r="A27" s="4">
        <v>44936</v>
      </c>
      <c r="B27">
        <v>109</v>
      </c>
      <c r="C27">
        <v>109.5</v>
      </c>
      <c r="D27" s="1">
        <v>44936.402777777781</v>
      </c>
      <c r="E27">
        <v>107.099998</v>
      </c>
      <c r="F27" s="1">
        <v>44936.572222222225</v>
      </c>
      <c r="G27">
        <v>110</v>
      </c>
      <c r="H27">
        <f t="shared" si="13"/>
        <v>2.707751684551853</v>
      </c>
      <c r="I27">
        <v>-0.81521918813008776</v>
      </c>
      <c r="J27">
        <f t="shared" si="14"/>
        <v>0.45871559633027525</v>
      </c>
      <c r="L27" s="4">
        <v>44936</v>
      </c>
      <c r="M27">
        <v>114.879997</v>
      </c>
      <c r="P27">
        <v>110.83</v>
      </c>
      <c r="Q27">
        <v>109</v>
      </c>
      <c r="R27">
        <v>107.099998</v>
      </c>
      <c r="S27">
        <v>110</v>
      </c>
      <c r="T27" s="7">
        <f t="shared" si="5"/>
        <v>108.83</v>
      </c>
      <c r="U27">
        <f>S27-R27</f>
        <v>2.9000020000000006</v>
      </c>
      <c r="V27" s="2">
        <f>(S27-R27)/R27*100</f>
        <v>2.707751684551853</v>
      </c>
      <c r="W27">
        <f t="shared" si="7"/>
        <v>1.1700000000000017</v>
      </c>
      <c r="Y27">
        <f>P27-Q27</f>
        <v>1.8299999999999983</v>
      </c>
      <c r="Z27" s="2">
        <f t="shared" si="12"/>
        <v>3.7300019999999989</v>
      </c>
    </row>
    <row r="28" spans="1:26">
      <c r="A28" s="4">
        <v>44937</v>
      </c>
      <c r="B28">
        <v>112.199997</v>
      </c>
      <c r="C28">
        <v>112.900002</v>
      </c>
      <c r="D28" s="1">
        <v>44937.640277777777</v>
      </c>
      <c r="E28">
        <v>110.599998</v>
      </c>
      <c r="F28" s="1">
        <v>44937.672222222223</v>
      </c>
      <c r="G28">
        <v>113.099998</v>
      </c>
      <c r="H28">
        <f t="shared" si="13"/>
        <v>2.2603978708932706</v>
      </c>
      <c r="I28">
        <v>3.1050246575342473</v>
      </c>
      <c r="J28">
        <f t="shared" si="14"/>
        <v>0.62389039101311605</v>
      </c>
      <c r="L28" s="4">
        <v>44937</v>
      </c>
      <c r="M28">
        <v>115.019997</v>
      </c>
      <c r="P28">
        <v>114.879997</v>
      </c>
      <c r="Q28">
        <v>112.199997</v>
      </c>
      <c r="R28">
        <v>110.599998</v>
      </c>
      <c r="S28">
        <v>113.099998</v>
      </c>
      <c r="T28" s="7">
        <f t="shared" si="5"/>
        <v>112.199997</v>
      </c>
    </row>
    <row r="29" spans="1:26">
      <c r="A29" s="4">
        <v>44938</v>
      </c>
      <c r="B29">
        <v>113.099998</v>
      </c>
      <c r="C29">
        <v>110.400002</v>
      </c>
      <c r="D29" s="1">
        <v>44938.470833333333</v>
      </c>
      <c r="E29">
        <v>108</v>
      </c>
      <c r="F29" s="1">
        <v>44938.586805555555</v>
      </c>
      <c r="G29">
        <v>111</v>
      </c>
      <c r="H29">
        <f t="shared" si="13"/>
        <v>2.7777777777777777</v>
      </c>
      <c r="I29">
        <v>-2.2143489421727383</v>
      </c>
      <c r="J29">
        <f t="shared" si="14"/>
        <v>-2.3872644100311997</v>
      </c>
      <c r="L29" s="4">
        <v>44938</v>
      </c>
      <c r="M29">
        <v>113.150002</v>
      </c>
      <c r="P29">
        <v>115.019997</v>
      </c>
      <c r="Q29">
        <v>113.099998</v>
      </c>
      <c r="R29">
        <v>108</v>
      </c>
      <c r="S29">
        <v>111</v>
      </c>
      <c r="T29" s="7">
        <f t="shared" si="5"/>
        <v>113.019997</v>
      </c>
    </row>
    <row r="30" spans="1:26">
      <c r="A30" s="4">
        <v>44939</v>
      </c>
      <c r="B30">
        <v>110.800003</v>
      </c>
      <c r="C30">
        <v>112.699997</v>
      </c>
      <c r="D30" s="1">
        <v>44939.402083333334</v>
      </c>
      <c r="E30">
        <v>109.300003</v>
      </c>
      <c r="F30" s="1">
        <v>44939.64166666667</v>
      </c>
      <c r="G30">
        <v>113</v>
      </c>
      <c r="H30">
        <f t="shared" si="13"/>
        <v>3.3851755703977395</v>
      </c>
      <c r="I30">
        <v>2.0833287666063587</v>
      </c>
      <c r="J30">
        <f>(C30-B30)/B30*100</f>
        <v>1.7147959824513652</v>
      </c>
      <c r="L30" s="4">
        <v>44939</v>
      </c>
      <c r="P30">
        <v>113.150002</v>
      </c>
      <c r="Q30">
        <v>110.800003</v>
      </c>
      <c r="R30">
        <v>109.300003</v>
      </c>
      <c r="S30">
        <v>113</v>
      </c>
      <c r="T30" s="7">
        <f t="shared" si="5"/>
        <v>110.800003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2022-12-21T09:03:00Z</dcterms:created>
  <dcterms:modified xsi:type="dcterms:W3CDTF">2023-01-13T08:35:09Z</dcterms:modified>
</cp:coreProperties>
</file>