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IMULASI_SEDERHANA_FISIKA_DASAR\"/>
    </mc:Choice>
  </mc:AlternateContent>
  <xr:revisionPtr revIDLastSave="0" documentId="8_{4C96752E-8359-4633-9A1C-A6D0450C53B9}" xr6:coauthVersionLast="47" xr6:coauthVersionMax="47" xr10:uidLastSave="{00000000-0000-0000-0000-000000000000}"/>
  <bookViews>
    <workbookView xWindow="-120" yWindow="-120" windowWidth="20730" windowHeight="11160" xr2:uid="{57BD3403-8302-4B0E-9B1F-3444C20A3D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2" i="1"/>
  <c r="G4" i="1"/>
  <c r="L2" i="1"/>
  <c r="I2" i="1" s="1"/>
  <c r="E4" i="1"/>
  <c r="D4" i="1"/>
  <c r="I4" i="1"/>
  <c r="H4" i="1"/>
  <c r="L4" i="1"/>
  <c r="E3" i="1"/>
  <c r="D3" i="1"/>
  <c r="I6" i="1"/>
  <c r="I5" i="1"/>
  <c r="K2" i="1" l="1"/>
  <c r="H2" i="1"/>
  <c r="E2" i="1"/>
  <c r="D2" i="1"/>
  <c r="K4" i="1" l="1"/>
</calcChain>
</file>

<file path=xl/sharedStrings.xml><?xml version="1.0" encoding="utf-8"?>
<sst xmlns="http://schemas.openxmlformats.org/spreadsheetml/2006/main" count="12" uniqueCount="12">
  <si>
    <t>t (s)</t>
  </si>
  <si>
    <t>X (m)</t>
  </si>
  <si>
    <t>Y (m)</t>
  </si>
  <si>
    <t>Vx</t>
  </si>
  <si>
    <t>Vy</t>
  </si>
  <si>
    <t>Vx'</t>
  </si>
  <si>
    <t>Vy'</t>
  </si>
  <si>
    <t>x'</t>
  </si>
  <si>
    <t>y'</t>
  </si>
  <si>
    <t>;</t>
  </si>
  <si>
    <t>ϴr</t>
  </si>
  <si>
    <t>ϴi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</si>
</sst>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88457805937463E-2"/>
          <c:y val="2.5592116945573229E-2"/>
          <c:w val="0.86184251968503933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Sheet1!$I$5:$I$6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Sheet1!$J$5:$J$6</c:f>
              <c:numCache>
                <c:formatCode>General</c:formatCode>
                <c:ptCount val="2"/>
                <c:pt idx="0">
                  <c:v>0.1761923663973578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30-4114-93E2-0D92DFDD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43727"/>
        <c:axId val="1021439407"/>
      </c:scatterChart>
      <c:valAx>
        <c:axId val="102144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39407"/>
        <c:crosses val="autoZero"/>
        <c:crossBetween val="midCat"/>
      </c:valAx>
      <c:valAx>
        <c:axId val="10214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616256068062E-2"/>
          <c:y val="0.23395358138099498"/>
          <c:w val="0.89209251968503933"/>
          <c:h val="0.6714577865266842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Vy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1.0375755374712581</c:v>
                </c:pt>
                <c:pt idx="1">
                  <c:v>1.8787768735629012E-3</c:v>
                </c:pt>
                <c:pt idx="2">
                  <c:v>0.5475755374712632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5-483F-BBB6-F6EBE3EA9B11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3.523847327947156</c:v>
                </c:pt>
                <c:pt idx="1">
                  <c:v>3.3962320820856577</c:v>
                </c:pt>
                <c:pt idx="2">
                  <c:v>1.1071487177940904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5-483F-BBB6-F6EBE3EA9B11}"/>
            </c:ext>
          </c:extLst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Vx'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3.523847327947156</c:v>
                </c:pt>
                <c:pt idx="2">
                  <c:v>-3.2695170685515782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5-483F-BBB6-F6EBE3EA9B11}"/>
            </c:ext>
          </c:extLst>
        </c:ser>
        <c:ser>
          <c:idx val="7"/>
          <c:order val="4"/>
          <c:tx>
            <c:strRef>
              <c:f>Sheet1!$I$1</c:f>
              <c:strCache>
                <c:ptCount val="1"/>
                <c:pt idx="0">
                  <c:v>Vy'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0</c:v>
                </c:pt>
                <c:pt idx="2">
                  <c:v>-0.38702953871259232</c:v>
                </c:pt>
                <c:pt idx="3">
                  <c:v>0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25-483F-BBB6-F6EBE3EA9B11}"/>
            </c:ext>
          </c:extLst>
        </c:ser>
        <c:ser>
          <c:idx val="10"/>
          <c:order val="7"/>
          <c:tx>
            <c:strRef>
              <c:f>Sheet1!$L$1</c:f>
              <c:strCache>
                <c:ptCount val="1"/>
                <c:pt idx="0">
                  <c:v>ϴr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0</c:v>
                </c:pt>
                <c:pt idx="2">
                  <c:v>-1.6037575537471258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5-483F-BBB6-F6EBE3EA9B11}"/>
            </c:ext>
          </c:extLst>
        </c:ser>
        <c:ser>
          <c:idx val="9"/>
          <c:order val="6"/>
          <c:tx>
            <c:strRef>
              <c:f>Sheet1!$K$1</c:f>
              <c:strCache>
                <c:ptCount val="1"/>
                <c:pt idx="0">
                  <c:v>y'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Sheet1!$K$2:$K$16</c:f>
              <c:numCache>
                <c:formatCode>General</c:formatCode>
                <c:ptCount val="15"/>
                <c:pt idx="0">
                  <c:v>1.5</c:v>
                </c:pt>
                <c:pt idx="2">
                  <c:v>1.5088096183198678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25-483F-BBB6-F6EBE3EA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58127"/>
        <c:axId val="1021458607"/>
      </c:scatterChart>
      <c:scatterChart>
        <c:scatterStyle val="smoothMarker"/>
        <c:varyColors val="0"/>
        <c:ser>
          <c:idx val="8"/>
          <c:order val="5"/>
          <c:tx>
            <c:strRef>
              <c:f>Sheet1!$J$1</c:f>
              <c:strCache>
                <c:ptCount val="1"/>
                <c:pt idx="0">
                  <c:v>x'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Sheet1!$J$2:$J$16</c:f>
              <c:numCache>
                <c:formatCode>General</c:formatCode>
                <c:ptCount val="15"/>
                <c:pt idx="0">
                  <c:v>0.1761923663973578</c:v>
                </c:pt>
                <c:pt idx="2">
                  <c:v>0</c:v>
                </c:pt>
                <c:pt idx="3">
                  <c:v>0.1761923663973578</c:v>
                </c:pt>
                <c:pt idx="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25-483F-BBB6-F6EBE3EA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58127"/>
        <c:axId val="1021458607"/>
      </c:scatterChart>
      <c:scatterChart>
        <c:scatterStyle val="smoothMarker"/>
        <c:varyColors val="0"/>
        <c:ser>
          <c:idx val="4"/>
          <c:order val="1"/>
          <c:tx>
            <c:strRef>
              <c:f>Sheet1!$F$1</c:f>
              <c:strCache>
                <c:ptCount val="1"/>
                <c:pt idx="0">
                  <c:v>ϴi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1.6037575537471258</c:v>
                </c:pt>
                <c:pt idx="1">
                  <c:v>1.5518787768735629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25-483F-BBB6-F6EBE3EA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18111"/>
        <c:axId val="726115711"/>
      </c:scatterChart>
      <c:valAx>
        <c:axId val="102145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58607"/>
        <c:crosses val="autoZero"/>
        <c:crossBetween val="midCat"/>
      </c:valAx>
      <c:valAx>
        <c:axId val="10214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58127"/>
        <c:crosses val="autoZero"/>
        <c:crossBetween val="midCat"/>
      </c:valAx>
      <c:valAx>
        <c:axId val="7261157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18111"/>
        <c:crosses val="max"/>
        <c:crossBetween val="midCat"/>
      </c:valAx>
      <c:valAx>
        <c:axId val="7261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17181</xdr:colOff>
      <xdr:row>8</xdr:row>
      <xdr:rowOff>7471</xdr:rowOff>
    </xdr:from>
    <xdr:to>
      <xdr:col>16</xdr:col>
      <xdr:colOff>395940</xdr:colOff>
      <xdr:row>22</xdr:row>
      <xdr:rowOff>118409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9F90A-2838-C71C-BC48-B5F99C37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602130</xdr:colOff>
      <xdr:row>8</xdr:row>
      <xdr:rowOff>11579</xdr:rowOff>
    </xdr:from>
    <xdr:to>
      <xdr:col>8</xdr:col>
      <xdr:colOff>297330</xdr:colOff>
      <xdr:row>22</xdr:row>
      <xdr:rowOff>87778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698B0B-0F9D-E39B-B751-8C8C2330B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192682</xdr:colOff>
      <xdr:row>0</xdr:row>
      <xdr:rowOff>28972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EC79A8-5217-58D9-DE6C-47DBCDAA4969}"/>
            </a:ext>
          </a:extLst>
        </xdr:cNvPr>
        <xdr:cNvSpPr txBox="1"/>
      </xdr:nvSpPr>
      <xdr:spPr>
        <a:xfrm>
          <a:off x="3255623" y="2897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1CEC-CC4E-4F46-A389-BCF2B270FA4C}">
  <sheetPr codeName="Sheet1"/>
  <dimension ref="A1:L20"/>
  <sheetViews>
    <sheetView tabSelected="1" zoomScale="85" zoomScaleNormal="96" workbookViewId="0">
      <selection activeCell="A7" sqref="A7"/>
    </sheetView>
  </sheetViews>
  <sheetFormatPr defaultRowHeight="15" x14ac:dyDescent="0.25"/>
  <cols>
    <col min="7" max="7" width="9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4" t="s">
        <v>11</v>
      </c>
      <c r="G1" s="2"/>
      <c r="H1" s="3" t="s">
        <v>5</v>
      </c>
      <c r="I1" s="3" t="s">
        <v>6</v>
      </c>
      <c r="J1" s="3" t="s">
        <v>7</v>
      </c>
      <c r="K1" s="3" t="s">
        <v>8</v>
      </c>
      <c r="L1" s="3" t="s">
        <v>10</v>
      </c>
    </row>
    <row r="2" spans="1:12" x14ac:dyDescent="0.25">
      <c r="A2">
        <v>0</v>
      </c>
      <c r="B2">
        <v>0</v>
      </c>
      <c r="C2">
        <v>1.5</v>
      </c>
      <c r="D2">
        <f>(B3-B2) / (A3-A2)</f>
        <v>3.523847327947156</v>
      </c>
      <c r="E2">
        <f>(C3-C2) / (A3-A2)</f>
        <v>1.0375755374712581</v>
      </c>
      <c r="F2">
        <v>1.6037575537471258</v>
      </c>
      <c r="G2">
        <v>3.523847327947156</v>
      </c>
      <c r="H2">
        <f>D2*COS(G1)</f>
        <v>3.523847327947156</v>
      </c>
      <c r="I2">
        <f>E2* SIN(L2)</f>
        <v>0</v>
      </c>
      <c r="J2">
        <f>B2+H2*(A3-A2)</f>
        <v>0.1761923663973578</v>
      </c>
      <c r="K2">
        <f>C2+I2*(A3-A2)</f>
        <v>1.5</v>
      </c>
      <c r="L2">
        <f>-G1</f>
        <v>0</v>
      </c>
    </row>
    <row r="3" spans="1:12" x14ac:dyDescent="0.25">
      <c r="A3">
        <v>0.05</v>
      </c>
      <c r="B3">
        <v>0.1761923663973578</v>
      </c>
      <c r="C3">
        <v>1.5518787768735629</v>
      </c>
      <c r="D3">
        <f>(B3-B2) / (C3-C2)</f>
        <v>3.3962320820856577</v>
      </c>
      <c r="E3">
        <f>(C3-C2)-(A3-A2)</f>
        <v>1.8787768735629012E-3</v>
      </c>
      <c r="F3">
        <v>1.5518787768735629</v>
      </c>
      <c r="G3">
        <v>3.3962320820856577</v>
      </c>
    </row>
    <row r="4" spans="1:12" x14ac:dyDescent="0.25">
      <c r="A4">
        <v>0.1</v>
      </c>
      <c r="B4">
        <v>0.3523847327947156</v>
      </c>
      <c r="C4">
        <v>1.5792575537471261</v>
      </c>
      <c r="D4">
        <f>(B4-B3) / (A4-A3)</f>
        <v>3.523847327947156</v>
      </c>
      <c r="E4">
        <f>(C4-C3) / (A4-A3)</f>
        <v>0.5475755374712632</v>
      </c>
      <c r="F4">
        <v>1</v>
      </c>
      <c r="G4">
        <f>ATAN(B4/B3)</f>
        <v>1.1071487177940904</v>
      </c>
      <c r="H4">
        <f>D2*COS(G2)</f>
        <v>-3.2695170685515782</v>
      </c>
      <c r="I4">
        <f>E2*SIN(G2)</f>
        <v>-0.38702953871259232</v>
      </c>
      <c r="J4">
        <f>B2+I2*(A3-A2)</f>
        <v>0</v>
      </c>
      <c r="K4">
        <f>C2+J2*(A3-A2)</f>
        <v>1.5088096183198678</v>
      </c>
      <c r="L4">
        <f>-F2</f>
        <v>-1.6037575537471258</v>
      </c>
    </row>
    <row r="5" spans="1:12" x14ac:dyDescent="0.25">
      <c r="A5">
        <v>0.3</v>
      </c>
      <c r="F5">
        <v>0</v>
      </c>
      <c r="I5">
        <f>B2</f>
        <v>0</v>
      </c>
      <c r="J5">
        <f>J2</f>
        <v>0.1761923663973578</v>
      </c>
    </row>
    <row r="6" spans="1:12" x14ac:dyDescent="0.25">
      <c r="A6">
        <v>0.6</v>
      </c>
      <c r="F6">
        <v>1</v>
      </c>
      <c r="I6">
        <f>C2</f>
        <v>1.5</v>
      </c>
      <c r="J6">
        <f>K2</f>
        <v>1.5</v>
      </c>
    </row>
    <row r="7" spans="1:12" x14ac:dyDescent="0.25">
      <c r="F7">
        <v>0</v>
      </c>
    </row>
    <row r="20" spans="12:12" x14ac:dyDescent="0.25">
      <c r="L2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rizzs pr</dc:creator>
  <cp:lastModifiedBy>User</cp:lastModifiedBy>
  <dcterms:created xsi:type="dcterms:W3CDTF">2025-03-22T16:40:00Z</dcterms:created>
  <dcterms:modified xsi:type="dcterms:W3CDTF">2025-04-04T02:46:25Z</dcterms:modified>
</cp:coreProperties>
</file>