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<sst xmlns="http://schemas.openxmlformats.org/spreadsheetml/2006/main" count="34" uniqueCount="18">
  <si>
    <t>Task Name</t>
  </si>
  <si>
    <t>Start Date</t>
  </si>
  <si>
    <t>End Date</t>
  </si>
  <si>
    <t>Secure PET bottle source</t>
  </si>
  <si>
    <t>Determine regrind methodology</t>
  </si>
  <si>
    <t>Run NEXTRUCAD Simulations</t>
  </si>
  <si>
    <t>Run DSC on PET regrind flakes</t>
  </si>
  <si>
    <t>Take apart Filabot EX2 for analysis</t>
  </si>
  <si>
    <t>Run regrind flakes through Filabot EX2</t>
  </si>
  <si>
    <t>Create pellets from bottle strips</t>
  </si>
  <si>
    <t>Determine screw parameters</t>
  </si>
  <si>
    <t>CAD extruder in Fusion 360</t>
  </si>
  <si>
    <t>Order custom extruder parts</t>
  </si>
  <si>
    <t>Order generic extruder parts</t>
  </si>
  <si>
    <t>Assemble extruder</t>
  </si>
  <si>
    <t>3D Print different shapes to assess printing abilities</t>
  </si>
  <si>
    <t>Perform materials testing on prints</t>
  </si>
  <si>
    <t>Task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</si>
</sst>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Sheet1!$B$22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Sheet1!$A$23:$A$39</c:f>
            </c:strRef>
          </c:cat>
          <c:val>
            <c:numRef>
              <c:f>Sheet1!$B$23:$B$39</c:f>
              <c:numCache/>
            </c:numRef>
          </c:val>
        </c:ser>
        <c:ser>
          <c:idx val="1"/>
          <c:order val="1"/>
          <c:tx>
            <c:strRef>
              <c:f>Sheet1!$C$22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Sheet1!$A$23:$A$39</c:f>
            </c:strRef>
          </c:cat>
          <c:val>
            <c:numRef>
              <c:f>Sheet1!$C$23:$C$39</c:f>
              <c:numCache/>
            </c:numRef>
          </c:val>
        </c:ser>
        <c:overlap val="100"/>
        <c:axId val="339352411"/>
        <c:axId val="127200590"/>
      </c:barChart>
      <c:catAx>
        <c:axId val="3393524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00590"/>
      </c:catAx>
      <c:valAx>
        <c:axId val="127200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352411"/>
        <c:crosses val="max"/>
        <c:majorUnit val="10.0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ayout>
        <c:manualLayout>
          <c:xMode val="edge"/>
          <c:yMode val="edge"/>
          <c:x val="0.40902815193965514"/>
          <c:y val="0.116174055829228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21</xdr:row>
      <xdr:rowOff>161925</xdr:rowOff>
    </xdr:from>
    <xdr:ext cx="9086850" cy="561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44935.0</v>
      </c>
      <c r="C2" s="3">
        <v>44946.0</v>
      </c>
      <c r="E2" s="4">
        <v>44935.0</v>
      </c>
      <c r="F2" s="4">
        <v>44946.0</v>
      </c>
    </row>
    <row r="3">
      <c r="A3" s="1" t="s">
        <v>4</v>
      </c>
      <c r="B3" s="2">
        <v>44937.0</v>
      </c>
      <c r="C3" s="3">
        <v>44945.0</v>
      </c>
      <c r="E3" s="4">
        <v>44937.0</v>
      </c>
      <c r="F3" s="4">
        <v>44945.0</v>
      </c>
    </row>
    <row r="4">
      <c r="A4" s="1" t="s">
        <v>5</v>
      </c>
      <c r="B4" s="2">
        <v>44949.0</v>
      </c>
      <c r="C4" s="3">
        <v>44963.0</v>
      </c>
      <c r="E4" s="4">
        <v>44949.0</v>
      </c>
      <c r="F4" s="4">
        <v>44963.0</v>
      </c>
    </row>
    <row r="5">
      <c r="A5" s="1" t="s">
        <v>6</v>
      </c>
      <c r="B5" s="2">
        <v>44951.0</v>
      </c>
      <c r="C5" s="3">
        <v>44952.0</v>
      </c>
      <c r="E5" s="4">
        <v>44951.0</v>
      </c>
      <c r="F5" s="4">
        <v>44952.0</v>
      </c>
    </row>
    <row r="6">
      <c r="A6" s="1" t="s">
        <v>7</v>
      </c>
      <c r="B6" s="2">
        <v>44958.0</v>
      </c>
      <c r="C6" s="3">
        <v>44959.0</v>
      </c>
      <c r="E6" s="4">
        <v>44958.0</v>
      </c>
      <c r="F6" s="4">
        <v>44959.0</v>
      </c>
    </row>
    <row r="7">
      <c r="A7" s="1" t="s">
        <v>8</v>
      </c>
      <c r="B7" s="5">
        <v>44979.0</v>
      </c>
      <c r="C7" s="3">
        <v>44981.0</v>
      </c>
      <c r="E7" s="4">
        <v>44979.0</v>
      </c>
      <c r="F7" s="4">
        <v>44981.0</v>
      </c>
    </row>
    <row r="8">
      <c r="A8" s="1" t="s">
        <v>9</v>
      </c>
      <c r="B8" s="5">
        <v>44986.0</v>
      </c>
      <c r="C8" s="3">
        <v>44993.0</v>
      </c>
      <c r="E8" s="4">
        <v>44986.0</v>
      </c>
      <c r="F8" s="4">
        <v>44993.0</v>
      </c>
    </row>
    <row r="9">
      <c r="A9" s="1" t="s">
        <v>10</v>
      </c>
      <c r="B9" s="2">
        <v>44963.0</v>
      </c>
      <c r="C9" s="3">
        <v>44966.0</v>
      </c>
      <c r="E9" s="4">
        <v>44963.0</v>
      </c>
      <c r="F9" s="4">
        <v>44966.0</v>
      </c>
    </row>
    <row r="10">
      <c r="A10" s="1" t="s">
        <v>11</v>
      </c>
      <c r="B10" s="2">
        <v>44963.0</v>
      </c>
      <c r="C10" s="3">
        <v>45005.0</v>
      </c>
      <c r="E10" s="4">
        <v>44963.0</v>
      </c>
      <c r="F10" s="4">
        <v>44986.0</v>
      </c>
    </row>
    <row r="11">
      <c r="A11" s="1" t="s">
        <v>12</v>
      </c>
      <c r="B11" s="2">
        <v>44966.0</v>
      </c>
      <c r="C11" s="3">
        <v>45016.0</v>
      </c>
      <c r="E11" s="4">
        <v>44966.0</v>
      </c>
      <c r="F11" s="4">
        <v>44968.0</v>
      </c>
    </row>
    <row r="12">
      <c r="A12" s="1" t="s">
        <v>13</v>
      </c>
      <c r="B12" s="5">
        <v>44986.0</v>
      </c>
      <c r="C12" s="3">
        <v>45026.0</v>
      </c>
      <c r="E12" s="4">
        <v>44986.0</v>
      </c>
      <c r="F12" s="4">
        <v>44995.0</v>
      </c>
    </row>
    <row r="13">
      <c r="A13" s="1" t="s">
        <v>14</v>
      </c>
      <c r="B13" s="5">
        <v>45031.0</v>
      </c>
      <c r="C13" s="3">
        <v>45034.0</v>
      </c>
      <c r="E13" s="4">
        <v>45005.0</v>
      </c>
      <c r="F13" s="4">
        <v>45019.0</v>
      </c>
    </row>
    <row r="14">
      <c r="B14" s="5"/>
      <c r="C14" s="3"/>
      <c r="E14" s="4">
        <v>45019.0</v>
      </c>
      <c r="F14" s="4">
        <v>45023.0</v>
      </c>
    </row>
    <row r="15">
      <c r="B15" s="5"/>
      <c r="C15" s="3"/>
      <c r="E15" s="4">
        <v>45019.0</v>
      </c>
      <c r="F15" s="4">
        <v>45023.0</v>
      </c>
    </row>
    <row r="16">
      <c r="B16" s="5"/>
      <c r="C16" s="3"/>
      <c r="E16" s="4">
        <v>45019.0</v>
      </c>
      <c r="F16" s="4">
        <v>45023.0</v>
      </c>
    </row>
    <row r="17">
      <c r="A17" s="1" t="s">
        <v>15</v>
      </c>
      <c r="B17" s="5">
        <v>45034.0</v>
      </c>
      <c r="C17" s="3">
        <v>45035.0</v>
      </c>
      <c r="E17" s="4">
        <v>45020.0</v>
      </c>
      <c r="F17" s="4">
        <v>45024.0</v>
      </c>
    </row>
    <row r="18">
      <c r="A18" s="1" t="s">
        <v>16</v>
      </c>
      <c r="B18" s="5">
        <v>45034.0</v>
      </c>
      <c r="C18" s="3">
        <v>45035.0</v>
      </c>
      <c r="E18" s="4">
        <v>45026.0</v>
      </c>
      <c r="F18" s="4">
        <v>45028.0</v>
      </c>
    </row>
    <row r="22">
      <c r="A22" s="1" t="s">
        <v>0</v>
      </c>
      <c r="B22" s="1" t="s">
        <v>1</v>
      </c>
      <c r="C22" s="1" t="s">
        <v>17</v>
      </c>
    </row>
    <row r="23">
      <c r="A23" s="1" t="s">
        <v>3</v>
      </c>
      <c r="B23" s="6">
        <f t="shared" ref="B23:B34" si="1">INT(B2)-INT($B$2)</f>
        <v>0</v>
      </c>
      <c r="C23" s="7">
        <f t="shared" ref="C23:C34" si="2">(INT(C2)-INT($B$2))-(INT(B2)-INT($B$2))
</f>
        <v>11</v>
      </c>
    </row>
    <row r="24">
      <c r="A24" s="1" t="s">
        <v>4</v>
      </c>
      <c r="B24" s="6">
        <f t="shared" si="1"/>
        <v>2</v>
      </c>
      <c r="C24" s="7">
        <f t="shared" si="2"/>
        <v>8</v>
      </c>
    </row>
    <row r="25">
      <c r="A25" s="1" t="s">
        <v>5</v>
      </c>
      <c r="B25" s="6">
        <f t="shared" si="1"/>
        <v>14</v>
      </c>
      <c r="C25" s="7">
        <f t="shared" si="2"/>
        <v>14</v>
      </c>
    </row>
    <row r="26">
      <c r="A26" s="1" t="s">
        <v>6</v>
      </c>
      <c r="B26" s="6">
        <f t="shared" si="1"/>
        <v>16</v>
      </c>
      <c r="C26" s="7">
        <f t="shared" si="2"/>
        <v>1</v>
      </c>
    </row>
    <row r="27">
      <c r="A27" s="1" t="s">
        <v>7</v>
      </c>
      <c r="B27" s="6">
        <f t="shared" si="1"/>
        <v>23</v>
      </c>
      <c r="C27" s="7">
        <f t="shared" si="2"/>
        <v>1</v>
      </c>
    </row>
    <row r="28">
      <c r="A28" s="1" t="s">
        <v>8</v>
      </c>
      <c r="B28" s="6">
        <f t="shared" si="1"/>
        <v>44</v>
      </c>
      <c r="C28" s="7">
        <f t="shared" si="2"/>
        <v>2</v>
      </c>
    </row>
    <row r="29">
      <c r="A29" s="1" t="s">
        <v>9</v>
      </c>
      <c r="B29" s="6">
        <f t="shared" si="1"/>
        <v>51</v>
      </c>
      <c r="C29" s="7">
        <f t="shared" si="2"/>
        <v>7</v>
      </c>
    </row>
    <row r="30">
      <c r="A30" s="1" t="s">
        <v>10</v>
      </c>
      <c r="B30" s="6">
        <f t="shared" si="1"/>
        <v>28</v>
      </c>
      <c r="C30" s="7">
        <f t="shared" si="2"/>
        <v>3</v>
      </c>
    </row>
    <row r="31">
      <c r="A31" s="1" t="s">
        <v>11</v>
      </c>
      <c r="B31" s="6">
        <f t="shared" si="1"/>
        <v>28</v>
      </c>
      <c r="C31" s="7">
        <f t="shared" si="2"/>
        <v>42</v>
      </c>
    </row>
    <row r="32">
      <c r="A32" s="1" t="s">
        <v>12</v>
      </c>
      <c r="B32" s="6">
        <f t="shared" si="1"/>
        <v>31</v>
      </c>
      <c r="C32" s="7">
        <f t="shared" si="2"/>
        <v>50</v>
      </c>
    </row>
    <row r="33">
      <c r="A33" s="1" t="s">
        <v>13</v>
      </c>
      <c r="B33" s="6">
        <f t="shared" si="1"/>
        <v>51</v>
      </c>
      <c r="C33" s="7">
        <f t="shared" si="2"/>
        <v>40</v>
      </c>
    </row>
    <row r="34">
      <c r="A34" s="1" t="s">
        <v>14</v>
      </c>
      <c r="B34" s="6">
        <f t="shared" si="1"/>
        <v>96</v>
      </c>
      <c r="C34" s="7">
        <f t="shared" si="2"/>
        <v>3</v>
      </c>
    </row>
    <row r="35">
      <c r="B35" s="6"/>
    </row>
    <row r="36">
      <c r="B36" s="6"/>
    </row>
    <row r="37">
      <c r="B37" s="6"/>
    </row>
    <row r="38">
      <c r="A38" s="1" t="s">
        <v>15</v>
      </c>
      <c r="B38" s="6">
        <f t="shared" ref="B38:B39" si="3">INT(B17)-INT($B$2)</f>
        <v>99</v>
      </c>
      <c r="C38" s="7">
        <f t="shared" ref="C38:C39" si="4">(INT(C17)-INT($B$2))-(INT(B17)-INT($B$2))
</f>
        <v>1</v>
      </c>
    </row>
    <row r="39">
      <c r="A39" s="1" t="s">
        <v>16</v>
      </c>
      <c r="B39" s="6">
        <f t="shared" si="3"/>
        <v>99</v>
      </c>
      <c r="C39" s="7">
        <f t="shared" si="4"/>
        <v>1</v>
      </c>
    </row>
  </sheetData>
  <drawing r:id="rId1"/>
</worksheet>
</file>