
<file path=[Content_Types].xml><?xml version="1.0" encoding="utf-8"?>
<Types xmlns="http://schemas.openxmlformats.org/package/2006/content-types">
  <Default Extension="bin" ContentType="application/vnd.ms-office.vbaProject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 codeName="{DD97A8EA-9A9A-E61F-A557-7D5A7D7259CE}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lmo\Downloads\"/>
    </mc:Choice>
  </mc:AlternateContent>
  <xr:revisionPtr revIDLastSave="0" documentId="13_ncr:1_{04BCE5E3-98D5-46F3-88BB-14321B197A5C}" xr6:coauthVersionLast="47" xr6:coauthVersionMax="47" xr10:uidLastSave="{00000000-0000-0000-0000-000000000000}"/>
  <bookViews>
    <workbookView xWindow="-108" yWindow="-108" windowWidth="23256" windowHeight="13896" firstSheet="1" activeTab="1" xr2:uid="{00000000-000D-0000-FFFF-FFFF00000000}"/>
  </bookViews>
  <sheets>
    <sheet name="Import Data" sheetId="3" state="hidden" r:id="rId1"/>
    <sheet name="Buyer Order Form" sheetId="1" r:id="rId2"/>
    <sheet name="Saved Order – 20250711_194229" sheetId="22" r:id="rId3"/>
  </sheets>
  <definedNames>
    <definedName name="_xleta.OR" hidden="1" xlm="1">#NAME?</definedName>
    <definedName name="_xlpm.qty" hidden="1" xlm="1">#NAME?</definedName>
    <definedName name="_xlpm.sequence" hidden="1" xlm="1">#NAME?</definedName>
    <definedName name="_xlpm.sequence2" hidden="1" xlm="1">#NAME?</definedName>
    <definedName name="_xlpm.sizes" hidden="1" xlm="1">#NAME?</definedName>
    <definedName name="_xlpm.useQty" hidden="1" xlm="1">#NAME?</definedName>
    <definedName name="_xlpm.validQ" hidden="1" xlm="1">#NAME?</definedName>
    <definedName name="_xlpm.validQ2" hidden="1" xlm="1">#NAME?</definedName>
    <definedName name="ExternalData_44" localSheetId="0" hidden="1">'Import Data'!$A$1:$P$61</definedName>
    <definedName name="LastSnapshotSheet">"Saved Order – 20250711_194229"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QUrmb9V8qsULFN8U/1WXGiRDyqTOMiE7/b9OGQAvGEk="/>
    </ext>
  </extLst>
</workbook>
</file>

<file path=xl/calcChain.xml><?xml version="1.0" encoding="utf-8"?>
<calcChain xmlns="http://schemas.openxmlformats.org/spreadsheetml/2006/main">
  <c r="O2" i="1" l="1" a="1"/>
  <c r="O2" i="1" s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P2" i="1" a="1"/>
  <c r="P2" i="1" s="1"/>
  <c r="P3" i="1" a="1"/>
  <c r="P3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 s="1"/>
  <c r="P45" i="1" a="1"/>
  <c r="P45" i="1" s="1"/>
  <c r="P46" i="1" a="1"/>
  <c r="P46" i="1" s="1"/>
  <c r="P47" i="1" a="1"/>
  <c r="P47" i="1" s="1"/>
  <c r="P48" i="1" a="1"/>
  <c r="P48" i="1" s="1"/>
  <c r="P49" i="1" a="1"/>
  <c r="P49" i="1" s="1"/>
  <c r="P50" i="1" a="1"/>
  <c r="P50" i="1" s="1"/>
  <c r="P51" i="1" a="1"/>
  <c r="P51" i="1" s="1"/>
  <c r="P52" i="1" a="1"/>
  <c r="P52" i="1" s="1"/>
  <c r="P53" i="1" a="1"/>
  <c r="P53" i="1" s="1"/>
  <c r="P54" i="1" a="1"/>
  <c r="P54" i="1" s="1"/>
  <c r="P55" i="1" a="1"/>
  <c r="P55" i="1" s="1"/>
  <c r="P56" i="1" a="1"/>
  <c r="P56" i="1" s="1"/>
  <c r="P57" i="1" a="1"/>
  <c r="P57" i="1" s="1"/>
  <c r="P58" i="1" a="1"/>
  <c r="P58" i="1" s="1"/>
  <c r="P59" i="1" a="1"/>
  <c r="P59" i="1" s="1"/>
  <c r="P60" i="1" a="1"/>
  <c r="P60" i="1" s="1"/>
  <c r="P61" i="1" a="1"/>
  <c r="P61" i="1" s="1"/>
  <c r="N2" i="1" a="1"/>
  <c r="N2" i="1" s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M2" i="1" a="1"/>
  <c r="M2" i="1" s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L2" i="1" a="1"/>
  <c r="L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K2" i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G2" i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F2" i="1" a="1"/>
  <c r="F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D2" i="1" a="1"/>
  <c r="D2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C2" i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B2" i="1" a="1"/>
  <c r="B2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A2" i="1" a="1"/>
  <c r="A2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16" i="1" a="1"/>
  <c r="A16" i="1" s="1"/>
  <c r="A17" i="1" a="1"/>
  <c r="A17" i="1" s="1"/>
  <c r="A18" i="1" a="1"/>
  <c r="A18" i="1" s="1"/>
  <c r="A19" i="1" a="1"/>
  <c r="A19" i="1" s="1"/>
  <c r="A20" i="1" a="1"/>
  <c r="A20" i="1" s="1"/>
  <c r="A21" i="1" a="1"/>
  <c r="A21" i="1" s="1"/>
  <c r="A22" i="1" a="1"/>
  <c r="A22" i="1" s="1"/>
  <c r="A23" i="1" a="1"/>
  <c r="A23" i="1" s="1"/>
  <c r="A24" i="1" a="1"/>
  <c r="A24" i="1" s="1"/>
  <c r="A25" i="1" a="1"/>
  <c r="A25" i="1" s="1"/>
  <c r="A26" i="1" a="1"/>
  <c r="A26" i="1" s="1"/>
  <c r="A27" i="1" a="1"/>
  <c r="A27" i="1" s="1"/>
  <c r="A28" i="1" a="1"/>
  <c r="A28" i="1" s="1"/>
  <c r="A29" i="1" a="1"/>
  <c r="A29" i="1" s="1"/>
  <c r="A30" i="1" a="1"/>
  <c r="A30" i="1" s="1"/>
  <c r="A31" i="1" a="1"/>
  <c r="A31" i="1" s="1"/>
  <c r="A32" i="1" a="1"/>
  <c r="A32" i="1" s="1"/>
  <c r="A33" i="1" a="1"/>
  <c r="A33" i="1" s="1"/>
  <c r="A34" i="1" a="1"/>
  <c r="A34" i="1" s="1"/>
  <c r="A35" i="1" a="1"/>
  <c r="A35" i="1" s="1"/>
  <c r="A36" i="1" a="1"/>
  <c r="A36" i="1" s="1"/>
  <c r="A37" i="1" a="1"/>
  <c r="A37" i="1" s="1"/>
  <c r="A38" i="1" a="1"/>
  <c r="A38" i="1" s="1"/>
  <c r="A39" i="1" a="1"/>
  <c r="A39" i="1" s="1"/>
  <c r="A40" i="1" a="1"/>
  <c r="A40" i="1" s="1"/>
  <c r="A41" i="1" a="1"/>
  <c r="A41" i="1" s="1"/>
  <c r="A42" i="1" a="1"/>
  <c r="A42" i="1" s="1"/>
  <c r="A43" i="1" a="1"/>
  <c r="A43" i="1" s="1"/>
  <c r="A44" i="1" a="1"/>
  <c r="A44" i="1" s="1"/>
  <c r="A45" i="1" a="1"/>
  <c r="A45" i="1" s="1"/>
  <c r="A46" i="1" a="1"/>
  <c r="A46" i="1" s="1"/>
  <c r="A47" i="1" a="1"/>
  <c r="A47" i="1" s="1"/>
  <c r="A48" i="1" a="1"/>
  <c r="A48" i="1" s="1"/>
  <c r="A49" i="1" a="1"/>
  <c r="A49" i="1" s="1"/>
  <c r="A50" i="1" a="1"/>
  <c r="A50" i="1" s="1"/>
  <c r="A51" i="1" a="1"/>
  <c r="A51" i="1" s="1"/>
  <c r="A52" i="1" a="1"/>
  <c r="A52" i="1" s="1"/>
  <c r="A53" i="1" a="1"/>
  <c r="A53" i="1" s="1"/>
  <c r="A54" i="1" a="1"/>
  <c r="A54" i="1" s="1"/>
  <c r="A55" i="1" a="1"/>
  <c r="A55" i="1" s="1"/>
  <c r="A56" i="1" a="1"/>
  <c r="A56" i="1" s="1"/>
  <c r="A57" i="1" a="1"/>
  <c r="A57" i="1" s="1"/>
  <c r="A58" i="1" a="1"/>
  <c r="A58" i="1" s="1"/>
  <c r="A59" i="1" a="1"/>
  <c r="A59" i="1" s="1"/>
  <c r="A60" i="1" a="1"/>
  <c r="A60" i="1" s="1"/>
  <c r="A61" i="1" a="1"/>
  <c r="A61" i="1" s="1"/>
  <c r="R3" i="1" l="1" a="1"/>
  <c r="R3" i="1" s="1"/>
  <c r="T3" i="1" s="1"/>
  <c r="U3" i="1" s="1"/>
  <c r="R15" i="1" a="1"/>
  <c r="R15" i="1" s="1"/>
  <c r="T15" i="1" s="1"/>
  <c r="U15" i="1" s="1"/>
  <c r="R23" i="1" a="1"/>
  <c r="R23" i="1" s="1"/>
  <c r="T23" i="1" s="1"/>
  <c r="U23" i="1" s="1"/>
  <c r="R31" i="1" a="1"/>
  <c r="R31" i="1" s="1"/>
  <c r="R43" i="1" a="1"/>
  <c r="R43" i="1" s="1"/>
  <c r="T43" i="1" s="1"/>
  <c r="U43" i="1" s="1"/>
  <c r="R7" i="1" a="1"/>
  <c r="R7" i="1" s="1"/>
  <c r="T7" i="1" s="1"/>
  <c r="U7" i="1" s="1"/>
  <c r="R11" i="1" a="1"/>
  <c r="R11" i="1" s="1"/>
  <c r="T11" i="1" s="1"/>
  <c r="U11" i="1" s="1"/>
  <c r="R19" i="1" a="1"/>
  <c r="R19" i="1" s="1"/>
  <c r="T19" i="1" s="1"/>
  <c r="U19" i="1" s="1"/>
  <c r="R27" i="1" a="1"/>
  <c r="R27" i="1" s="1"/>
  <c r="R35" i="1" a="1"/>
  <c r="R35" i="1" s="1"/>
  <c r="R39" i="1" a="1"/>
  <c r="R39" i="1" s="1"/>
  <c r="R47" i="1" a="1"/>
  <c r="R47" i="1" s="1"/>
  <c r="R51" i="1" a="1"/>
  <c r="R51" i="1" s="1"/>
  <c r="T51" i="1" s="1"/>
  <c r="U51" i="1" s="1"/>
  <c r="R55" i="1" a="1"/>
  <c r="R55" i="1" s="1"/>
  <c r="R59" i="1" a="1"/>
  <c r="R59" i="1" s="1"/>
  <c r="T59" i="1" s="1"/>
  <c r="U59" i="1" s="1"/>
  <c r="R2" i="1" a="1"/>
  <c r="R2" i="1" s="1"/>
  <c r="T2" i="1" s="1"/>
  <c r="U2" i="1" s="1"/>
  <c r="R6" i="1" a="1"/>
  <c r="R6" i="1" s="1"/>
  <c r="T6" i="1" s="1"/>
  <c r="U6" i="1" s="1"/>
  <c r="R14" i="1" a="1"/>
  <c r="R14" i="1" s="1"/>
  <c r="T14" i="1" s="1"/>
  <c r="U14" i="1" s="1"/>
  <c r="R18" i="1" a="1"/>
  <c r="R18" i="1" s="1"/>
  <c r="T18" i="1" s="1"/>
  <c r="U18" i="1" s="1"/>
  <c r="R22" i="1" a="1"/>
  <c r="R22" i="1" s="1"/>
  <c r="T22" i="1" s="1"/>
  <c r="U22" i="1" s="1"/>
  <c r="R26" i="1" a="1"/>
  <c r="R26" i="1" s="1"/>
  <c r="R30" i="1" a="1"/>
  <c r="R30" i="1" s="1"/>
  <c r="R34" i="1" a="1"/>
  <c r="R34" i="1" s="1"/>
  <c r="T34" i="1" s="1"/>
  <c r="U34" i="1" s="1"/>
  <c r="R38" i="1" a="1"/>
  <c r="R38" i="1" s="1"/>
  <c r="R42" i="1" a="1"/>
  <c r="R42" i="1" s="1"/>
  <c r="R46" i="1" a="1"/>
  <c r="R46" i="1" s="1"/>
  <c r="R50" i="1" a="1"/>
  <c r="R50" i="1" s="1"/>
  <c r="R54" i="1" a="1"/>
  <c r="R54" i="1" s="1"/>
  <c r="R58" i="1" a="1"/>
  <c r="R58" i="1" s="1"/>
  <c r="T58" i="1" s="1"/>
  <c r="U58" i="1" s="1"/>
  <c r="R57" i="1" a="1"/>
  <c r="R57" i="1" s="1"/>
  <c r="T57" i="1" s="1"/>
  <c r="U57" i="1" s="1"/>
  <c r="R16" i="1" a="1"/>
  <c r="R16" i="1" s="1"/>
  <c r="T16" i="1" s="1"/>
  <c r="U16" i="1" s="1"/>
  <c r="R24" i="1" a="1"/>
  <c r="R24" i="1" s="1"/>
  <c r="R32" i="1" a="1"/>
  <c r="R32" i="1" s="1"/>
  <c r="R40" i="1" a="1"/>
  <c r="R40" i="1" s="1"/>
  <c r="R48" i="1" a="1"/>
  <c r="R48" i="1" s="1"/>
  <c r="R52" i="1" a="1"/>
  <c r="R52" i="1" s="1"/>
  <c r="R56" i="1" a="1"/>
  <c r="R56" i="1" s="1"/>
  <c r="R60" i="1" a="1"/>
  <c r="R60" i="1" s="1"/>
  <c r="T60" i="1" s="1"/>
  <c r="U60" i="1" s="1"/>
  <c r="R12" i="1" a="1"/>
  <c r="R12" i="1" s="1"/>
  <c r="T12" i="1" s="1"/>
  <c r="U12" i="1" s="1"/>
  <c r="R20" i="1" a="1"/>
  <c r="R20" i="1" s="1"/>
  <c r="T20" i="1" s="1"/>
  <c r="U20" i="1" s="1"/>
  <c r="R36" i="1" a="1"/>
  <c r="R36" i="1" s="1"/>
  <c r="R4" i="1" a="1"/>
  <c r="R4" i="1" s="1"/>
  <c r="T4" i="1" s="1"/>
  <c r="U4" i="1" s="1"/>
  <c r="R8" i="1" a="1"/>
  <c r="R8" i="1" s="1"/>
  <c r="R28" i="1" a="1"/>
  <c r="R28" i="1" s="1"/>
  <c r="R44" i="1" a="1"/>
  <c r="R44" i="1" s="1"/>
  <c r="R5" i="1" a="1"/>
  <c r="R5" i="1" s="1"/>
  <c r="T5" i="1" s="1"/>
  <c r="U5" i="1" s="1"/>
  <c r="R13" i="1" a="1"/>
  <c r="R13" i="1" s="1"/>
  <c r="T13" i="1" s="1"/>
  <c r="U13" i="1" s="1"/>
  <c r="R21" i="1" a="1"/>
  <c r="R21" i="1" s="1"/>
  <c r="T21" i="1" s="1"/>
  <c r="U21" i="1" s="1"/>
  <c r="R29" i="1" a="1"/>
  <c r="R29" i="1" s="1"/>
  <c r="R37" i="1" a="1"/>
  <c r="R37" i="1" s="1"/>
  <c r="R45" i="1" a="1"/>
  <c r="R45" i="1" s="1"/>
  <c r="R53" i="1" a="1"/>
  <c r="R53" i="1" s="1"/>
  <c r="R9" i="1" a="1"/>
  <c r="R9" i="1" s="1"/>
  <c r="R17" i="1" a="1"/>
  <c r="R17" i="1" s="1"/>
  <c r="T17" i="1" s="1"/>
  <c r="U17" i="1" s="1"/>
  <c r="R25" i="1" a="1"/>
  <c r="R25" i="1" s="1"/>
  <c r="R33" i="1" a="1"/>
  <c r="R33" i="1" s="1"/>
  <c r="R41" i="1" a="1"/>
  <c r="R41" i="1" s="1"/>
  <c r="R49" i="1" a="1"/>
  <c r="R49" i="1" s="1"/>
  <c r="R61" i="1" a="1"/>
  <c r="R61" i="1" s="1"/>
  <c r="T61" i="1" s="1"/>
  <c r="U61" i="1" s="1"/>
  <c r="R10" i="1" a="1"/>
  <c r="R10" i="1" s="1"/>
  <c r="T56" i="1"/>
  <c r="U56" i="1" s="1"/>
  <c r="T55" i="1"/>
  <c r="U55" i="1" s="1"/>
  <c r="T54" i="1"/>
  <c r="U54" i="1" s="1"/>
  <c r="T53" i="1"/>
  <c r="U53" i="1" s="1"/>
  <c r="T52" i="1"/>
  <c r="U52" i="1" s="1"/>
  <c r="T50" i="1"/>
  <c r="U50" i="1" s="1"/>
  <c r="T49" i="1"/>
  <c r="U49" i="1" s="1"/>
  <c r="T48" i="1"/>
  <c r="U48" i="1" s="1"/>
  <c r="T47" i="1"/>
  <c r="U47" i="1" s="1"/>
  <c r="T46" i="1"/>
  <c r="U46" i="1" s="1"/>
  <c r="T45" i="1"/>
  <c r="U45" i="1" s="1"/>
  <c r="T44" i="1"/>
  <c r="U44" i="1" s="1"/>
  <c r="T42" i="1"/>
  <c r="U42" i="1" s="1"/>
  <c r="T41" i="1"/>
  <c r="U41" i="1" s="1"/>
  <c r="T40" i="1"/>
  <c r="U40" i="1" s="1"/>
  <c r="T39" i="1"/>
  <c r="U39" i="1" s="1"/>
  <c r="T38" i="1"/>
  <c r="U38" i="1" s="1"/>
  <c r="T37" i="1"/>
  <c r="U37" i="1" s="1"/>
  <c r="T36" i="1"/>
  <c r="U36" i="1" s="1"/>
  <c r="T35" i="1"/>
  <c r="U35" i="1" s="1"/>
  <c r="T33" i="1"/>
  <c r="U33" i="1" s="1"/>
  <c r="T32" i="1"/>
  <c r="U32" i="1" s="1"/>
  <c r="T31" i="1"/>
  <c r="U31" i="1" s="1"/>
  <c r="T30" i="1"/>
  <c r="U30" i="1" s="1"/>
  <c r="T29" i="1"/>
  <c r="U29" i="1" s="1"/>
  <c r="T28" i="1"/>
  <c r="U28" i="1" s="1"/>
  <c r="T27" i="1"/>
  <c r="U27" i="1" s="1"/>
  <c r="T26" i="1"/>
  <c r="U26" i="1" s="1"/>
  <c r="T25" i="1"/>
  <c r="U25" i="1" s="1"/>
  <c r="T24" i="1"/>
  <c r="U24" i="1" s="1"/>
  <c r="T10" i="1"/>
  <c r="U10" i="1" s="1"/>
  <c r="T9" i="1"/>
  <c r="U9" i="1" s="1"/>
  <c r="T8" i="1"/>
  <c r="U8" i="1" s="1"/>
  <c r="X2" i="1" l="1"/>
  <c r="X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2B4DF6-9B69-49C2-89A6-DDB1C1F437BF}" keepAlive="1" interval="15" name="Query - Online Data" description="Connection to the 'Online Data' query in the workbook." type="5" refreshedVersion="8" background="1" refreshOnLoad="1" saveData="1">
    <dbPr connection="Provider=Microsoft.Mashup.OleDb.1;Data Source=$Workbook$;Location=&quot;Online Data&quot;;Extended Properties=&quot;&quot;" command="SELECT * FROM [Online 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<sst xmlns="http://schemas.openxmlformats.org/spreadsheetml/2006/main" count="1614" uniqueCount="148">
  <si>
    <t>Picture</t>
  </si>
  <si>
    <t>Reference</t>
  </si>
  <si>
    <t>Division</t>
  </si>
  <si>
    <t>Category</t>
  </si>
  <si>
    <t>Sub Category</t>
  </si>
  <si>
    <t>Description</t>
  </si>
  <si>
    <t>Season</t>
  </si>
  <si>
    <t>Age Group</t>
  </si>
  <si>
    <t>Gender</t>
  </si>
  <si>
    <t>Country of Origin</t>
  </si>
  <si>
    <t>Color</t>
  </si>
  <si>
    <t>Size Break</t>
  </si>
  <si>
    <t>RRp AED</t>
  </si>
  <si>
    <t>RRp $ Dubai</t>
  </si>
  <si>
    <t>PRICE EX.WORKS JEBEL ALI</t>
  </si>
  <si>
    <t>Quantity Available</t>
  </si>
  <si>
    <t>Quantity per Lot</t>
  </si>
  <si>
    <t>Number of Lot Requested</t>
  </si>
  <si>
    <t>Quantity Requested</t>
  </si>
  <si>
    <t>Amount (AED)</t>
  </si>
  <si>
    <t>Total Quantity Requested</t>
  </si>
  <si>
    <t>Total Amount (AED)</t>
  </si>
  <si>
    <t>ID2707</t>
  </si>
  <si>
    <t>FOOTWEAR</t>
  </si>
  <si>
    <t>SHOES</t>
  </si>
  <si>
    <t>SHOES - LOW (NON FOOTBALL)</t>
  </si>
  <si>
    <t>DURAMO RC W</t>
  </si>
  <si>
    <t>SS25</t>
  </si>
  <si>
    <t>ADULT</t>
  </si>
  <si>
    <t>W</t>
  </si>
  <si>
    <t>INDONESIA</t>
  </si>
  <si>
    <t>ftwr white/grey three/core black</t>
  </si>
  <si>
    <t>4-/3  5/5  5-/9  6/18  6-/13  7/12</t>
  </si>
  <si>
    <t>GALAXY 7 W</t>
  </si>
  <si>
    <t>ftwr white/clear pink/core black</t>
  </si>
  <si>
    <t>RUNFALCON 5</t>
  </si>
  <si>
    <t>M</t>
  </si>
  <si>
    <t>core black/ftwr white/core black</t>
  </si>
  <si>
    <t>8-/6  9/6  9-/15  10/14  10-/15  11/7  11-/7</t>
  </si>
  <si>
    <t>DURAMO SL2 M</t>
  </si>
  <si>
    <t>core black/ftwr white/grey five</t>
  </si>
  <si>
    <t>8-/8  9/8  9-/22  10/20  10-/22  11/10  11-/10</t>
  </si>
  <si>
    <t>halo blue/shadow navy/ftwr white</t>
  </si>
  <si>
    <t>8-/7  9/7  9-/20  10/18  10-/20  11/9  11-/9</t>
  </si>
  <si>
    <t>ftwr white/lucid pink/lucid lemon</t>
  </si>
  <si>
    <t>DURAMO RC U</t>
  </si>
  <si>
    <t>U</t>
  </si>
  <si>
    <t>ftwr white/core black/ftwr white</t>
  </si>
  <si>
    <t>8-/3  9/3  10/10  10-/12  11/5  11-/5</t>
  </si>
  <si>
    <t>DURAMO SL2 W</t>
  </si>
  <si>
    <t>purple burst/zero met./impact orange</t>
  </si>
  <si>
    <t>4-/4  5/4  5-/7  6/15  6-/10  7/10</t>
  </si>
  <si>
    <t>core black/bliss pink/carbon</t>
  </si>
  <si>
    <t>4-/4  5/6  5-/10  6/20  6-/16  7/14</t>
  </si>
  <si>
    <t>GALAXY 7 M</t>
  </si>
  <si>
    <t>ftwr white/lucid blue/lucid lemon</t>
  </si>
  <si>
    <t>8-/4  9/4  9-/14  10/12  10-/14  11/6  11-/6</t>
  </si>
  <si>
    <t>preloved ink/halo silver/shadow navy</t>
  </si>
  <si>
    <t>core black/ftwr white/dark blue</t>
  </si>
  <si>
    <t>RUNFALCON 5 W</t>
  </si>
  <si>
    <t>ftwr white/grey strata/core black</t>
  </si>
  <si>
    <t>core black/ftwr white/carbon</t>
  </si>
  <si>
    <t>olive strata/shadow olive/core black</t>
  </si>
  <si>
    <t>core black/champagne met./powder coral</t>
  </si>
  <si>
    <t>4-/5  5/8  5-/14  6/25  6-/20  7/18</t>
  </si>
  <si>
    <t>blue dawn/ftwr white/wonder quartz</t>
  </si>
  <si>
    <t>ID2709</t>
  </si>
  <si>
    <t>8-/3  9/3  9-/12  10/10  10-/12  11/5  11-/5</t>
  </si>
  <si>
    <t>dark blue/silver met./halo silver</t>
  </si>
  <si>
    <t>core black/gold met./ftwr white</t>
  </si>
  <si>
    <t>URBAN COURT</t>
  </si>
  <si>
    <t>ftwr white/ftwr white/core black</t>
  </si>
  <si>
    <t>8-/6  9/6  9-/17  10/16  10-/17  11/9  11-/9</t>
  </si>
  <si>
    <t>ftwr white/ftwr white/collegiate green</t>
  </si>
  <si>
    <t>core black/carbon/core black</t>
  </si>
  <si>
    <t>linen green/matte silver/ftwr white</t>
  </si>
  <si>
    <t>core black/core black/core black</t>
  </si>
  <si>
    <t>8-/3  9/3  9-/4  10/10  10-/12  11/5  11-/5</t>
  </si>
  <si>
    <t>victory blue/ftwr white/bright red</t>
  </si>
  <si>
    <t>core black/iron met./better scarlet</t>
  </si>
  <si>
    <t>halo silver/pure ruby/dark blue</t>
  </si>
  <si>
    <t>BREAKNET SLEEK</t>
  </si>
  <si>
    <t>core white/bliss pink/halo mint</t>
  </si>
  <si>
    <t>off white/court green/core black</t>
  </si>
  <si>
    <t>8-/4  9/4  9-/11  10/10  10-/11  11/5  11-/5</t>
  </si>
  <si>
    <t>8-/2  9/2  9-/7  10/6  10-/7  11/3  11-/3</t>
  </si>
  <si>
    <t>4-/2  5/4  5-/5  6/9  6-/5  7/5</t>
  </si>
  <si>
    <t>8-/1  9/2  9-/5  10/4  10-/5  11/2  11-/1</t>
  </si>
  <si>
    <t>4-/1  5/2  5-/2  6/6  6-/4  7/4</t>
  </si>
  <si>
    <t/>
  </si>
  <si>
    <t>ID2708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</si>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</sst>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_);_(* \(#,##0\);_(* &quot;-&quot;??_);_(@_)"/>
  </numFmts>
  <fonts count="5" x14ac:knownFonts="1">
    <font>
      <sz val="11"/>
      <color theme="1"/>
      <name val="Calibri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6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385623"/>
        <bgColor rgb="FF385623"/>
      </patternFill>
    </fill>
    <fill>
      <patternFill patternType="solid">
        <fgColor theme="0"/>
        <bgColor theme="0"/>
      </patternFill>
    </fill>
    <fill>
      <patternFill patternType="solid">
        <fgColor rgb="FF7F6000"/>
        <bgColor rgb="FF7F6000"/>
      </patternFill>
    </fill>
    <fill>
      <patternFill patternType="solid">
        <fgColor rgb="FFC00000"/>
        <bgColor rgb="FFC000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64" fontId="3" fillId="0" borderId="2" xfId="0" applyNumberFormat="1" applyFont="1" applyBorder="1"/>
    <xf numFmtId="0" fontId="2" fillId="0" borderId="0" xfId="0" applyFont="1"/>
    <xf numFmtId="0" fontId="2" fillId="0" borderId="2" xfId="0" applyFont="1" applyBorder="1"/>
    <xf numFmtId="164" fontId="2" fillId="0" borderId="2" xfId="0" applyNumberFormat="1" applyFont="1" applyBorder="1"/>
    <xf numFmtId="0" fontId="1" fillId="4" borderId="1" xfId="0" applyFont="1" applyFill="1" applyBorder="1" applyAlignment="1" applyProtection="1">
      <alignment horizontal="center"/>
      <protection locked="0"/>
    </xf>
    <xf numFmtId="0" fontId="3" fillId="6" borderId="2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0" fillId="0" borderId="0" xfId="0" applyProtection="1">
      <protection locked="0"/>
    </xf>
    <xf numFmtId="0" fontId="1" fillId="2" borderId="1" xfId="0" applyFont="1" applyFill="1" applyBorder="1" applyProtection="1"/>
    <xf numFmtId="0" fontId="2" fillId="3" borderId="1" xfId="0" applyFont="1" applyFill="1" applyBorder="1" applyProtection="1"/>
    <xf numFmtId="0" fontId="1" fillId="4" borderId="1" xfId="0" applyFont="1" applyFill="1" applyBorder="1" applyAlignment="1" applyProtection="1">
      <alignment horizontal="center"/>
    </xf>
    <xf numFmtId="0" fontId="1" fillId="5" borderId="1" xfId="0" applyFont="1" applyFill="1" applyBorder="1" applyAlignment="1" applyProtection="1">
      <alignment horizontal="center"/>
    </xf>
    <xf numFmtId="164" fontId="3" fillId="0" borderId="2" xfId="0" applyNumberFormat="1" applyFont="1" applyBorder="1" applyProtection="1"/>
    <xf numFmtId="0" fontId="0" fillId="0" borderId="0" xfId="0" applyProtection="1"/>
    <xf numFmtId="0" fontId="2" fillId="0" borderId="0" xfId="0" applyFont="1" applyProtection="1"/>
    <xf numFmtId="0" fontId="2" fillId="0" borderId="2" xfId="0" applyFont="1" applyBorder="1" applyProtection="1"/>
    <xf numFmtId="0" fontId="3" fillId="6" borderId="2" xfId="0" applyFont="1" applyFill="1" applyBorder="1" applyProtection="1"/>
    <xf numFmtId="164" fontId="2" fillId="0" borderId="2" xfId="0" applyNumberFormat="1" applyFont="1" applyBorder="1" applyProtection="1"/>
  </cellXfs>
  <cellStyles count="1">
    <cellStyle name="Normal" xfId="0" builtinId="0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Ralph Lauren-style" pivot="0" count="3" xr9:uid="{00000000-0011-0000-FFFF-FFFF00000000}">
      <tableStyleElement type="headerRow" dxfId="33"/>
      <tableStyleElement type="firstRowStripe" dxfId="32"/>
      <tableStyleElement type="secondRowStripe" dxfId="3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06/relationships/vbaProject" Target="vbaProject.bin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customschemas.google.com/relationships/workbookmetadata" Target="metadata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15240</xdr:colOff>
          <xdr:row>19</xdr:row>
          <xdr:rowOff>76200</xdr:rowOff>
        </xdr:from>
        <xdr:to>
          <xdr:col>24</xdr:col>
          <xdr:colOff>68580</xdr:colOff>
          <xdr:row>23</xdr:row>
          <xdr:rowOff>160020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1600" b="1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SAVE ORDER</a:t>
              </a:r>
            </a:p>
          </xdr:txBody>
        </xdr:sp>
        <xdr:clientData fPrintsWithSheet="0"/>
      </xdr:twoCellAnchor>
    </mc:Choice>
    <mc:Fallback/>
  </mc:AlternateContent>
  <xdr:twoCellAnchor>
    <xdr:from>
      <xdr:col>22</xdr:col>
      <xdr:colOff>0</xdr:colOff>
      <xdr:row>3</xdr:row>
      <xdr:rowOff>38100</xdr:rowOff>
    </xdr:from>
    <xdr:to>
      <xdr:col>24</xdr:col>
      <xdr:colOff>60960</xdr:colOff>
      <xdr:row>18</xdr:row>
      <xdr:rowOff>83820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F8AC124-B735-592D-DD4B-DE3A5D9B9FCD}"/>
            </a:ext>
          </a:extLst>
        </xdr:cNvPr>
        <xdr:cNvSpPr/>
      </xdr:nvSpPr>
      <xdr:spPr>
        <a:xfrm>
          <a:off x="23149560" y="586740"/>
          <a:ext cx="2598420" cy="2788920"/>
        </a:xfrm>
        <a:prstGeom prst="roundRect">
          <a:avLst>
            <a:gd name="adj" fmla="val 6592"/>
          </a:avLst>
        </a:prstGeom>
        <a:solidFill>
          <a:schemeClr val="bg1"/>
        </a:solidFill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Instructions:</a:t>
          </a:r>
          <a:br>
            <a:rPr lang="en-US" sz="1100" b="1">
              <a:solidFill>
                <a:sysClr val="windowText" lastClr="000000"/>
              </a:solidFill>
            </a:rPr>
          </a:b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1">
              <a:solidFill>
                <a:sysClr val="windowText" lastClr="000000"/>
              </a:solidFill>
            </a:rPr>
            <a:t>1) </a:t>
          </a:r>
          <a:r>
            <a:rPr lang="en-US" b="1">
              <a:solidFill>
                <a:sysClr val="windowText" lastClr="000000"/>
              </a:solidFill>
            </a:rPr>
            <a:t>Enter your order</a:t>
          </a:r>
          <a:br>
            <a:rPr lang="en-US">
              <a:solidFill>
                <a:sysClr val="windowText" lastClr="000000"/>
              </a:solidFill>
            </a:rPr>
          </a:br>
          <a:r>
            <a:rPr lang="en-US" b="0">
              <a:solidFill>
                <a:sysClr val="windowText" lastClr="000000"/>
              </a:solidFill>
            </a:rPr>
            <a:t>For each SKU, please enter the desired number of lots in Column S (highlighted in yellow).</a:t>
          </a:r>
          <a:br>
            <a:rPr lang="en-US">
              <a:solidFill>
                <a:sysClr val="windowText" lastClr="000000"/>
              </a:solidFill>
            </a:rPr>
          </a:br>
          <a:endParaRPr lang="en-US">
            <a:solidFill>
              <a:sysClr val="windowText" lastClr="000000"/>
            </a:solidFill>
          </a:endParaRPr>
        </a:p>
        <a:p>
          <a:r>
            <a:rPr lang="en-US" b="1">
              <a:solidFill>
                <a:sysClr val="windowText" lastClr="000000"/>
              </a:solidFill>
            </a:rPr>
            <a:t>2) Save your order</a:t>
          </a:r>
          <a:br>
            <a:rPr lang="en-US">
              <a:solidFill>
                <a:sysClr val="windowText" lastClr="000000"/>
              </a:solidFill>
            </a:rPr>
          </a:br>
          <a:r>
            <a:rPr lang="en-US" b="0">
              <a:solidFill>
                <a:sysClr val="windowText" lastClr="000000"/>
              </a:solidFill>
            </a:rPr>
            <a:t>Once you have completed your selections, click the "Save Order" button to generate a copy of your order.</a:t>
          </a:r>
        </a:p>
        <a:p>
          <a:br>
            <a:rPr lang="en-US" b="1">
              <a:solidFill>
                <a:sysClr val="windowText" lastClr="000000"/>
              </a:solidFill>
            </a:rPr>
          </a:br>
          <a:r>
            <a:rPr lang="en-US" b="1">
              <a:solidFill>
                <a:sysClr val="windowText" lastClr="000000"/>
              </a:solidFill>
            </a:rPr>
            <a:t>3) Submit your order</a:t>
          </a:r>
          <a:br>
            <a:rPr lang="en-US">
              <a:solidFill>
                <a:sysClr val="windowText" lastClr="000000"/>
              </a:solidFill>
            </a:rPr>
          </a:br>
          <a:r>
            <a:rPr lang="en-US" b="0">
              <a:solidFill>
                <a:sysClr val="windowText" lastClr="000000"/>
              </a:solidFill>
            </a:rPr>
            <a:t>Go to the portal, create a new order, and attach this Excel file.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4" refreshOnLoad="1" connectionId="1" xr16:uid="{9988536B-631C-4592-8AA4-D0ACBC5661FC}" autoFormatId="16" applyNumberFormats="0" applyBorderFormats="0" applyFontFormats="0" applyPatternFormats="0" applyAlignmentFormats="0" applyWidthHeightFormats="0">
  <queryTableRefresh nextId="25">
    <queryTableFields count="16">
      <queryTableField id="1" name="Picture" tableColumnId="1"/>
      <queryTableField id="2" name="Reference" tableColumnId="2"/>
      <queryTableField id="3" name="Division" tableColumnId="3"/>
      <queryTableField id="4" name="Category" tableColumnId="4"/>
      <queryTableField id="5" name="Sub Category" tableColumnId="5"/>
      <queryTableField id="6" name="Description" tableColumnId="6"/>
      <queryTableField id="7" name="Season" tableColumnId="7"/>
      <queryTableField id="8" name="Age Group" tableColumnId="8"/>
      <queryTableField id="9" name="Gender" tableColumnId="9"/>
      <queryTableField id="10" name="Country of Origin" tableColumnId="10"/>
      <queryTableField id="11" name="Color" tableColumnId="11"/>
      <queryTableField id="12" name="Size Break" tableColumnId="12"/>
      <queryTableField id="13" name="RRp AED" tableColumnId="13"/>
      <queryTableField id="14" name="RRp $ Dubai" tableColumnId="14"/>
      <queryTableField id="15" name="PRICE EX.WORKS JEBEL ALI" tableColumnId="15"/>
      <queryTableField id="16" name="Quantity Availabl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7DEF36-FE5A-47ED-A85D-F7F9EE817A71}" name="Online_Data" displayName="Online_Data" ref="A1:P61" tableType="queryTable" totalsRowShown="0">
  <autoFilter ref="A1:P61" xr:uid="{477DEF36-FE5A-47ED-A85D-F7F9EE817A71}"/>
  <tableColumns count="16">
    <tableColumn id="1" xr3:uid="{7692FC04-C630-4732-A064-7B33B4899A36}" uniqueName="1" name="Picture" queryTableFieldId="1" dataDxfId="30"/>
    <tableColumn id="2" xr3:uid="{77ECB0CC-DF10-4075-88B6-68BA9D8EBFE7}" uniqueName="2" name="Reference" queryTableFieldId="2" dataDxfId="29"/>
    <tableColumn id="3" xr3:uid="{17C22CB0-5DFF-4D22-8F90-B452EAAC3E25}" uniqueName="3" name="Division" queryTableFieldId="3" dataDxfId="28"/>
    <tableColumn id="4" xr3:uid="{1F5F66B8-45E8-478E-8613-B315A033430D}" uniqueName="4" name="Category" queryTableFieldId="4" dataDxfId="27"/>
    <tableColumn id="5" xr3:uid="{A3F1CDF7-899E-498B-9A4F-A4DE32D363C6}" uniqueName="5" name="Sub Category" queryTableFieldId="5" dataDxfId="26"/>
    <tableColumn id="6" xr3:uid="{F7081666-C999-4DA2-BBF3-C2B806E88336}" uniqueName="6" name="Description" queryTableFieldId="6" dataDxfId="25"/>
    <tableColumn id="7" xr3:uid="{33C57C58-DDFF-4440-9CC8-E489CC7D6007}" uniqueName="7" name="Season" queryTableFieldId="7" dataDxfId="24"/>
    <tableColumn id="8" xr3:uid="{B1D2C6B0-D020-4FD2-9141-C7DCC287EE5E}" uniqueName="8" name="Age Group" queryTableFieldId="8" dataDxfId="23"/>
    <tableColumn id="9" xr3:uid="{AA2BB516-41DE-4168-9FBC-2885CAF894D1}" uniqueName="9" name="Gender" queryTableFieldId="9" dataDxfId="22"/>
    <tableColumn id="10" xr3:uid="{603B4CEC-7453-4712-88F0-F7CB0F13761C}" uniqueName="10" name="Country of Origin" queryTableFieldId="10" dataDxfId="21"/>
    <tableColumn id="11" xr3:uid="{BFD3F576-5D0A-4F32-AF39-0F2511275A35}" uniqueName="11" name="Color" queryTableFieldId="11" dataDxfId="20"/>
    <tableColumn id="12" xr3:uid="{4B51D5A7-3C5B-4C42-80ED-15AEC4137A25}" uniqueName="12" name="Size Break" queryTableFieldId="12" dataDxfId="19"/>
    <tableColumn id="13" xr3:uid="{33833588-8EF6-46BD-8152-407EB03B2E82}" uniqueName="13" name="RRp AED" queryTableFieldId="13"/>
    <tableColumn id="14" xr3:uid="{BE70CD6C-2B44-4156-A925-29582C52AF18}" uniqueName="14" name="RRp $ Dubai" queryTableFieldId="14"/>
    <tableColumn id="15" xr3:uid="{26807B85-719C-4CED-B445-384293172B15}" uniqueName="15" name="PRICE EX.WORKS JEBEL ALI" queryTableFieldId="15"/>
    <tableColumn id="16" xr3:uid="{507A2324-DF4D-4503-A640-92EA3EEB0114}" uniqueName="16" name="Quantity Available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P61">
  <tableColumns count="16">
    <tableColumn id="1" xr3:uid="{00000000-0010-0000-0000-000001000000}" name="Picture" dataDxfId="17">
      <calculatedColumnFormula array="1">INDEX(Online_Data[], ROW(A1), COLUMN(A1))</calculatedColumnFormula>
    </tableColumn>
    <tableColumn id="2" xr3:uid="{00000000-0010-0000-0000-000002000000}" name="Reference" dataDxfId="16">
      <calculatedColumnFormula array="1">INDEX(Online_Data[], ROW(B1), COLUMN(B1))</calculatedColumnFormula>
    </tableColumn>
    <tableColumn id="3" xr3:uid="{00000000-0010-0000-0000-000003000000}" name="Division" dataDxfId="15">
      <calculatedColumnFormula array="1">INDEX(Online_Data[], ROW(C1), COLUMN(C1))</calculatedColumnFormula>
    </tableColumn>
    <tableColumn id="4" xr3:uid="{00000000-0010-0000-0000-000004000000}" name="Category" dataDxfId="14">
      <calculatedColumnFormula array="1">INDEX(Online_Data[], ROW(D1), COLUMN(D1))</calculatedColumnFormula>
    </tableColumn>
    <tableColumn id="5" xr3:uid="{00000000-0010-0000-0000-000005000000}" name="Sub Category" dataDxfId="13">
      <calculatedColumnFormula array="1">INDEX(Online_Data[], ROW(E1), COLUMN(E1))</calculatedColumnFormula>
    </tableColumn>
    <tableColumn id="6" xr3:uid="{00000000-0010-0000-0000-000006000000}" name="Description" dataDxfId="12">
      <calculatedColumnFormula array="1">INDEX(Online_Data[], ROW(F1), COLUMN(F1))</calculatedColumnFormula>
    </tableColumn>
    <tableColumn id="7" xr3:uid="{00000000-0010-0000-0000-000007000000}" name="Season" dataDxfId="11">
      <calculatedColumnFormula array="1">INDEX(Online_Data[], ROW(G1), COLUMN(G1))</calculatedColumnFormula>
    </tableColumn>
    <tableColumn id="8" xr3:uid="{00000000-0010-0000-0000-000008000000}" name="Age Group" dataDxfId="10">
      <calculatedColumnFormula array="1">INDEX(Online_Data[], ROW(H1), COLUMN(H1))</calculatedColumnFormula>
    </tableColumn>
    <tableColumn id="9" xr3:uid="{00000000-0010-0000-0000-000009000000}" name="Gender" dataDxfId="9">
      <calculatedColumnFormula array="1">INDEX(Online_Data[], ROW(I1), COLUMN(I1))</calculatedColumnFormula>
    </tableColumn>
    <tableColumn id="10" xr3:uid="{00000000-0010-0000-0000-00000A000000}" name="Country of Origin" dataDxfId="8">
      <calculatedColumnFormula array="1">INDEX(Online_Data[], ROW(J1), COLUMN(J1))</calculatedColumnFormula>
    </tableColumn>
    <tableColumn id="11" xr3:uid="{00000000-0010-0000-0000-00000B000000}" name="Color" dataDxfId="7">
      <calculatedColumnFormula array="1">INDEX(Online_Data[], ROW(K1), COLUMN(K1))</calculatedColumnFormula>
    </tableColumn>
    <tableColumn id="12" xr3:uid="{00000000-0010-0000-0000-00000C000000}" name="Size Break" dataDxfId="6">
      <calculatedColumnFormula array="1">INDEX(Online_Data[], ROW(L1), COLUMN(L1))</calculatedColumnFormula>
    </tableColumn>
    <tableColumn id="13" xr3:uid="{00000000-0010-0000-0000-00000D000000}" name="RRp AED" dataDxfId="5">
      <calculatedColumnFormula array="1">INDEX(Online_Data[], ROW(M1), COLUMN(M1))</calculatedColumnFormula>
    </tableColumn>
    <tableColumn id="14" xr3:uid="{00000000-0010-0000-0000-00000E000000}" name="RRp $ Dubai" dataDxfId="4">
      <calculatedColumnFormula array="1">INDEX(Online_Data[], ROW(N1), COLUMN(N1))</calculatedColumnFormula>
    </tableColumn>
    <tableColumn id="15" xr3:uid="{00000000-0010-0000-0000-00000F000000}" name="PRICE EX.WORKS JEBEL ALI" dataDxfId="3">
      <calculatedColumnFormula array="1">INDEX(Online_Data[], ROW(O1), COLUMN(O1))</calculatedColumnFormula>
    </tableColumn>
    <tableColumn id="16" xr3:uid="{00000000-0010-0000-0000-000010000000}" name="Quantity Available" dataDxfId="2">
      <calculatedColumnFormula array="1">INDEX(Online_Data[], ROW(P1), COLUMN(P1))</calculatedColumnFormula>
    </tableColumn>
  </tableColumns>
  <tableStyleInfo name="Ralph Laure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858D-B73A-41FE-9043-11A6F05B73A2}">
  <sheetPr codeName="Sheet1"/>
  <dimension ref="A1:P61"/>
  <sheetViews>
    <sheetView topLeftCell="L1" workbookViewId="0">
      <selection activeCell="O3" sqref="O3"/>
    </sheetView>
  </sheetViews>
  <sheetFormatPr defaultRowHeight="14.4" x14ac:dyDescent="0.3"/>
  <cols>
    <col min="1" max="1" width="9.109375" bestFit="1" customWidth="1"/>
    <col min="2" max="2" width="11.6640625" bestFit="1" customWidth="1"/>
    <col min="3" max="3" width="10.5546875" bestFit="1" customWidth="1"/>
    <col min="4" max="4" width="10.77734375" bestFit="1" customWidth="1"/>
    <col min="5" max="5" width="26.88671875" bestFit="1" customWidth="1"/>
    <col min="6" max="6" width="15.21875" bestFit="1" customWidth="1"/>
    <col min="7" max="7" width="9.21875" bestFit="1" customWidth="1"/>
    <col min="8" max="8" width="12.109375" bestFit="1" customWidth="1"/>
    <col min="9" max="9" width="9.33203125" bestFit="1" customWidth="1"/>
    <col min="10" max="10" width="17.77734375" bestFit="1" customWidth="1"/>
    <col min="11" max="11" width="35.88671875" bestFit="1" customWidth="1"/>
    <col min="12" max="12" width="38.21875" bestFit="1" customWidth="1"/>
    <col min="13" max="13" width="10.44140625" bestFit="1" customWidth="1"/>
    <col min="14" max="14" width="13.33203125" bestFit="1" customWidth="1"/>
    <col min="15" max="15" width="26.109375" bestFit="1" customWidth="1"/>
    <col min="16" max="16" width="18.77734375" bestFit="1" customWidth="1"/>
    <col min="17" max="17" width="10.77734375" bestFit="1" customWidth="1"/>
    <col min="18" max="18" width="17" bestFit="1" customWidth="1"/>
    <col min="19" max="19" width="25.109375" bestFit="1" customWidth="1"/>
    <col min="20" max="20" width="20.109375" bestFit="1" customWidth="1"/>
    <col min="21" max="21" width="15.44140625" bestFit="1" customWidth="1"/>
    <col min="22" max="22" width="5.21875" bestFit="1" customWidth="1"/>
    <col min="23" max="23" width="24.88671875" bestFit="1" customWidth="1"/>
    <col min="24" max="24" width="6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89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249</v>
      </c>
      <c r="N2">
        <v>68</v>
      </c>
      <c r="O2">
        <v>87.15</v>
      </c>
      <c r="P2">
        <v>1000</v>
      </c>
    </row>
    <row r="3" spans="1:16" x14ac:dyDescent="0.3">
      <c r="A3" t="s">
        <v>89</v>
      </c>
      <c r="B3" t="s">
        <v>90</v>
      </c>
      <c r="C3" t="s">
        <v>23</v>
      </c>
      <c r="D3" t="s">
        <v>24</v>
      </c>
      <c r="E3" t="s">
        <v>25</v>
      </c>
      <c r="F3" t="s">
        <v>33</v>
      </c>
      <c r="G3" t="s">
        <v>27</v>
      </c>
      <c r="H3" t="s">
        <v>28</v>
      </c>
      <c r="I3" t="s">
        <v>29</v>
      </c>
      <c r="J3" t="s">
        <v>30</v>
      </c>
      <c r="K3" t="s">
        <v>34</v>
      </c>
      <c r="L3" t="s">
        <v>32</v>
      </c>
      <c r="M3">
        <v>249</v>
      </c>
      <c r="N3">
        <v>68</v>
      </c>
      <c r="O3">
        <v>87.15</v>
      </c>
      <c r="P3">
        <v>1000</v>
      </c>
    </row>
    <row r="4" spans="1:16" x14ac:dyDescent="0.3">
      <c r="A4" t="s">
        <v>89</v>
      </c>
      <c r="B4" t="s">
        <v>66</v>
      </c>
      <c r="C4" t="s">
        <v>23</v>
      </c>
      <c r="D4" t="s">
        <v>24</v>
      </c>
      <c r="E4" t="s">
        <v>25</v>
      </c>
      <c r="F4" t="s">
        <v>35</v>
      </c>
      <c r="G4" t="s">
        <v>27</v>
      </c>
      <c r="H4" t="s">
        <v>28</v>
      </c>
      <c r="I4" t="s">
        <v>36</v>
      </c>
      <c r="J4" t="s">
        <v>30</v>
      </c>
      <c r="K4" t="s">
        <v>37</v>
      </c>
      <c r="L4" t="s">
        <v>38</v>
      </c>
      <c r="M4">
        <v>279</v>
      </c>
      <c r="N4">
        <v>76</v>
      </c>
      <c r="O4">
        <v>97.65</v>
      </c>
      <c r="P4">
        <v>1000</v>
      </c>
    </row>
    <row r="5" spans="1:16" x14ac:dyDescent="0.3">
      <c r="A5" t="s">
        <v>89</v>
      </c>
      <c r="B5" t="s">
        <v>91</v>
      </c>
      <c r="C5" t="s">
        <v>23</v>
      </c>
      <c r="D5" t="s">
        <v>24</v>
      </c>
      <c r="E5" t="s">
        <v>25</v>
      </c>
      <c r="F5" t="s">
        <v>39</v>
      </c>
      <c r="G5" t="s">
        <v>27</v>
      </c>
      <c r="H5" t="s">
        <v>28</v>
      </c>
      <c r="I5" t="s">
        <v>36</v>
      </c>
      <c r="J5" t="s">
        <v>30</v>
      </c>
      <c r="K5" t="s">
        <v>40</v>
      </c>
      <c r="L5" t="s">
        <v>41</v>
      </c>
      <c r="M5">
        <v>299</v>
      </c>
      <c r="N5">
        <v>81</v>
      </c>
      <c r="O5">
        <v>104.65</v>
      </c>
      <c r="P5">
        <v>1000</v>
      </c>
    </row>
    <row r="6" spans="1:16" x14ac:dyDescent="0.3">
      <c r="A6" t="s">
        <v>89</v>
      </c>
      <c r="B6" t="s">
        <v>92</v>
      </c>
      <c r="C6" t="s">
        <v>23</v>
      </c>
      <c r="D6" t="s">
        <v>24</v>
      </c>
      <c r="E6" t="s">
        <v>25</v>
      </c>
      <c r="F6" t="s">
        <v>35</v>
      </c>
      <c r="G6" t="s">
        <v>27</v>
      </c>
      <c r="H6" t="s">
        <v>28</v>
      </c>
      <c r="I6" t="s">
        <v>36</v>
      </c>
      <c r="J6" t="s">
        <v>30</v>
      </c>
      <c r="K6" t="s">
        <v>42</v>
      </c>
      <c r="L6" t="s">
        <v>43</v>
      </c>
      <c r="M6">
        <v>279</v>
      </c>
      <c r="N6">
        <v>76</v>
      </c>
      <c r="O6">
        <v>97.65</v>
      </c>
      <c r="P6">
        <v>1000</v>
      </c>
    </row>
    <row r="7" spans="1:16" x14ac:dyDescent="0.3">
      <c r="A7" t="s">
        <v>89</v>
      </c>
      <c r="B7" t="s">
        <v>93</v>
      </c>
      <c r="C7" t="s">
        <v>23</v>
      </c>
      <c r="D7" t="s">
        <v>24</v>
      </c>
      <c r="E7" t="s">
        <v>25</v>
      </c>
      <c r="F7" t="s">
        <v>33</v>
      </c>
      <c r="G7" t="s">
        <v>27</v>
      </c>
      <c r="H7" t="s">
        <v>28</v>
      </c>
      <c r="I7" t="s">
        <v>29</v>
      </c>
      <c r="J7" t="s">
        <v>30</v>
      </c>
      <c r="K7" t="s">
        <v>44</v>
      </c>
      <c r="L7" t="s">
        <v>32</v>
      </c>
      <c r="M7">
        <v>249</v>
      </c>
      <c r="N7">
        <v>68</v>
      </c>
      <c r="O7">
        <v>87.15</v>
      </c>
      <c r="P7">
        <v>1000</v>
      </c>
    </row>
    <row r="8" spans="1:16" x14ac:dyDescent="0.3">
      <c r="A8" t="s">
        <v>89</v>
      </c>
      <c r="B8" t="s">
        <v>94</v>
      </c>
      <c r="C8" t="s">
        <v>23</v>
      </c>
      <c r="D8" t="s">
        <v>24</v>
      </c>
      <c r="E8" t="s">
        <v>25</v>
      </c>
      <c r="F8" t="s">
        <v>45</v>
      </c>
      <c r="G8" t="s">
        <v>27</v>
      </c>
      <c r="H8" t="s">
        <v>28</v>
      </c>
      <c r="I8" t="s">
        <v>46</v>
      </c>
      <c r="J8" t="s">
        <v>30</v>
      </c>
      <c r="K8" t="s">
        <v>47</v>
      </c>
      <c r="L8" t="s">
        <v>48</v>
      </c>
      <c r="M8">
        <v>249</v>
      </c>
      <c r="N8">
        <v>68</v>
      </c>
      <c r="O8">
        <v>87.15</v>
      </c>
      <c r="P8">
        <v>1000</v>
      </c>
    </row>
    <row r="9" spans="1:16" x14ac:dyDescent="0.3">
      <c r="A9" t="s">
        <v>89</v>
      </c>
      <c r="B9" t="s">
        <v>95</v>
      </c>
      <c r="C9" t="s">
        <v>23</v>
      </c>
      <c r="D9" t="s">
        <v>24</v>
      </c>
      <c r="E9" t="s">
        <v>25</v>
      </c>
      <c r="F9" t="s">
        <v>49</v>
      </c>
      <c r="G9" t="s">
        <v>27</v>
      </c>
      <c r="H9" t="s">
        <v>28</v>
      </c>
      <c r="I9" t="s">
        <v>29</v>
      </c>
      <c r="J9" t="s">
        <v>30</v>
      </c>
      <c r="K9" t="s">
        <v>40</v>
      </c>
      <c r="L9" t="s">
        <v>32</v>
      </c>
      <c r="M9">
        <v>299</v>
      </c>
      <c r="N9">
        <v>81</v>
      </c>
      <c r="O9">
        <v>104.65</v>
      </c>
      <c r="P9">
        <v>1000</v>
      </c>
    </row>
    <row r="10" spans="1:16" x14ac:dyDescent="0.3">
      <c r="A10" t="s">
        <v>89</v>
      </c>
      <c r="B10" t="s">
        <v>96</v>
      </c>
      <c r="C10" t="s">
        <v>23</v>
      </c>
      <c r="D10" t="s">
        <v>24</v>
      </c>
      <c r="E10" t="s">
        <v>25</v>
      </c>
      <c r="F10" t="s">
        <v>49</v>
      </c>
      <c r="G10" t="s">
        <v>27</v>
      </c>
      <c r="H10" t="s">
        <v>28</v>
      </c>
      <c r="I10" t="s">
        <v>29</v>
      </c>
      <c r="J10" t="s">
        <v>30</v>
      </c>
      <c r="K10" t="s">
        <v>50</v>
      </c>
      <c r="L10" t="s">
        <v>51</v>
      </c>
      <c r="M10">
        <v>299</v>
      </c>
      <c r="N10">
        <v>81</v>
      </c>
      <c r="O10">
        <v>104.65</v>
      </c>
      <c r="P10">
        <v>1000</v>
      </c>
    </row>
    <row r="11" spans="1:16" x14ac:dyDescent="0.3">
      <c r="A11" t="s">
        <v>89</v>
      </c>
      <c r="B11" t="s">
        <v>97</v>
      </c>
      <c r="C11" t="s">
        <v>23</v>
      </c>
      <c r="D11" t="s">
        <v>24</v>
      </c>
      <c r="E11" t="s">
        <v>25</v>
      </c>
      <c r="F11" t="s">
        <v>33</v>
      </c>
      <c r="G11" t="s">
        <v>27</v>
      </c>
      <c r="H11" t="s">
        <v>28</v>
      </c>
      <c r="I11" t="s">
        <v>29</v>
      </c>
      <c r="J11" t="s">
        <v>30</v>
      </c>
      <c r="K11" t="s">
        <v>52</v>
      </c>
      <c r="L11" t="s">
        <v>53</v>
      </c>
      <c r="M11">
        <v>249</v>
      </c>
      <c r="N11">
        <v>68</v>
      </c>
      <c r="O11">
        <v>87.15</v>
      </c>
      <c r="P11">
        <v>1000</v>
      </c>
    </row>
    <row r="12" spans="1:16" x14ac:dyDescent="0.3">
      <c r="A12" t="s">
        <v>89</v>
      </c>
      <c r="B12" t="s">
        <v>98</v>
      </c>
      <c r="C12" t="s">
        <v>23</v>
      </c>
      <c r="D12" t="s">
        <v>24</v>
      </c>
      <c r="E12" t="s">
        <v>25</v>
      </c>
      <c r="F12" t="s">
        <v>54</v>
      </c>
      <c r="G12" t="s">
        <v>27</v>
      </c>
      <c r="H12" t="s">
        <v>28</v>
      </c>
      <c r="I12" t="s">
        <v>36</v>
      </c>
      <c r="J12" t="s">
        <v>30</v>
      </c>
      <c r="K12" t="s">
        <v>55</v>
      </c>
      <c r="L12" t="s">
        <v>56</v>
      </c>
      <c r="M12">
        <v>249</v>
      </c>
      <c r="N12">
        <v>68</v>
      </c>
      <c r="O12">
        <v>87.15</v>
      </c>
      <c r="P12">
        <v>1000</v>
      </c>
    </row>
    <row r="13" spans="1:16" x14ac:dyDescent="0.3">
      <c r="A13" t="s">
        <v>89</v>
      </c>
      <c r="B13" t="s">
        <v>99</v>
      </c>
      <c r="C13" t="s">
        <v>23</v>
      </c>
      <c r="D13" t="s">
        <v>24</v>
      </c>
      <c r="E13" t="s">
        <v>25</v>
      </c>
      <c r="F13" t="s">
        <v>54</v>
      </c>
      <c r="G13" t="s">
        <v>27</v>
      </c>
      <c r="H13" t="s">
        <v>28</v>
      </c>
      <c r="I13" t="s">
        <v>36</v>
      </c>
      <c r="J13" t="s">
        <v>30</v>
      </c>
      <c r="K13" t="s">
        <v>57</v>
      </c>
      <c r="L13" t="s">
        <v>56</v>
      </c>
      <c r="M13">
        <v>249</v>
      </c>
      <c r="N13">
        <v>68</v>
      </c>
      <c r="O13">
        <v>87.15</v>
      </c>
      <c r="P13">
        <v>1000</v>
      </c>
    </row>
    <row r="14" spans="1:16" x14ac:dyDescent="0.3">
      <c r="A14" t="s">
        <v>89</v>
      </c>
      <c r="B14" t="s">
        <v>100</v>
      </c>
      <c r="C14" t="s">
        <v>23</v>
      </c>
      <c r="D14" t="s">
        <v>24</v>
      </c>
      <c r="E14" t="s">
        <v>25</v>
      </c>
      <c r="F14" t="s">
        <v>35</v>
      </c>
      <c r="G14" t="s">
        <v>27</v>
      </c>
      <c r="H14" t="s">
        <v>28</v>
      </c>
      <c r="I14" t="s">
        <v>36</v>
      </c>
      <c r="J14" t="s">
        <v>30</v>
      </c>
      <c r="K14" t="s">
        <v>58</v>
      </c>
      <c r="L14" t="s">
        <v>43</v>
      </c>
      <c r="M14">
        <v>279</v>
      </c>
      <c r="N14">
        <v>76</v>
      </c>
      <c r="O14">
        <v>97.65</v>
      </c>
      <c r="P14">
        <v>1000</v>
      </c>
    </row>
    <row r="15" spans="1:16" x14ac:dyDescent="0.3">
      <c r="A15" t="s">
        <v>89</v>
      </c>
      <c r="B15" t="s">
        <v>101</v>
      </c>
      <c r="C15" t="s">
        <v>23</v>
      </c>
      <c r="D15" t="s">
        <v>24</v>
      </c>
      <c r="E15" t="s">
        <v>25</v>
      </c>
      <c r="F15" t="s">
        <v>59</v>
      </c>
      <c r="G15" t="s">
        <v>27</v>
      </c>
      <c r="H15" t="s">
        <v>28</v>
      </c>
      <c r="I15" t="s">
        <v>29</v>
      </c>
      <c r="J15" t="s">
        <v>30</v>
      </c>
      <c r="K15" t="s">
        <v>60</v>
      </c>
      <c r="L15" t="s">
        <v>32</v>
      </c>
      <c r="M15">
        <v>279</v>
      </c>
      <c r="N15">
        <v>76</v>
      </c>
      <c r="O15">
        <v>97.65</v>
      </c>
      <c r="P15">
        <v>1000</v>
      </c>
    </row>
    <row r="16" spans="1:16" x14ac:dyDescent="0.3">
      <c r="A16" t="s">
        <v>89</v>
      </c>
      <c r="B16" t="s">
        <v>102</v>
      </c>
      <c r="C16" t="s">
        <v>23</v>
      </c>
      <c r="D16" t="s">
        <v>24</v>
      </c>
      <c r="E16" t="s">
        <v>25</v>
      </c>
      <c r="F16" t="s">
        <v>33</v>
      </c>
      <c r="G16" t="s">
        <v>27</v>
      </c>
      <c r="H16" t="s">
        <v>28</v>
      </c>
      <c r="I16" t="s">
        <v>29</v>
      </c>
      <c r="J16" t="s">
        <v>30</v>
      </c>
      <c r="K16" t="s">
        <v>61</v>
      </c>
      <c r="L16" t="s">
        <v>32</v>
      </c>
      <c r="M16">
        <v>249</v>
      </c>
      <c r="N16">
        <v>68</v>
      </c>
      <c r="O16">
        <v>87.15</v>
      </c>
      <c r="P16">
        <v>1000</v>
      </c>
    </row>
    <row r="17" spans="1:16" x14ac:dyDescent="0.3">
      <c r="A17" t="s">
        <v>89</v>
      </c>
      <c r="B17" t="s">
        <v>103</v>
      </c>
      <c r="C17" t="s">
        <v>23</v>
      </c>
      <c r="D17" t="s">
        <v>24</v>
      </c>
      <c r="E17" t="s">
        <v>25</v>
      </c>
      <c r="F17" t="s">
        <v>59</v>
      </c>
      <c r="G17" t="s">
        <v>27</v>
      </c>
      <c r="H17" t="s">
        <v>28</v>
      </c>
      <c r="I17" t="s">
        <v>29</v>
      </c>
      <c r="J17" t="s">
        <v>30</v>
      </c>
      <c r="K17" t="s">
        <v>37</v>
      </c>
      <c r="L17" t="s">
        <v>32</v>
      </c>
      <c r="M17">
        <v>279</v>
      </c>
      <c r="N17">
        <v>76</v>
      </c>
      <c r="O17">
        <v>97.65</v>
      </c>
      <c r="P17">
        <v>1000</v>
      </c>
    </row>
    <row r="18" spans="1:16" x14ac:dyDescent="0.3">
      <c r="A18" t="s">
        <v>89</v>
      </c>
      <c r="B18" t="s">
        <v>104</v>
      </c>
      <c r="C18" t="s">
        <v>23</v>
      </c>
      <c r="D18" t="s">
        <v>24</v>
      </c>
      <c r="E18" t="s">
        <v>25</v>
      </c>
      <c r="F18" t="s">
        <v>35</v>
      </c>
      <c r="G18" t="s">
        <v>27</v>
      </c>
      <c r="H18" t="s">
        <v>28</v>
      </c>
      <c r="I18" t="s">
        <v>36</v>
      </c>
      <c r="J18" t="s">
        <v>30</v>
      </c>
      <c r="K18" t="s">
        <v>62</v>
      </c>
      <c r="L18" t="s">
        <v>56</v>
      </c>
      <c r="M18">
        <v>279</v>
      </c>
      <c r="N18">
        <v>76</v>
      </c>
      <c r="O18">
        <v>97.65</v>
      </c>
      <c r="P18">
        <v>1000</v>
      </c>
    </row>
    <row r="19" spans="1:16" x14ac:dyDescent="0.3">
      <c r="A19" t="s">
        <v>89</v>
      </c>
      <c r="B19" t="s">
        <v>105</v>
      </c>
      <c r="C19" t="s">
        <v>23</v>
      </c>
      <c r="D19" t="s">
        <v>24</v>
      </c>
      <c r="E19" t="s">
        <v>25</v>
      </c>
      <c r="F19" t="s">
        <v>49</v>
      </c>
      <c r="G19" t="s">
        <v>27</v>
      </c>
      <c r="H19" t="s">
        <v>28</v>
      </c>
      <c r="I19" t="s">
        <v>29</v>
      </c>
      <c r="J19" t="s">
        <v>30</v>
      </c>
      <c r="K19" t="s">
        <v>63</v>
      </c>
      <c r="L19" t="s">
        <v>64</v>
      </c>
      <c r="M19">
        <v>299</v>
      </c>
      <c r="N19">
        <v>81</v>
      </c>
      <c r="O19">
        <v>104.65</v>
      </c>
      <c r="P19">
        <v>1000</v>
      </c>
    </row>
    <row r="20" spans="1:16" x14ac:dyDescent="0.3">
      <c r="A20" t="s">
        <v>89</v>
      </c>
      <c r="B20" t="s">
        <v>106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65</v>
      </c>
      <c r="L20" t="s">
        <v>32</v>
      </c>
      <c r="M20">
        <v>249</v>
      </c>
      <c r="N20">
        <v>68</v>
      </c>
      <c r="O20">
        <v>87.15</v>
      </c>
      <c r="P20">
        <v>1000</v>
      </c>
    </row>
    <row r="21" spans="1:16" x14ac:dyDescent="0.3">
      <c r="A21" t="s">
        <v>89</v>
      </c>
      <c r="B21" t="s">
        <v>107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37</v>
      </c>
      <c r="L21" t="s">
        <v>32</v>
      </c>
      <c r="M21">
        <v>249</v>
      </c>
      <c r="N21">
        <v>68</v>
      </c>
      <c r="O21">
        <v>87.15</v>
      </c>
      <c r="P21">
        <v>1000</v>
      </c>
    </row>
    <row r="22" spans="1:16" x14ac:dyDescent="0.3">
      <c r="A22" t="s">
        <v>89</v>
      </c>
      <c r="B22" t="s">
        <v>108</v>
      </c>
      <c r="C22" t="s">
        <v>23</v>
      </c>
      <c r="D22" t="s">
        <v>24</v>
      </c>
      <c r="E22" t="s">
        <v>25</v>
      </c>
      <c r="F22" t="s">
        <v>45</v>
      </c>
      <c r="G22" t="s">
        <v>27</v>
      </c>
      <c r="H22" t="s">
        <v>28</v>
      </c>
      <c r="I22" t="s">
        <v>46</v>
      </c>
      <c r="J22" t="s">
        <v>30</v>
      </c>
      <c r="K22" t="s">
        <v>37</v>
      </c>
      <c r="L22" t="s">
        <v>67</v>
      </c>
      <c r="M22">
        <v>249</v>
      </c>
      <c r="N22">
        <v>68</v>
      </c>
      <c r="O22">
        <v>87.15</v>
      </c>
      <c r="P22">
        <v>1000</v>
      </c>
    </row>
    <row r="23" spans="1:16" x14ac:dyDescent="0.3">
      <c r="A23" t="s">
        <v>89</v>
      </c>
      <c r="B23" t="s">
        <v>109</v>
      </c>
      <c r="C23" t="s">
        <v>23</v>
      </c>
      <c r="D23" t="s">
        <v>24</v>
      </c>
      <c r="E23" t="s">
        <v>25</v>
      </c>
      <c r="F23" t="s">
        <v>39</v>
      </c>
      <c r="G23" t="s">
        <v>27</v>
      </c>
      <c r="H23" t="s">
        <v>28</v>
      </c>
      <c r="I23" t="s">
        <v>36</v>
      </c>
      <c r="J23" t="s">
        <v>30</v>
      </c>
      <c r="K23" t="s">
        <v>68</v>
      </c>
      <c r="L23" t="s">
        <v>43</v>
      </c>
      <c r="M23">
        <v>299</v>
      </c>
      <c r="N23">
        <v>81</v>
      </c>
      <c r="O23">
        <v>104.65</v>
      </c>
      <c r="P23">
        <v>1000</v>
      </c>
    </row>
    <row r="24" spans="1:16" x14ac:dyDescent="0.3">
      <c r="A24" t="s">
        <v>89</v>
      </c>
      <c r="B24" t="s">
        <v>110</v>
      </c>
      <c r="C24" t="s">
        <v>23</v>
      </c>
      <c r="D24" t="s">
        <v>24</v>
      </c>
      <c r="E24" t="s">
        <v>25</v>
      </c>
      <c r="F24" t="s">
        <v>59</v>
      </c>
      <c r="G24" t="s">
        <v>27</v>
      </c>
      <c r="H24" t="s">
        <v>28</v>
      </c>
      <c r="I24" t="s">
        <v>29</v>
      </c>
      <c r="J24" t="s">
        <v>30</v>
      </c>
      <c r="K24" t="s">
        <v>69</v>
      </c>
      <c r="L24" t="s">
        <v>32</v>
      </c>
      <c r="M24">
        <v>279</v>
      </c>
      <c r="N24">
        <v>76</v>
      </c>
      <c r="O24">
        <v>97.65</v>
      </c>
      <c r="P24">
        <v>1000</v>
      </c>
    </row>
    <row r="25" spans="1:16" x14ac:dyDescent="0.3">
      <c r="A25" t="s">
        <v>89</v>
      </c>
      <c r="B25" t="s">
        <v>111</v>
      </c>
      <c r="C25" t="s">
        <v>23</v>
      </c>
      <c r="D25" t="s">
        <v>24</v>
      </c>
      <c r="E25" t="s">
        <v>25</v>
      </c>
      <c r="F25" t="s">
        <v>70</v>
      </c>
      <c r="G25" t="s">
        <v>27</v>
      </c>
      <c r="H25" t="s">
        <v>28</v>
      </c>
      <c r="I25" t="s">
        <v>36</v>
      </c>
      <c r="J25" t="s">
        <v>30</v>
      </c>
      <c r="K25" t="s">
        <v>71</v>
      </c>
      <c r="L25" t="s">
        <v>72</v>
      </c>
      <c r="M25">
        <v>249</v>
      </c>
      <c r="N25">
        <v>68</v>
      </c>
      <c r="O25">
        <v>87.15</v>
      </c>
      <c r="P25">
        <v>1000</v>
      </c>
    </row>
    <row r="26" spans="1:16" x14ac:dyDescent="0.3">
      <c r="A26" t="s">
        <v>89</v>
      </c>
      <c r="B26" t="s">
        <v>112</v>
      </c>
      <c r="C26" t="s">
        <v>23</v>
      </c>
      <c r="D26" t="s">
        <v>24</v>
      </c>
      <c r="E26" t="s">
        <v>25</v>
      </c>
      <c r="F26" t="s">
        <v>70</v>
      </c>
      <c r="G26" t="s">
        <v>27</v>
      </c>
      <c r="H26" t="s">
        <v>28</v>
      </c>
      <c r="I26" t="s">
        <v>36</v>
      </c>
      <c r="J26" t="s">
        <v>30</v>
      </c>
      <c r="K26" t="s">
        <v>73</v>
      </c>
      <c r="L26" t="s">
        <v>41</v>
      </c>
      <c r="M26">
        <v>249</v>
      </c>
      <c r="N26">
        <v>68</v>
      </c>
      <c r="O26">
        <v>87.15</v>
      </c>
      <c r="P26">
        <v>1000</v>
      </c>
    </row>
    <row r="27" spans="1:16" x14ac:dyDescent="0.3">
      <c r="A27" t="s">
        <v>89</v>
      </c>
      <c r="B27" t="s">
        <v>113</v>
      </c>
      <c r="C27" t="s">
        <v>23</v>
      </c>
      <c r="D27" t="s">
        <v>24</v>
      </c>
      <c r="E27" t="s">
        <v>25</v>
      </c>
      <c r="F27" t="s">
        <v>70</v>
      </c>
      <c r="G27" t="s">
        <v>27</v>
      </c>
      <c r="H27" t="s">
        <v>28</v>
      </c>
      <c r="I27" t="s">
        <v>36</v>
      </c>
      <c r="J27" t="s">
        <v>30</v>
      </c>
      <c r="K27" t="s">
        <v>74</v>
      </c>
      <c r="L27" t="s">
        <v>72</v>
      </c>
      <c r="M27">
        <v>249</v>
      </c>
      <c r="N27">
        <v>68</v>
      </c>
      <c r="O27">
        <v>87.15</v>
      </c>
      <c r="P27">
        <v>1000</v>
      </c>
    </row>
    <row r="28" spans="1:16" x14ac:dyDescent="0.3">
      <c r="A28" t="s">
        <v>89</v>
      </c>
      <c r="B28" t="s">
        <v>114</v>
      </c>
      <c r="C28" t="s">
        <v>23</v>
      </c>
      <c r="D28" t="s">
        <v>24</v>
      </c>
      <c r="E28" t="s">
        <v>25</v>
      </c>
      <c r="F28" t="s">
        <v>70</v>
      </c>
      <c r="G28" t="s">
        <v>27</v>
      </c>
      <c r="H28" t="s">
        <v>28</v>
      </c>
      <c r="I28" t="s">
        <v>29</v>
      </c>
      <c r="J28" t="s">
        <v>30</v>
      </c>
      <c r="K28" t="s">
        <v>75</v>
      </c>
      <c r="L28" t="s">
        <v>51</v>
      </c>
      <c r="M28">
        <v>249</v>
      </c>
      <c r="N28">
        <v>68</v>
      </c>
      <c r="O28">
        <v>87.15</v>
      </c>
      <c r="P28">
        <v>1000</v>
      </c>
    </row>
    <row r="29" spans="1:16" x14ac:dyDescent="0.3">
      <c r="A29" t="s">
        <v>89</v>
      </c>
      <c r="B29" t="s">
        <v>115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>
        <v>249</v>
      </c>
      <c r="N29">
        <v>68</v>
      </c>
      <c r="O29">
        <v>87.15</v>
      </c>
      <c r="P29">
        <v>1000</v>
      </c>
    </row>
    <row r="30" spans="1:16" x14ac:dyDescent="0.3">
      <c r="A30" t="s">
        <v>89</v>
      </c>
      <c r="B30" t="s">
        <v>116</v>
      </c>
      <c r="C30" t="s">
        <v>23</v>
      </c>
      <c r="D30" t="s">
        <v>24</v>
      </c>
      <c r="E30" t="s">
        <v>25</v>
      </c>
      <c r="F30" t="s">
        <v>35</v>
      </c>
      <c r="G30" t="s">
        <v>27</v>
      </c>
      <c r="H30" t="s">
        <v>28</v>
      </c>
      <c r="I30" t="s">
        <v>36</v>
      </c>
      <c r="J30" t="s">
        <v>30</v>
      </c>
      <c r="K30" t="s">
        <v>37</v>
      </c>
      <c r="L30" t="s">
        <v>41</v>
      </c>
      <c r="M30">
        <v>279</v>
      </c>
      <c r="N30">
        <v>76</v>
      </c>
      <c r="O30">
        <v>97.65</v>
      </c>
      <c r="P30">
        <v>1000</v>
      </c>
    </row>
    <row r="31" spans="1:16" x14ac:dyDescent="0.3">
      <c r="A31" t="s">
        <v>89</v>
      </c>
      <c r="B31" t="s">
        <v>117</v>
      </c>
      <c r="C31" t="s">
        <v>23</v>
      </c>
      <c r="D31" t="s">
        <v>24</v>
      </c>
      <c r="E31" t="s">
        <v>25</v>
      </c>
      <c r="F31" t="s">
        <v>39</v>
      </c>
      <c r="G31" t="s">
        <v>27</v>
      </c>
      <c r="H31" t="s">
        <v>28</v>
      </c>
      <c r="I31" t="s">
        <v>36</v>
      </c>
      <c r="J31" t="s">
        <v>30</v>
      </c>
      <c r="K31" t="s">
        <v>76</v>
      </c>
      <c r="L31" t="s">
        <v>41</v>
      </c>
      <c r="M31">
        <v>299</v>
      </c>
      <c r="N31">
        <v>81</v>
      </c>
      <c r="O31">
        <v>104.65</v>
      </c>
      <c r="P31">
        <v>1000</v>
      </c>
    </row>
    <row r="32" spans="1:16" x14ac:dyDescent="0.3">
      <c r="A32" t="s">
        <v>89</v>
      </c>
      <c r="B32" t="s">
        <v>118</v>
      </c>
      <c r="C32" t="s">
        <v>23</v>
      </c>
      <c r="D32" t="s">
        <v>24</v>
      </c>
      <c r="E32" t="s">
        <v>25</v>
      </c>
      <c r="F32" t="s">
        <v>39</v>
      </c>
      <c r="G32" t="s">
        <v>27</v>
      </c>
      <c r="H32" t="s">
        <v>28</v>
      </c>
      <c r="I32" t="s">
        <v>36</v>
      </c>
      <c r="J32" t="s">
        <v>30</v>
      </c>
      <c r="K32" t="s">
        <v>40</v>
      </c>
      <c r="L32" t="s">
        <v>41</v>
      </c>
      <c r="M32">
        <v>299</v>
      </c>
      <c r="N32">
        <v>81</v>
      </c>
      <c r="O32">
        <v>104.65</v>
      </c>
      <c r="P32">
        <v>1000</v>
      </c>
    </row>
    <row r="33" spans="1:16" x14ac:dyDescent="0.3">
      <c r="A33" t="s">
        <v>89</v>
      </c>
      <c r="B33" t="s">
        <v>119</v>
      </c>
      <c r="C33" t="s">
        <v>23</v>
      </c>
      <c r="D33" t="s">
        <v>24</v>
      </c>
      <c r="E33" t="s">
        <v>25</v>
      </c>
      <c r="F33" t="s">
        <v>35</v>
      </c>
      <c r="G33" t="s">
        <v>27</v>
      </c>
      <c r="H33" t="s">
        <v>28</v>
      </c>
      <c r="I33" t="s">
        <v>36</v>
      </c>
      <c r="J33" t="s">
        <v>30</v>
      </c>
      <c r="K33" t="s">
        <v>42</v>
      </c>
      <c r="L33" t="s">
        <v>43</v>
      </c>
      <c r="M33">
        <v>279</v>
      </c>
      <c r="N33">
        <v>76</v>
      </c>
      <c r="O33">
        <v>97.65</v>
      </c>
      <c r="P33">
        <v>1000</v>
      </c>
    </row>
    <row r="34" spans="1:16" x14ac:dyDescent="0.3">
      <c r="A34" t="s">
        <v>89</v>
      </c>
      <c r="B34" t="s">
        <v>120</v>
      </c>
      <c r="C34" t="s">
        <v>23</v>
      </c>
      <c r="D34" t="s">
        <v>24</v>
      </c>
      <c r="E34" t="s">
        <v>25</v>
      </c>
      <c r="F34" t="s">
        <v>33</v>
      </c>
      <c r="G34" t="s">
        <v>27</v>
      </c>
      <c r="H34" t="s">
        <v>28</v>
      </c>
      <c r="I34" t="s">
        <v>29</v>
      </c>
      <c r="J34" t="s">
        <v>30</v>
      </c>
      <c r="K34" t="s">
        <v>44</v>
      </c>
      <c r="L34" t="s">
        <v>32</v>
      </c>
      <c r="M34">
        <v>249</v>
      </c>
      <c r="N34">
        <v>68</v>
      </c>
      <c r="O34">
        <v>87.15</v>
      </c>
      <c r="P34">
        <v>1000</v>
      </c>
    </row>
    <row r="35" spans="1:16" x14ac:dyDescent="0.3">
      <c r="A35" t="s">
        <v>89</v>
      </c>
      <c r="B35" t="s">
        <v>121</v>
      </c>
      <c r="C35" t="s">
        <v>23</v>
      </c>
      <c r="D35" t="s">
        <v>24</v>
      </c>
      <c r="E35" t="s">
        <v>25</v>
      </c>
      <c r="F35" t="s">
        <v>45</v>
      </c>
      <c r="G35" t="s">
        <v>27</v>
      </c>
      <c r="H35" t="s">
        <v>28</v>
      </c>
      <c r="I35" t="s">
        <v>46</v>
      </c>
      <c r="J35" t="s">
        <v>30</v>
      </c>
      <c r="K35" t="s">
        <v>47</v>
      </c>
      <c r="L35" t="s">
        <v>77</v>
      </c>
      <c r="M35">
        <v>249</v>
      </c>
      <c r="N35">
        <v>68</v>
      </c>
      <c r="O35">
        <v>87.15</v>
      </c>
      <c r="P35">
        <v>1000</v>
      </c>
    </row>
    <row r="36" spans="1:16" x14ac:dyDescent="0.3">
      <c r="A36" t="s">
        <v>89</v>
      </c>
      <c r="B36" t="s">
        <v>122</v>
      </c>
      <c r="C36" t="s">
        <v>23</v>
      </c>
      <c r="D36" t="s">
        <v>24</v>
      </c>
      <c r="E36" t="s">
        <v>25</v>
      </c>
      <c r="F36" t="s">
        <v>49</v>
      </c>
      <c r="G36" t="s">
        <v>27</v>
      </c>
      <c r="H36" t="s">
        <v>28</v>
      </c>
      <c r="I36" t="s">
        <v>29</v>
      </c>
      <c r="J36" t="s">
        <v>30</v>
      </c>
      <c r="K36" t="s">
        <v>40</v>
      </c>
      <c r="L36" t="s">
        <v>32</v>
      </c>
      <c r="M36">
        <v>299</v>
      </c>
      <c r="N36">
        <v>81</v>
      </c>
      <c r="O36">
        <v>104.65</v>
      </c>
      <c r="P36">
        <v>1000</v>
      </c>
    </row>
    <row r="37" spans="1:16" x14ac:dyDescent="0.3">
      <c r="A37" t="s">
        <v>89</v>
      </c>
      <c r="B37" t="s">
        <v>123</v>
      </c>
      <c r="C37" t="s">
        <v>23</v>
      </c>
      <c r="D37" t="s">
        <v>24</v>
      </c>
      <c r="E37" t="s">
        <v>25</v>
      </c>
      <c r="F37" t="s">
        <v>49</v>
      </c>
      <c r="G37" t="s">
        <v>27</v>
      </c>
      <c r="H37" t="s">
        <v>28</v>
      </c>
      <c r="I37" t="s">
        <v>29</v>
      </c>
      <c r="J37" t="s">
        <v>30</v>
      </c>
      <c r="K37" t="s">
        <v>50</v>
      </c>
      <c r="L37" t="s">
        <v>51</v>
      </c>
      <c r="M37">
        <v>299</v>
      </c>
      <c r="N37">
        <v>81</v>
      </c>
      <c r="O37">
        <v>104.65</v>
      </c>
      <c r="P37">
        <v>1000</v>
      </c>
    </row>
    <row r="38" spans="1:16" x14ac:dyDescent="0.3">
      <c r="A38" t="s">
        <v>89</v>
      </c>
      <c r="B38" t="s">
        <v>124</v>
      </c>
      <c r="C38" t="s">
        <v>23</v>
      </c>
      <c r="D38" t="s">
        <v>24</v>
      </c>
      <c r="E38" t="s">
        <v>25</v>
      </c>
      <c r="F38" t="s">
        <v>33</v>
      </c>
      <c r="G38" t="s">
        <v>27</v>
      </c>
      <c r="H38" t="s">
        <v>28</v>
      </c>
      <c r="I38" t="s">
        <v>29</v>
      </c>
      <c r="J38" t="s">
        <v>30</v>
      </c>
      <c r="K38" t="s">
        <v>52</v>
      </c>
      <c r="L38" t="s">
        <v>53</v>
      </c>
      <c r="M38">
        <v>249</v>
      </c>
      <c r="N38">
        <v>68</v>
      </c>
      <c r="O38">
        <v>87.15</v>
      </c>
      <c r="P38">
        <v>1000</v>
      </c>
    </row>
    <row r="39" spans="1:16" x14ac:dyDescent="0.3">
      <c r="A39" t="s">
        <v>89</v>
      </c>
      <c r="B39" t="s">
        <v>125</v>
      </c>
      <c r="C39" t="s">
        <v>23</v>
      </c>
      <c r="D39" t="s">
        <v>24</v>
      </c>
      <c r="E39" t="s">
        <v>25</v>
      </c>
      <c r="F39" t="s">
        <v>45</v>
      </c>
      <c r="G39" t="s">
        <v>27</v>
      </c>
      <c r="H39" t="s">
        <v>28</v>
      </c>
      <c r="I39" t="s">
        <v>46</v>
      </c>
      <c r="J39" t="s">
        <v>30</v>
      </c>
      <c r="K39" t="s">
        <v>78</v>
      </c>
      <c r="L39" t="s">
        <v>56</v>
      </c>
      <c r="M39">
        <v>249</v>
      </c>
      <c r="N39">
        <v>68</v>
      </c>
      <c r="O39">
        <v>87.15</v>
      </c>
      <c r="P39">
        <v>1000</v>
      </c>
    </row>
    <row r="40" spans="1:16" x14ac:dyDescent="0.3">
      <c r="A40" t="s">
        <v>89</v>
      </c>
      <c r="B40" t="s">
        <v>126</v>
      </c>
      <c r="C40" t="s">
        <v>23</v>
      </c>
      <c r="D40" t="s">
        <v>24</v>
      </c>
      <c r="E40" t="s">
        <v>25</v>
      </c>
      <c r="F40" t="s">
        <v>54</v>
      </c>
      <c r="G40" t="s">
        <v>27</v>
      </c>
      <c r="H40" t="s">
        <v>28</v>
      </c>
      <c r="I40" t="s">
        <v>36</v>
      </c>
      <c r="J40" t="s">
        <v>30</v>
      </c>
      <c r="K40" t="s">
        <v>55</v>
      </c>
      <c r="L40" t="s">
        <v>56</v>
      </c>
      <c r="M40">
        <v>249</v>
      </c>
      <c r="N40">
        <v>68</v>
      </c>
      <c r="O40">
        <v>87.15</v>
      </c>
      <c r="P40">
        <v>1000</v>
      </c>
    </row>
    <row r="41" spans="1:16" x14ac:dyDescent="0.3">
      <c r="A41" t="s">
        <v>89</v>
      </c>
      <c r="B41" t="s">
        <v>127</v>
      </c>
      <c r="C41" t="s">
        <v>23</v>
      </c>
      <c r="D41" t="s">
        <v>24</v>
      </c>
      <c r="E41" t="s">
        <v>25</v>
      </c>
      <c r="F41" t="s">
        <v>54</v>
      </c>
      <c r="G41" t="s">
        <v>27</v>
      </c>
      <c r="H41" t="s">
        <v>28</v>
      </c>
      <c r="I41" t="s">
        <v>36</v>
      </c>
      <c r="J41" t="s">
        <v>30</v>
      </c>
      <c r="K41" t="s">
        <v>57</v>
      </c>
      <c r="L41" t="s">
        <v>56</v>
      </c>
      <c r="M41">
        <v>249</v>
      </c>
      <c r="N41">
        <v>68</v>
      </c>
      <c r="O41">
        <v>87.15</v>
      </c>
      <c r="P41">
        <v>1000</v>
      </c>
    </row>
    <row r="42" spans="1:16" x14ac:dyDescent="0.3">
      <c r="A42" t="s">
        <v>89</v>
      </c>
      <c r="B42" t="s">
        <v>128</v>
      </c>
      <c r="C42" t="s">
        <v>23</v>
      </c>
      <c r="D42" t="s">
        <v>24</v>
      </c>
      <c r="E42" t="s">
        <v>25</v>
      </c>
      <c r="F42" t="s">
        <v>35</v>
      </c>
      <c r="G42" t="s">
        <v>27</v>
      </c>
      <c r="H42" t="s">
        <v>28</v>
      </c>
      <c r="I42" t="s">
        <v>36</v>
      </c>
      <c r="J42" t="s">
        <v>30</v>
      </c>
      <c r="K42" t="s">
        <v>58</v>
      </c>
      <c r="L42" t="s">
        <v>43</v>
      </c>
      <c r="M42">
        <v>279</v>
      </c>
      <c r="N42">
        <v>76</v>
      </c>
      <c r="O42">
        <v>97.65</v>
      </c>
      <c r="P42">
        <v>1000</v>
      </c>
    </row>
    <row r="43" spans="1:16" x14ac:dyDescent="0.3">
      <c r="A43" t="s">
        <v>89</v>
      </c>
      <c r="B43" t="s">
        <v>129</v>
      </c>
      <c r="C43" t="s">
        <v>23</v>
      </c>
      <c r="D43" t="s">
        <v>24</v>
      </c>
      <c r="E43" t="s">
        <v>25</v>
      </c>
      <c r="F43" t="s">
        <v>54</v>
      </c>
      <c r="G43" t="s">
        <v>27</v>
      </c>
      <c r="H43" t="s">
        <v>28</v>
      </c>
      <c r="I43" t="s">
        <v>36</v>
      </c>
      <c r="J43" t="s">
        <v>30</v>
      </c>
      <c r="K43" t="s">
        <v>79</v>
      </c>
      <c r="L43" t="s">
        <v>56</v>
      </c>
      <c r="M43">
        <v>249</v>
      </c>
      <c r="N43">
        <v>68</v>
      </c>
      <c r="O43">
        <v>87.15</v>
      </c>
      <c r="P43">
        <v>1000</v>
      </c>
    </row>
    <row r="44" spans="1:16" x14ac:dyDescent="0.3">
      <c r="A44" t="s">
        <v>89</v>
      </c>
      <c r="B44" t="s">
        <v>130</v>
      </c>
      <c r="C44" t="s">
        <v>23</v>
      </c>
      <c r="D44" t="s">
        <v>24</v>
      </c>
      <c r="E44" t="s">
        <v>25</v>
      </c>
      <c r="F44" t="s">
        <v>33</v>
      </c>
      <c r="G44" t="s">
        <v>27</v>
      </c>
      <c r="H44" t="s">
        <v>28</v>
      </c>
      <c r="I44" t="s">
        <v>29</v>
      </c>
      <c r="J44" t="s">
        <v>30</v>
      </c>
      <c r="K44" t="s">
        <v>61</v>
      </c>
      <c r="L44" t="s">
        <v>32</v>
      </c>
      <c r="M44">
        <v>249</v>
      </c>
      <c r="N44">
        <v>68</v>
      </c>
      <c r="O44">
        <v>87.15</v>
      </c>
      <c r="P44">
        <v>1000</v>
      </c>
    </row>
    <row r="45" spans="1:16" x14ac:dyDescent="0.3">
      <c r="A45" t="s">
        <v>89</v>
      </c>
      <c r="B45" t="s">
        <v>131</v>
      </c>
      <c r="C45" t="s">
        <v>23</v>
      </c>
      <c r="D45" t="s">
        <v>24</v>
      </c>
      <c r="E45" t="s">
        <v>25</v>
      </c>
      <c r="F45" t="s">
        <v>45</v>
      </c>
      <c r="G45" t="s">
        <v>27</v>
      </c>
      <c r="H45" t="s">
        <v>28</v>
      </c>
      <c r="I45" t="s">
        <v>46</v>
      </c>
      <c r="J45" t="s">
        <v>30</v>
      </c>
      <c r="K45" t="s">
        <v>80</v>
      </c>
      <c r="L45" t="s">
        <v>56</v>
      </c>
      <c r="M45">
        <v>249</v>
      </c>
      <c r="N45">
        <v>68</v>
      </c>
      <c r="O45">
        <v>87.15</v>
      </c>
      <c r="P45">
        <v>1000</v>
      </c>
    </row>
    <row r="46" spans="1:16" x14ac:dyDescent="0.3">
      <c r="A46" t="s">
        <v>89</v>
      </c>
      <c r="B46" t="s">
        <v>132</v>
      </c>
      <c r="C46" t="s">
        <v>23</v>
      </c>
      <c r="D46" t="s">
        <v>24</v>
      </c>
      <c r="E46" t="s">
        <v>25</v>
      </c>
      <c r="F46" t="s">
        <v>54</v>
      </c>
      <c r="G46" t="s">
        <v>27</v>
      </c>
      <c r="H46" t="s">
        <v>28</v>
      </c>
      <c r="I46" t="s">
        <v>36</v>
      </c>
      <c r="J46" t="s">
        <v>30</v>
      </c>
      <c r="K46" t="s">
        <v>61</v>
      </c>
      <c r="L46" t="s">
        <v>56</v>
      </c>
      <c r="M46">
        <v>249</v>
      </c>
      <c r="N46">
        <v>68</v>
      </c>
      <c r="O46">
        <v>87.15</v>
      </c>
      <c r="P46">
        <v>1000</v>
      </c>
    </row>
    <row r="47" spans="1:16" x14ac:dyDescent="0.3">
      <c r="A47" t="s">
        <v>89</v>
      </c>
      <c r="B47" t="s">
        <v>133</v>
      </c>
      <c r="C47" t="s">
        <v>23</v>
      </c>
      <c r="D47" t="s">
        <v>24</v>
      </c>
      <c r="E47" t="s">
        <v>25</v>
      </c>
      <c r="F47" t="s">
        <v>59</v>
      </c>
      <c r="G47" t="s">
        <v>27</v>
      </c>
      <c r="H47" t="s">
        <v>28</v>
      </c>
      <c r="I47" t="s">
        <v>29</v>
      </c>
      <c r="J47" t="s">
        <v>30</v>
      </c>
      <c r="K47" t="s">
        <v>37</v>
      </c>
      <c r="L47" t="s">
        <v>32</v>
      </c>
      <c r="M47">
        <v>279</v>
      </c>
      <c r="N47">
        <v>76</v>
      </c>
      <c r="O47">
        <v>97.65</v>
      </c>
      <c r="P47">
        <v>1000</v>
      </c>
    </row>
    <row r="48" spans="1:16" x14ac:dyDescent="0.3">
      <c r="A48" t="s">
        <v>89</v>
      </c>
      <c r="B48" t="s">
        <v>134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37</v>
      </c>
      <c r="L48" t="s">
        <v>32</v>
      </c>
      <c r="M48">
        <v>249</v>
      </c>
      <c r="N48">
        <v>68</v>
      </c>
      <c r="O48">
        <v>87.15</v>
      </c>
      <c r="P48">
        <v>1000</v>
      </c>
    </row>
    <row r="49" spans="1:16" x14ac:dyDescent="0.3">
      <c r="A49" t="s">
        <v>89</v>
      </c>
      <c r="B49" t="s">
        <v>135</v>
      </c>
      <c r="C49" t="s">
        <v>23</v>
      </c>
      <c r="D49" t="s">
        <v>24</v>
      </c>
      <c r="E49" t="s">
        <v>25</v>
      </c>
      <c r="F49" t="s">
        <v>81</v>
      </c>
      <c r="G49" t="s">
        <v>27</v>
      </c>
      <c r="H49" t="s">
        <v>28</v>
      </c>
      <c r="I49" t="s">
        <v>29</v>
      </c>
      <c r="J49" t="s">
        <v>30</v>
      </c>
      <c r="K49" t="s">
        <v>82</v>
      </c>
      <c r="L49" t="s">
        <v>32</v>
      </c>
      <c r="M49">
        <v>279</v>
      </c>
      <c r="N49">
        <v>76</v>
      </c>
      <c r="O49">
        <v>97.65</v>
      </c>
      <c r="P49">
        <v>1000</v>
      </c>
    </row>
    <row r="50" spans="1:16" x14ac:dyDescent="0.3">
      <c r="A50" t="s">
        <v>89</v>
      </c>
      <c r="B50" t="s">
        <v>136</v>
      </c>
      <c r="C50" t="s">
        <v>23</v>
      </c>
      <c r="D50" t="s">
        <v>24</v>
      </c>
      <c r="E50" t="s">
        <v>25</v>
      </c>
      <c r="F50" t="s">
        <v>81</v>
      </c>
      <c r="G50" t="s">
        <v>27</v>
      </c>
      <c r="H50" t="s">
        <v>28</v>
      </c>
      <c r="I50" t="s">
        <v>29</v>
      </c>
      <c r="J50" t="s">
        <v>30</v>
      </c>
      <c r="K50" t="s">
        <v>83</v>
      </c>
      <c r="L50" t="s">
        <v>32</v>
      </c>
      <c r="M50">
        <v>279</v>
      </c>
      <c r="N50">
        <v>76</v>
      </c>
      <c r="O50">
        <v>97.65</v>
      </c>
      <c r="P50">
        <v>1000</v>
      </c>
    </row>
    <row r="51" spans="1:16" x14ac:dyDescent="0.3">
      <c r="A51" t="s">
        <v>89</v>
      </c>
      <c r="B51" t="s">
        <v>137</v>
      </c>
      <c r="C51" t="s">
        <v>23</v>
      </c>
      <c r="D51" t="s">
        <v>24</v>
      </c>
      <c r="E51" t="s">
        <v>25</v>
      </c>
      <c r="F51" t="s">
        <v>39</v>
      </c>
      <c r="G51" t="s">
        <v>27</v>
      </c>
      <c r="H51" t="s">
        <v>28</v>
      </c>
      <c r="I51" t="s">
        <v>36</v>
      </c>
      <c r="J51" t="s">
        <v>30</v>
      </c>
      <c r="K51" t="s">
        <v>76</v>
      </c>
      <c r="L51" t="s">
        <v>84</v>
      </c>
      <c r="M51">
        <v>299</v>
      </c>
      <c r="N51">
        <v>81</v>
      </c>
      <c r="O51">
        <v>104.65</v>
      </c>
      <c r="P51">
        <v>1000</v>
      </c>
    </row>
    <row r="52" spans="1:16" x14ac:dyDescent="0.3">
      <c r="A52" t="s">
        <v>89</v>
      </c>
      <c r="B52" t="s">
        <v>138</v>
      </c>
      <c r="C52" t="s">
        <v>23</v>
      </c>
      <c r="D52" t="s">
        <v>24</v>
      </c>
      <c r="E52" t="s">
        <v>25</v>
      </c>
      <c r="F52" t="s">
        <v>54</v>
      </c>
      <c r="G52" t="s">
        <v>27</v>
      </c>
      <c r="H52" t="s">
        <v>28</v>
      </c>
      <c r="I52" t="s">
        <v>36</v>
      </c>
      <c r="J52" t="s">
        <v>30</v>
      </c>
      <c r="K52" t="s">
        <v>79</v>
      </c>
      <c r="L52" t="s">
        <v>85</v>
      </c>
      <c r="M52">
        <v>249</v>
      </c>
      <c r="N52">
        <v>68</v>
      </c>
      <c r="O52">
        <v>87.15</v>
      </c>
      <c r="P52">
        <v>1000</v>
      </c>
    </row>
    <row r="53" spans="1:16" x14ac:dyDescent="0.3">
      <c r="A53" t="s">
        <v>89</v>
      </c>
      <c r="B53" t="s">
        <v>139</v>
      </c>
      <c r="C53" t="s">
        <v>23</v>
      </c>
      <c r="D53" t="s">
        <v>24</v>
      </c>
      <c r="E53" t="s">
        <v>25</v>
      </c>
      <c r="F53" t="s">
        <v>33</v>
      </c>
      <c r="G53" t="s">
        <v>27</v>
      </c>
      <c r="H53" t="s">
        <v>28</v>
      </c>
      <c r="I53" t="s">
        <v>29</v>
      </c>
      <c r="J53" t="s">
        <v>30</v>
      </c>
      <c r="K53" t="s">
        <v>61</v>
      </c>
      <c r="L53" t="s">
        <v>86</v>
      </c>
      <c r="M53">
        <v>249</v>
      </c>
      <c r="N53">
        <v>68</v>
      </c>
      <c r="O53">
        <v>87.15</v>
      </c>
      <c r="P53">
        <v>1000</v>
      </c>
    </row>
    <row r="54" spans="1:16" x14ac:dyDescent="0.3">
      <c r="A54" t="s">
        <v>89</v>
      </c>
      <c r="B54" t="s">
        <v>140</v>
      </c>
      <c r="C54" t="s">
        <v>23</v>
      </c>
      <c r="D54" t="s">
        <v>24</v>
      </c>
      <c r="E54" t="s">
        <v>25</v>
      </c>
      <c r="F54" t="s">
        <v>45</v>
      </c>
      <c r="G54" t="s">
        <v>27</v>
      </c>
      <c r="H54" t="s">
        <v>28</v>
      </c>
      <c r="I54" t="s">
        <v>46</v>
      </c>
      <c r="J54" t="s">
        <v>30</v>
      </c>
      <c r="K54" t="s">
        <v>80</v>
      </c>
      <c r="L54" t="s">
        <v>85</v>
      </c>
      <c r="M54">
        <v>249</v>
      </c>
      <c r="N54">
        <v>68</v>
      </c>
      <c r="O54">
        <v>87.15</v>
      </c>
      <c r="P54">
        <v>1000</v>
      </c>
    </row>
    <row r="55" spans="1:16" x14ac:dyDescent="0.3">
      <c r="A55" t="s">
        <v>89</v>
      </c>
      <c r="B55" t="s">
        <v>141</v>
      </c>
      <c r="C55" t="s">
        <v>23</v>
      </c>
      <c r="D55" t="s">
        <v>24</v>
      </c>
      <c r="E55" t="s">
        <v>25</v>
      </c>
      <c r="F55" t="s">
        <v>54</v>
      </c>
      <c r="G55" t="s">
        <v>27</v>
      </c>
      <c r="H55" t="s">
        <v>28</v>
      </c>
      <c r="I55" t="s">
        <v>36</v>
      </c>
      <c r="J55" t="s">
        <v>30</v>
      </c>
      <c r="K55" t="s">
        <v>61</v>
      </c>
      <c r="L55" t="s">
        <v>85</v>
      </c>
      <c r="M55">
        <v>249</v>
      </c>
      <c r="N55">
        <v>68</v>
      </c>
      <c r="O55">
        <v>87.15</v>
      </c>
      <c r="P55">
        <v>1000</v>
      </c>
    </row>
    <row r="56" spans="1:16" x14ac:dyDescent="0.3">
      <c r="A56" t="s">
        <v>89</v>
      </c>
      <c r="B56" t="s">
        <v>142</v>
      </c>
      <c r="C56" t="s">
        <v>23</v>
      </c>
      <c r="D56" t="s">
        <v>24</v>
      </c>
      <c r="E56" t="s">
        <v>25</v>
      </c>
      <c r="F56" t="s">
        <v>59</v>
      </c>
      <c r="G56" t="s">
        <v>27</v>
      </c>
      <c r="H56" t="s">
        <v>28</v>
      </c>
      <c r="I56" t="s">
        <v>29</v>
      </c>
      <c r="J56" t="s">
        <v>30</v>
      </c>
      <c r="K56" t="s">
        <v>37</v>
      </c>
      <c r="L56" t="s">
        <v>86</v>
      </c>
      <c r="M56">
        <v>279</v>
      </c>
      <c r="N56">
        <v>76</v>
      </c>
      <c r="O56">
        <v>97.65</v>
      </c>
      <c r="P56">
        <v>1000</v>
      </c>
    </row>
    <row r="57" spans="1:16" x14ac:dyDescent="0.3">
      <c r="A57" t="s">
        <v>89</v>
      </c>
      <c r="B57" t="s">
        <v>143</v>
      </c>
      <c r="C57" t="s">
        <v>23</v>
      </c>
      <c r="D57" t="s">
        <v>24</v>
      </c>
      <c r="E57" t="s">
        <v>25</v>
      </c>
      <c r="F57" t="s">
        <v>39</v>
      </c>
      <c r="G57" t="s">
        <v>27</v>
      </c>
      <c r="H57" t="s">
        <v>28</v>
      </c>
      <c r="I57" t="s">
        <v>36</v>
      </c>
      <c r="J57" t="s">
        <v>30</v>
      </c>
      <c r="K57" t="s">
        <v>76</v>
      </c>
      <c r="L57" t="s">
        <v>87</v>
      </c>
      <c r="M57">
        <v>299</v>
      </c>
      <c r="N57">
        <v>81</v>
      </c>
      <c r="O57">
        <v>104.65</v>
      </c>
      <c r="P57">
        <v>1000</v>
      </c>
    </row>
    <row r="58" spans="1:16" x14ac:dyDescent="0.3">
      <c r="A58" t="s">
        <v>89</v>
      </c>
      <c r="B58" t="s">
        <v>144</v>
      </c>
      <c r="C58" t="s">
        <v>23</v>
      </c>
      <c r="D58" t="s">
        <v>24</v>
      </c>
      <c r="E58" t="s">
        <v>25</v>
      </c>
      <c r="F58" t="s">
        <v>54</v>
      </c>
      <c r="G58" t="s">
        <v>27</v>
      </c>
      <c r="H58" t="s">
        <v>28</v>
      </c>
      <c r="I58" t="s">
        <v>36</v>
      </c>
      <c r="J58" t="s">
        <v>30</v>
      </c>
      <c r="K58" t="s">
        <v>57</v>
      </c>
      <c r="L58" t="s">
        <v>87</v>
      </c>
      <c r="M58">
        <v>249</v>
      </c>
      <c r="N58">
        <v>68</v>
      </c>
      <c r="O58">
        <v>87.15</v>
      </c>
      <c r="P58">
        <v>1000</v>
      </c>
    </row>
    <row r="59" spans="1:16" x14ac:dyDescent="0.3">
      <c r="A59" t="s">
        <v>89</v>
      </c>
      <c r="B59" t="s">
        <v>145</v>
      </c>
      <c r="C59" t="s">
        <v>23</v>
      </c>
      <c r="D59" t="s">
        <v>24</v>
      </c>
      <c r="E59" t="s">
        <v>25</v>
      </c>
      <c r="F59" t="s">
        <v>54</v>
      </c>
      <c r="G59" t="s">
        <v>27</v>
      </c>
      <c r="H59" t="s">
        <v>28</v>
      </c>
      <c r="I59" t="s">
        <v>36</v>
      </c>
      <c r="J59" t="s">
        <v>30</v>
      </c>
      <c r="K59" t="s">
        <v>79</v>
      </c>
      <c r="L59" t="s">
        <v>87</v>
      </c>
      <c r="M59">
        <v>249</v>
      </c>
      <c r="N59">
        <v>68</v>
      </c>
      <c r="O59">
        <v>87.15</v>
      </c>
      <c r="P59">
        <v>1000</v>
      </c>
    </row>
    <row r="60" spans="1:16" x14ac:dyDescent="0.3">
      <c r="A60" t="s">
        <v>89</v>
      </c>
      <c r="B60" t="s">
        <v>146</v>
      </c>
      <c r="C60" t="s">
        <v>23</v>
      </c>
      <c r="D60" t="s">
        <v>24</v>
      </c>
      <c r="E60" t="s">
        <v>25</v>
      </c>
      <c r="F60" t="s">
        <v>35</v>
      </c>
      <c r="G60" t="s">
        <v>27</v>
      </c>
      <c r="H60" t="s">
        <v>28</v>
      </c>
      <c r="I60" t="s">
        <v>36</v>
      </c>
      <c r="J60" t="s">
        <v>30</v>
      </c>
      <c r="K60" t="s">
        <v>62</v>
      </c>
      <c r="L60" t="s">
        <v>87</v>
      </c>
      <c r="M60">
        <v>279</v>
      </c>
      <c r="N60">
        <v>76</v>
      </c>
      <c r="O60">
        <v>97.65</v>
      </c>
      <c r="P60">
        <v>1000</v>
      </c>
    </row>
    <row r="61" spans="1:16" x14ac:dyDescent="0.3">
      <c r="A61" t="s">
        <v>89</v>
      </c>
      <c r="B61" t="s">
        <v>147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65</v>
      </c>
      <c r="L61" t="s">
        <v>88</v>
      </c>
      <c r="M61">
        <v>249</v>
      </c>
      <c r="N61">
        <v>68</v>
      </c>
      <c r="O61">
        <v>87.15</v>
      </c>
      <c r="P61">
        <v>1000</v>
      </c>
    </row>
  </sheetData>
  <sheetProtection selectLockedCell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1"/>
  </sheetPr>
  <dimension ref="A1:AR1000"/>
  <sheetViews>
    <sheetView tabSelected="1" topLeftCell="P1" workbookViewId="0">
      <selection activeCell="T11" sqref="T11"/>
    </sheetView>
  </sheetViews>
  <sheetFormatPr defaultColWidth="0" defaultRowHeight="15" customHeight="1" x14ac:dyDescent="0.3"/>
  <cols>
    <col min="1" max="2" width="12.109375" customWidth="1"/>
    <col min="3" max="3" width="8.6640625" customWidth="1"/>
    <col min="4" max="4" width="12.109375" customWidth="1"/>
    <col min="5" max="5" width="26.88671875" customWidth="1"/>
    <col min="6" max="6" width="28" customWidth="1"/>
    <col min="7" max="7" width="15.88671875" customWidth="1"/>
    <col min="8" max="8" width="9.44140625" customWidth="1"/>
    <col min="9" max="9" width="12.5546875" customWidth="1"/>
    <col min="10" max="10" width="15.5546875" customWidth="1"/>
    <col min="11" max="11" width="8.6640625" customWidth="1"/>
    <col min="12" max="12" width="27.33203125" customWidth="1"/>
    <col min="13" max="14" width="8.6640625" customWidth="1"/>
    <col min="15" max="15" width="23.88671875" customWidth="1"/>
    <col min="16" max="16" width="18.44140625" customWidth="1"/>
    <col min="17" max="17" width="8.88671875" customWidth="1"/>
    <col min="18" max="18" width="14.6640625" customWidth="1"/>
    <col min="19" max="19" width="22.88671875" style="12" customWidth="1"/>
    <col min="20" max="20" width="17.88671875" customWidth="1"/>
    <col min="21" max="21" width="15.5546875" customWidth="1"/>
    <col min="22" max="22" width="8.6640625" customWidth="1"/>
    <col min="23" max="23" width="23.33203125" customWidth="1"/>
    <col min="24" max="24" width="13.6640625" customWidth="1"/>
    <col min="25" max="25" width="7" customWidth="1"/>
    <col min="26" max="26" width="14.33203125" hidden="1" customWidth="1"/>
    <col min="27" max="28" width="8.6640625" hidden="1" customWidth="1"/>
    <col min="29" max="29" width="13.44140625" hidden="1" customWidth="1"/>
    <col min="30" max="31" width="8.6640625" hidden="1" customWidth="1"/>
    <col min="32" max="32" width="18.5546875" hidden="1" customWidth="1"/>
    <col min="33" max="33" width="9.5546875" hidden="1" customWidth="1"/>
    <col min="34" max="44" width="8.6640625" hidden="1" customWidth="1"/>
    <col min="45" max="16384" width="14.44140625" hidden="1"/>
  </cols>
  <sheetData>
    <row r="1" spans="1:44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3" t="s">
        <v>16</v>
      </c>
      <c r="S1" s="9" t="s">
        <v>17</v>
      </c>
      <c r="T1" s="3" t="s">
        <v>18</v>
      </c>
      <c r="U1" s="3" t="s">
        <v>19</v>
      </c>
      <c r="V1" s="2"/>
      <c r="W1" s="4" t="s">
        <v>20</v>
      </c>
      <c r="X1" s="5">
        <f>SUM(T:T)</f>
        <v>240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14.4" x14ac:dyDescent="0.3">
      <c r="A2" s="6" t="str" cm="1">
        <f t="array" ref="A2">INDEX(Online_Data[], ROW(A1), COLUMN(A1))</f>
        <v/>
      </c>
      <c r="B2" s="6" t="str" cm="1">
        <f t="array" ref="B2">INDEX(Online_Data[], ROW(B1), COLUMN(B1))</f>
        <v>ID2707</v>
      </c>
      <c r="C2" s="6" t="str" cm="1">
        <f t="array" ref="C2">INDEX(Online_Data[], ROW(C1), COLUMN(C1))</f>
        <v>FOOTWEAR</v>
      </c>
      <c r="D2" s="6" t="str" cm="1">
        <f t="array" ref="D2">INDEX(Online_Data[], ROW(D1), COLUMN(D1))</f>
        <v>SHOES</v>
      </c>
      <c r="E2" s="6" t="str" cm="1">
        <f t="array" ref="E2">INDEX(Online_Data[], ROW(E1), COLUMN(E1))</f>
        <v>SHOES - LOW (NON FOOTBALL)</v>
      </c>
      <c r="F2" s="6" t="str" cm="1">
        <f t="array" ref="F2">INDEX(Online_Data[], ROW(F1), COLUMN(F1))</f>
        <v>DURAMO RC W</v>
      </c>
      <c r="G2" s="6" t="str" cm="1">
        <f t="array" ref="G2">INDEX(Online_Data[], ROW(G1), COLUMN(G1))</f>
        <v>SS25</v>
      </c>
      <c r="H2" s="6" t="str" cm="1">
        <f t="array" ref="H2">INDEX(Online_Data[], ROW(H1), COLUMN(H1))</f>
        <v>ADULT</v>
      </c>
      <c r="I2" s="6" t="str" cm="1">
        <f t="array" ref="I2">INDEX(Online_Data[], ROW(I1), COLUMN(I1))</f>
        <v>W</v>
      </c>
      <c r="J2" s="6" t="str" cm="1">
        <f t="array" ref="J2">INDEX(Online_Data[], ROW(J1), COLUMN(J1))</f>
        <v>INDONESIA</v>
      </c>
      <c r="K2" s="6" t="str" cm="1">
        <f t="array" ref="K2">INDEX(Online_Data[], ROW(K1), COLUMN(K1))</f>
        <v>ftwr white/grey three/core black</v>
      </c>
      <c r="L2" s="6" t="str" cm="1">
        <f t="array" ref="L2">INDEX(Online_Data[], ROW(L1), COLUMN(L1))</f>
        <v>4-/3  5/5  5-/9  6/18  6-/13  7/12</v>
      </c>
      <c r="M2" s="6" cm="1">
        <f t="array" ref="M2">INDEX(Online_Data[], ROW(M1), COLUMN(M1))</f>
        <v>249</v>
      </c>
      <c r="N2" s="6" cm="1">
        <f t="array" ref="N2">INDEX(Online_Data[], ROW(N1), COLUMN(N1))</f>
        <v>68</v>
      </c>
      <c r="O2" s="6" cm="1">
        <f t="array" ref="O2">INDEX(Online_Data[], ROW(O1), COLUMN(O1))</f>
        <v>87.15</v>
      </c>
      <c r="P2" s="6" cm="1">
        <f t="array" ref="P2">INDEX(Online_Data[], ROW(P1), COLUMN(P1))</f>
        <v>1000</v>
      </c>
      <c r="Q2" s="2"/>
      <c r="R2" s="7" cm="1">
        <f t="array" ref="R2">_xlfn.LET(
  _xlpm.qty, P2,
  _xlpm.sizes, IF(TRIM(L2)="", 0, LEN(TRIM(L2)) - LEN(SUBSTITUTE(TRIM(L2),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2" s="10">
        <v>10</v>
      </c>
      <c r="T2" s="7">
        <f t="shared" ref="T2:T61" si="0">IF(S2=0,"",S2*R2)</f>
        <v>80</v>
      </c>
      <c r="U2" s="8">
        <f t="shared" ref="U2:U61" si="1">IF(T2="", "",T2*O2)</f>
        <v>6972</v>
      </c>
      <c r="V2" s="2"/>
      <c r="W2" s="4" t="s">
        <v>21</v>
      </c>
      <c r="X2" s="5">
        <f>SUM(U:U)</f>
        <v>21756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ht="14.4" x14ac:dyDescent="0.3">
      <c r="A3" s="6" t="str" cm="1">
        <f t="array" ref="A3">INDEX(Online_Data[], ROW(A2), COLUMN(A2))</f>
        <v/>
      </c>
      <c r="B3" s="6" t="str" cm="1">
        <f t="array" ref="B3">INDEX(Online_Data[], ROW(B2), COLUMN(B2))</f>
        <v>ID2708</v>
      </c>
      <c r="C3" s="6" t="str" cm="1">
        <f t="array" ref="C3">INDEX(Online_Data[], ROW(C2), COLUMN(C2))</f>
        <v>FOOTWEAR</v>
      </c>
      <c r="D3" s="6" t="str" cm="1">
        <f t="array" ref="D3">INDEX(Online_Data[], ROW(D2), COLUMN(D2))</f>
        <v>SHOES</v>
      </c>
      <c r="E3" s="6" t="str" cm="1">
        <f t="array" ref="E3">INDEX(Online_Data[], ROW(E2), COLUMN(E2))</f>
        <v>SHOES - LOW (NON FOOTBALL)</v>
      </c>
      <c r="F3" s="6" t="str" cm="1">
        <f t="array" ref="F3">INDEX(Online_Data[], ROW(F2), COLUMN(F2))</f>
        <v>GALAXY 7 W</v>
      </c>
      <c r="G3" s="6" t="str" cm="1">
        <f t="array" ref="G3">INDEX(Online_Data[], ROW(G2), COLUMN(G2))</f>
        <v>SS25</v>
      </c>
      <c r="H3" s="6" t="str" cm="1">
        <f t="array" ref="H3">INDEX(Online_Data[], ROW(H2), COLUMN(H2))</f>
        <v>ADULT</v>
      </c>
      <c r="I3" s="6" t="str" cm="1">
        <f t="array" ref="I3">INDEX(Online_Data[], ROW(I2), COLUMN(I2))</f>
        <v>W</v>
      </c>
      <c r="J3" s="6" t="str" cm="1">
        <f t="array" ref="J3">INDEX(Online_Data[], ROW(J2), COLUMN(J2))</f>
        <v>INDONESIA</v>
      </c>
      <c r="K3" s="6" t="str" cm="1">
        <f t="array" ref="K3">INDEX(Online_Data[], ROW(K2), COLUMN(K2))</f>
        <v>ftwr white/clear pink/core black</v>
      </c>
      <c r="L3" s="6" t="str" cm="1">
        <f t="array" ref="L3">INDEX(Online_Data[], ROW(L2), COLUMN(L2))</f>
        <v>4-/3  5/5  5-/9  6/18  6-/13  7/12</v>
      </c>
      <c r="M3" s="6" cm="1">
        <f t="array" ref="M3">INDEX(Online_Data[], ROW(M2), COLUMN(M2))</f>
        <v>249</v>
      </c>
      <c r="N3" s="6" cm="1">
        <f t="array" ref="N3">INDEX(Online_Data[], ROW(N2), COLUMN(N2))</f>
        <v>68</v>
      </c>
      <c r="O3" s="6" cm="1">
        <f t="array" ref="O3">INDEX(Online_Data[], ROW(O2), COLUMN(O2))</f>
        <v>87.15</v>
      </c>
      <c r="P3" s="6" cm="1">
        <f t="array" ref="P3">INDEX(Online_Data[], ROW(P2), COLUMN(P2))</f>
        <v>1000</v>
      </c>
      <c r="Q3" s="2"/>
      <c r="R3" s="7" cm="1">
        <f t="array" ref="R3">_xlfn.LET(
  _xlpm.qty, P3,
  _xlpm.sizes, IF(TRIM(L3)="", 0, LEN(TRIM(L3)) - LEN(SUBSTITUTE(TRIM(L3),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3" s="10">
        <v>10</v>
      </c>
      <c r="T3" s="7">
        <f t="shared" si="0"/>
        <v>80</v>
      </c>
      <c r="U3" s="8">
        <f t="shared" si="1"/>
        <v>6972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4.4" x14ac:dyDescent="0.3">
      <c r="A4" s="6" t="str" cm="1">
        <f t="array" ref="A4">INDEX(Online_Data[], ROW(A3), COLUMN(A3))</f>
        <v/>
      </c>
      <c r="B4" s="6" t="str" cm="1">
        <f t="array" ref="B4">INDEX(Online_Data[], ROW(B3), COLUMN(B3))</f>
        <v>ID2709</v>
      </c>
      <c r="C4" s="6" t="str" cm="1">
        <f t="array" ref="C4">INDEX(Online_Data[], ROW(C3), COLUMN(C3))</f>
        <v>FOOTWEAR</v>
      </c>
      <c r="D4" s="6" t="str" cm="1">
        <f t="array" ref="D4">INDEX(Online_Data[], ROW(D3), COLUMN(D3))</f>
        <v>SHOES</v>
      </c>
      <c r="E4" s="6" t="str" cm="1">
        <f t="array" ref="E4">INDEX(Online_Data[], ROW(E3), COLUMN(E3))</f>
        <v>SHOES - LOW (NON FOOTBALL)</v>
      </c>
      <c r="F4" s="6" t="str" cm="1">
        <f t="array" ref="F4">INDEX(Online_Data[], ROW(F3), COLUMN(F3))</f>
        <v>RUNFALCON 5</v>
      </c>
      <c r="G4" s="6" t="str" cm="1">
        <f t="array" ref="G4">INDEX(Online_Data[], ROW(G3), COLUMN(G3))</f>
        <v>SS25</v>
      </c>
      <c r="H4" s="6" t="str" cm="1">
        <f t="array" ref="H4">INDEX(Online_Data[], ROW(H3), COLUMN(H3))</f>
        <v>ADULT</v>
      </c>
      <c r="I4" s="6" t="str" cm="1">
        <f t="array" ref="I4">INDEX(Online_Data[], ROW(I3), COLUMN(I3))</f>
        <v>M</v>
      </c>
      <c r="J4" s="6" t="str" cm="1">
        <f t="array" ref="J4">INDEX(Online_Data[], ROW(J3), COLUMN(J3))</f>
        <v>INDONESIA</v>
      </c>
      <c r="K4" s="6" t="str" cm="1">
        <f t="array" ref="K4">INDEX(Online_Data[], ROW(K3), COLUMN(K3))</f>
        <v>core black/ftwr white/core black</v>
      </c>
      <c r="L4" s="6" t="str" cm="1">
        <f t="array" ref="L4">INDEX(Online_Data[], ROW(L3), COLUMN(L3))</f>
        <v>8-/6  9/6  9-/15  10/14  10-/15  11/7  11-/7</v>
      </c>
      <c r="M4" s="6" cm="1">
        <f t="array" ref="M4">INDEX(Online_Data[], ROW(M3), COLUMN(M3))</f>
        <v>279</v>
      </c>
      <c r="N4" s="6" cm="1">
        <f t="array" ref="N4">INDEX(Online_Data[], ROW(N3), COLUMN(N3))</f>
        <v>76</v>
      </c>
      <c r="O4" s="6" cm="1">
        <f t="array" ref="O4">INDEX(Online_Data[], ROW(O3), COLUMN(O3))</f>
        <v>97.65</v>
      </c>
      <c r="P4" s="6" cm="1">
        <f t="array" ref="P4">INDEX(Online_Data[], ROW(P3), COLUMN(P3))</f>
        <v>1000</v>
      </c>
      <c r="Q4" s="2"/>
      <c r="R4" s="7" cm="1">
        <f t="array" ref="R4">_xlfn.LET(
  _xlpm.qty, P4,
  _xlpm.sizes, IF(TRIM(L4)="", 0, LEN(TRIM(L4)) - LEN(SUBSTITUTE(TRIM(L4),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4" s="10">
        <v>10</v>
      </c>
      <c r="T4" s="7">
        <f t="shared" si="0"/>
        <v>80</v>
      </c>
      <c r="U4" s="8">
        <f t="shared" si="1"/>
        <v>7812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ht="14.4" x14ac:dyDescent="0.3">
      <c r="A5" s="6" t="str" cm="1">
        <f t="array" ref="A5">INDEX(Online_Data[], ROW(A4), COLUMN(A4))</f>
        <v/>
      </c>
      <c r="B5" s="6" t="str" cm="1">
        <f t="array" ref="B5">INDEX(Online_Data[], ROW(B4), COLUMN(B4))</f>
        <v>ID2710</v>
      </c>
      <c r="C5" s="6" t="str" cm="1">
        <f t="array" ref="C5">INDEX(Online_Data[], ROW(C4), COLUMN(C4))</f>
        <v>FOOTWEAR</v>
      </c>
      <c r="D5" s="6" t="str" cm="1">
        <f t="array" ref="D5">INDEX(Online_Data[], ROW(D4), COLUMN(D4))</f>
        <v>SHOES</v>
      </c>
      <c r="E5" s="6" t="str" cm="1">
        <f t="array" ref="E5">INDEX(Online_Data[], ROW(E4), COLUMN(E4))</f>
        <v>SHOES - LOW (NON FOOTBALL)</v>
      </c>
      <c r="F5" s="6" t="str" cm="1">
        <f t="array" ref="F5">INDEX(Online_Data[], ROW(F4), COLUMN(F4))</f>
        <v>DURAMO SL2 M</v>
      </c>
      <c r="G5" s="6" t="str" cm="1">
        <f t="array" ref="G5">INDEX(Online_Data[], ROW(G4), COLUMN(G4))</f>
        <v>SS25</v>
      </c>
      <c r="H5" s="6" t="str" cm="1">
        <f t="array" ref="H5">INDEX(Online_Data[], ROW(H4), COLUMN(H4))</f>
        <v>ADULT</v>
      </c>
      <c r="I5" s="6" t="str" cm="1">
        <f t="array" ref="I5">INDEX(Online_Data[], ROW(I4), COLUMN(I4))</f>
        <v>M</v>
      </c>
      <c r="J5" s="6" t="str" cm="1">
        <f t="array" ref="J5">INDEX(Online_Data[], ROW(J4), COLUMN(J4))</f>
        <v>INDONESIA</v>
      </c>
      <c r="K5" s="6" t="str" cm="1">
        <f t="array" ref="K5">INDEX(Online_Data[], ROW(K4), COLUMN(K4))</f>
        <v>core black/ftwr white/grey five</v>
      </c>
      <c r="L5" s="6" t="str" cm="1">
        <f t="array" ref="L5">INDEX(Online_Data[], ROW(L4), COLUMN(L4))</f>
        <v>8-/8  9/8  9-/22  10/20  10-/22  11/10  11-/10</v>
      </c>
      <c r="M5" s="6" cm="1">
        <f t="array" ref="M5">INDEX(Online_Data[], ROW(M4), COLUMN(M4))</f>
        <v>299</v>
      </c>
      <c r="N5" s="6" cm="1">
        <f t="array" ref="N5">INDEX(Online_Data[], ROW(N4), COLUMN(N4))</f>
        <v>81</v>
      </c>
      <c r="O5" s="6" cm="1">
        <f t="array" ref="O5">INDEX(Online_Data[], ROW(O4), COLUMN(O4))</f>
        <v>104.65</v>
      </c>
      <c r="P5" s="6" cm="1">
        <f t="array" ref="P5">INDEX(Online_Data[], ROW(P4), COLUMN(P4))</f>
        <v>1000</v>
      </c>
      <c r="Q5" s="2"/>
      <c r="R5" s="7" cm="1">
        <f t="array" ref="R5">_xlfn.LET(
  _xlpm.qty, P5,
  _xlpm.sizes, IF(TRIM(L5)="", 0, LEN(TRIM(L5)) - LEN(SUBSTITUTE(TRIM(L5),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5" s="10"/>
      <c r="T5" s="7" t="str">
        <f t="shared" si="0"/>
        <v/>
      </c>
      <c r="U5" s="8" t="str">
        <f t="shared" si="1"/>
        <v/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ht="14.4" x14ac:dyDescent="0.3">
      <c r="A6" s="6" t="str" cm="1">
        <f t="array" ref="A6">INDEX(Online_Data[], ROW(A5), COLUMN(A5))</f>
        <v/>
      </c>
      <c r="B6" s="6" t="str" cm="1">
        <f t="array" ref="B6">INDEX(Online_Data[], ROW(B5), COLUMN(B5))</f>
        <v>ID2711</v>
      </c>
      <c r="C6" s="6" t="str" cm="1">
        <f t="array" ref="C6">INDEX(Online_Data[], ROW(C5), COLUMN(C5))</f>
        <v>FOOTWEAR</v>
      </c>
      <c r="D6" s="6" t="str" cm="1">
        <f t="array" ref="D6">INDEX(Online_Data[], ROW(D5), COLUMN(D5))</f>
        <v>SHOES</v>
      </c>
      <c r="E6" s="6" t="str" cm="1">
        <f t="array" ref="E6">INDEX(Online_Data[], ROW(E5), COLUMN(E5))</f>
        <v>SHOES - LOW (NON FOOTBALL)</v>
      </c>
      <c r="F6" s="6" t="str" cm="1">
        <f t="array" ref="F6">INDEX(Online_Data[], ROW(F5), COLUMN(F5))</f>
        <v>RUNFALCON 5</v>
      </c>
      <c r="G6" s="6" t="str" cm="1">
        <f t="array" ref="G6">INDEX(Online_Data[], ROW(G5), COLUMN(G5))</f>
        <v>SS25</v>
      </c>
      <c r="H6" s="6" t="str" cm="1">
        <f t="array" ref="H6">INDEX(Online_Data[], ROW(H5), COLUMN(H5))</f>
        <v>ADULT</v>
      </c>
      <c r="I6" s="6" t="str" cm="1">
        <f t="array" ref="I6">INDEX(Online_Data[], ROW(I5), COLUMN(I5))</f>
        <v>M</v>
      </c>
      <c r="J6" s="6" t="str" cm="1">
        <f t="array" ref="J6">INDEX(Online_Data[], ROW(J5), COLUMN(J5))</f>
        <v>INDONESIA</v>
      </c>
      <c r="K6" s="6" t="str" cm="1">
        <f t="array" ref="K6">INDEX(Online_Data[], ROW(K5), COLUMN(K5))</f>
        <v>halo blue/shadow navy/ftwr white</v>
      </c>
      <c r="L6" s="6" t="str" cm="1">
        <f t="array" ref="L6">INDEX(Online_Data[], ROW(L5), COLUMN(L5))</f>
        <v>8-/7  9/7  9-/20  10/18  10-/20  11/9  11-/9</v>
      </c>
      <c r="M6" s="6" cm="1">
        <f t="array" ref="M6">INDEX(Online_Data[], ROW(M5), COLUMN(M5))</f>
        <v>279</v>
      </c>
      <c r="N6" s="6" cm="1">
        <f t="array" ref="N6">INDEX(Online_Data[], ROW(N5), COLUMN(N5))</f>
        <v>76</v>
      </c>
      <c r="O6" s="6" cm="1">
        <f t="array" ref="O6">INDEX(Online_Data[], ROW(O5), COLUMN(O5))</f>
        <v>97.65</v>
      </c>
      <c r="P6" s="6" cm="1">
        <f t="array" ref="P6">INDEX(Online_Data[], ROW(P5), COLUMN(P5))</f>
        <v>1000</v>
      </c>
      <c r="Q6" s="2"/>
      <c r="R6" s="7" cm="1">
        <f t="array" ref="R6">_xlfn.LET(
  _xlpm.qty, P6,
  _xlpm.sizes, IF(TRIM(L6)="", 0, LEN(TRIM(L6)) - LEN(SUBSTITUTE(TRIM(L6),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6" s="10"/>
      <c r="T6" s="7" t="str">
        <f t="shared" si="0"/>
        <v/>
      </c>
      <c r="U6" s="8" t="str">
        <f t="shared" si="1"/>
        <v/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ht="14.4" x14ac:dyDescent="0.3">
      <c r="A7" s="6" t="str" cm="1">
        <f t="array" ref="A7">INDEX(Online_Data[], ROW(A6), COLUMN(A6))</f>
        <v/>
      </c>
      <c r="B7" s="6" t="str" cm="1">
        <f t="array" ref="B7">INDEX(Online_Data[], ROW(B6), COLUMN(B6))</f>
        <v>ID2712</v>
      </c>
      <c r="C7" s="6" t="str" cm="1">
        <f t="array" ref="C7">INDEX(Online_Data[], ROW(C6), COLUMN(C6))</f>
        <v>FOOTWEAR</v>
      </c>
      <c r="D7" s="6" t="str" cm="1">
        <f t="array" ref="D7">INDEX(Online_Data[], ROW(D6), COLUMN(D6))</f>
        <v>SHOES</v>
      </c>
      <c r="E7" s="6" t="str" cm="1">
        <f t="array" ref="E7">INDEX(Online_Data[], ROW(E6), COLUMN(E6))</f>
        <v>SHOES - LOW (NON FOOTBALL)</v>
      </c>
      <c r="F7" s="6" t="str" cm="1">
        <f t="array" ref="F7">INDEX(Online_Data[], ROW(F6), COLUMN(F6))</f>
        <v>GALAXY 7 W</v>
      </c>
      <c r="G7" s="6" t="str" cm="1">
        <f t="array" ref="G7">INDEX(Online_Data[], ROW(G6), COLUMN(G6))</f>
        <v>SS25</v>
      </c>
      <c r="H7" s="6" t="str" cm="1">
        <f t="array" ref="H7">INDEX(Online_Data[], ROW(H6), COLUMN(H6))</f>
        <v>ADULT</v>
      </c>
      <c r="I7" s="6" t="str" cm="1">
        <f t="array" ref="I7">INDEX(Online_Data[], ROW(I6), COLUMN(I6))</f>
        <v>W</v>
      </c>
      <c r="J7" s="6" t="str" cm="1">
        <f t="array" ref="J7">INDEX(Online_Data[], ROW(J6), COLUMN(J6))</f>
        <v>INDONESIA</v>
      </c>
      <c r="K7" s="6" t="str" cm="1">
        <f t="array" ref="K7">INDEX(Online_Data[], ROW(K6), COLUMN(K6))</f>
        <v>ftwr white/lucid pink/lucid lemon</v>
      </c>
      <c r="L7" s="6" t="str" cm="1">
        <f t="array" ref="L7">INDEX(Online_Data[], ROW(L6), COLUMN(L6))</f>
        <v>4-/3  5/5  5-/9  6/18  6-/13  7/12</v>
      </c>
      <c r="M7" s="6" cm="1">
        <f t="array" ref="M7">INDEX(Online_Data[], ROW(M6), COLUMN(M6))</f>
        <v>249</v>
      </c>
      <c r="N7" s="6" cm="1">
        <f t="array" ref="N7">INDEX(Online_Data[], ROW(N6), COLUMN(N6))</f>
        <v>68</v>
      </c>
      <c r="O7" s="6" cm="1">
        <f t="array" ref="O7">INDEX(Online_Data[], ROW(O6), COLUMN(O6))</f>
        <v>87.15</v>
      </c>
      <c r="P7" s="6" cm="1">
        <f t="array" ref="P7">INDEX(Online_Data[], ROW(P6), COLUMN(P6))</f>
        <v>1000</v>
      </c>
      <c r="Q7" s="2"/>
      <c r="R7" s="7" cm="1">
        <f t="array" ref="R7">_xlfn.LET(
  _xlpm.qty, P7,
  _xlpm.sizes, IF(TRIM(L7)="", 0, LEN(TRIM(L7)) - LEN(SUBSTITUTE(TRIM(L7),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7" s="10"/>
      <c r="T7" s="7" t="str">
        <f t="shared" si="0"/>
        <v/>
      </c>
      <c r="U7" s="8" t="str">
        <f t="shared" si="1"/>
        <v/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ht="14.4" x14ac:dyDescent="0.3">
      <c r="A8" s="6" t="str" cm="1">
        <f t="array" ref="A8">INDEX(Online_Data[], ROW(A7), COLUMN(A7))</f>
        <v/>
      </c>
      <c r="B8" s="6" t="str" cm="1">
        <f t="array" ref="B8">INDEX(Online_Data[], ROW(B7), COLUMN(B7))</f>
        <v>ID2713</v>
      </c>
      <c r="C8" s="6" t="str" cm="1">
        <f t="array" ref="C8">INDEX(Online_Data[], ROW(C7), COLUMN(C7))</f>
        <v>FOOTWEAR</v>
      </c>
      <c r="D8" s="6" t="str" cm="1">
        <f t="array" ref="D8">INDEX(Online_Data[], ROW(D7), COLUMN(D7))</f>
        <v>SHOES</v>
      </c>
      <c r="E8" s="6" t="str" cm="1">
        <f t="array" ref="E8">INDEX(Online_Data[], ROW(E7), COLUMN(E7))</f>
        <v>SHOES - LOW (NON FOOTBALL)</v>
      </c>
      <c r="F8" s="6" t="str" cm="1">
        <f t="array" ref="F8">INDEX(Online_Data[], ROW(F7), COLUMN(F7))</f>
        <v>DURAMO RC U</v>
      </c>
      <c r="G8" s="6" t="str" cm="1">
        <f t="array" ref="G8">INDEX(Online_Data[], ROW(G7), COLUMN(G7))</f>
        <v>SS25</v>
      </c>
      <c r="H8" s="6" t="str" cm="1">
        <f t="array" ref="H8">INDEX(Online_Data[], ROW(H7), COLUMN(H7))</f>
        <v>ADULT</v>
      </c>
      <c r="I8" s="6" t="str" cm="1">
        <f t="array" ref="I8">INDEX(Online_Data[], ROW(I7), COLUMN(I7))</f>
        <v>U</v>
      </c>
      <c r="J8" s="6" t="str" cm="1">
        <f t="array" ref="J8">INDEX(Online_Data[], ROW(J7), COLUMN(J7))</f>
        <v>INDONESIA</v>
      </c>
      <c r="K8" s="6" t="str" cm="1">
        <f t="array" ref="K8">INDEX(Online_Data[], ROW(K7), COLUMN(K7))</f>
        <v>ftwr white/core black/ftwr white</v>
      </c>
      <c r="L8" s="6" t="str" cm="1">
        <f t="array" ref="L8">INDEX(Online_Data[], ROW(L7), COLUMN(L7))</f>
        <v>8-/3  9/3  10/10  10-/12  11/5  11-/5</v>
      </c>
      <c r="M8" s="6" cm="1">
        <f t="array" ref="M8">INDEX(Online_Data[], ROW(M7), COLUMN(M7))</f>
        <v>249</v>
      </c>
      <c r="N8" s="6" cm="1">
        <f t="array" ref="N8">INDEX(Online_Data[], ROW(N7), COLUMN(N7))</f>
        <v>68</v>
      </c>
      <c r="O8" s="6" cm="1">
        <f t="array" ref="O8">INDEX(Online_Data[], ROW(O7), COLUMN(O7))</f>
        <v>87.15</v>
      </c>
      <c r="P8" s="6" cm="1">
        <f t="array" ref="P8">INDEX(Online_Data[], ROW(P7), COLUMN(P7))</f>
        <v>1000</v>
      </c>
      <c r="Q8" s="2"/>
      <c r="R8" s="7" cm="1">
        <f t="array" ref="R8">_xlfn.LET(
  _xlpm.qty, P8,
  _xlpm.sizes, IF(TRIM(L8)="", 0, LEN(TRIM(L8)) - LEN(SUBSTITUTE(TRIM(L8),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8" s="10"/>
      <c r="T8" s="7" t="str">
        <f t="shared" si="0"/>
        <v/>
      </c>
      <c r="U8" s="8" t="str">
        <f t="shared" si="1"/>
        <v/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ht="14.4" x14ac:dyDescent="0.3">
      <c r="A9" s="6" t="str" cm="1">
        <f t="array" ref="A9">INDEX(Online_Data[], ROW(A8), COLUMN(A8))</f>
        <v/>
      </c>
      <c r="B9" s="6" t="str" cm="1">
        <f t="array" ref="B9">INDEX(Online_Data[], ROW(B8), COLUMN(B8))</f>
        <v>ID2714</v>
      </c>
      <c r="C9" s="6" t="str" cm="1">
        <f t="array" ref="C9">INDEX(Online_Data[], ROW(C8), COLUMN(C8))</f>
        <v>FOOTWEAR</v>
      </c>
      <c r="D9" s="6" t="str" cm="1">
        <f t="array" ref="D9">INDEX(Online_Data[], ROW(D8), COLUMN(D8))</f>
        <v>SHOES</v>
      </c>
      <c r="E9" s="6" t="str" cm="1">
        <f t="array" ref="E9">INDEX(Online_Data[], ROW(E8), COLUMN(E8))</f>
        <v>SHOES - LOW (NON FOOTBALL)</v>
      </c>
      <c r="F9" s="6" t="str" cm="1">
        <f t="array" ref="F9">INDEX(Online_Data[], ROW(F8), COLUMN(F8))</f>
        <v>DURAMO SL2 W</v>
      </c>
      <c r="G9" s="6" t="str" cm="1">
        <f t="array" ref="G9">INDEX(Online_Data[], ROW(G8), COLUMN(G8))</f>
        <v>SS25</v>
      </c>
      <c r="H9" s="6" t="str" cm="1">
        <f t="array" ref="H9">INDEX(Online_Data[], ROW(H8), COLUMN(H8))</f>
        <v>ADULT</v>
      </c>
      <c r="I9" s="6" t="str" cm="1">
        <f t="array" ref="I9">INDEX(Online_Data[], ROW(I8), COLUMN(I8))</f>
        <v>W</v>
      </c>
      <c r="J9" s="6" t="str" cm="1">
        <f t="array" ref="J9">INDEX(Online_Data[], ROW(J8), COLUMN(J8))</f>
        <v>INDONESIA</v>
      </c>
      <c r="K9" s="6" t="str" cm="1">
        <f t="array" ref="K9">INDEX(Online_Data[], ROW(K8), COLUMN(K8))</f>
        <v>core black/ftwr white/grey five</v>
      </c>
      <c r="L9" s="6" t="str" cm="1">
        <f t="array" ref="L9">INDEX(Online_Data[], ROW(L8), COLUMN(L8))</f>
        <v>4-/3  5/5  5-/9  6/18  6-/13  7/12</v>
      </c>
      <c r="M9" s="6" cm="1">
        <f t="array" ref="M9">INDEX(Online_Data[], ROW(M8), COLUMN(M8))</f>
        <v>299</v>
      </c>
      <c r="N9" s="6" cm="1">
        <f t="array" ref="N9">INDEX(Online_Data[], ROW(N8), COLUMN(N8))</f>
        <v>81</v>
      </c>
      <c r="O9" s="6" cm="1">
        <f t="array" ref="O9">INDEX(Online_Data[], ROW(O8), COLUMN(O8))</f>
        <v>104.65</v>
      </c>
      <c r="P9" s="6" cm="1">
        <f t="array" ref="P9">INDEX(Online_Data[], ROW(P8), COLUMN(P8))</f>
        <v>1000</v>
      </c>
      <c r="Q9" s="2"/>
      <c r="R9" s="7" cm="1">
        <f t="array" ref="R9">_xlfn.LET(
  _xlpm.qty, P9,
  _xlpm.sizes, IF(TRIM(L9)="", 0, LEN(TRIM(L9)) - LEN(SUBSTITUTE(TRIM(L9),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9" s="10"/>
      <c r="T9" s="7" t="str">
        <f t="shared" si="0"/>
        <v/>
      </c>
      <c r="U9" s="8" t="str">
        <f t="shared" si="1"/>
        <v/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ht="14.4" x14ac:dyDescent="0.3">
      <c r="A10" s="6" t="str" cm="1">
        <f t="array" ref="A10">INDEX(Online_Data[], ROW(A9), COLUMN(A9))</f>
        <v/>
      </c>
      <c r="B10" s="6" t="str" cm="1">
        <f t="array" ref="B10">INDEX(Online_Data[], ROW(B9), COLUMN(B9))</f>
        <v>ID2715</v>
      </c>
      <c r="C10" s="6" t="str" cm="1">
        <f t="array" ref="C10">INDEX(Online_Data[], ROW(C9), COLUMN(C9))</f>
        <v>FOOTWEAR</v>
      </c>
      <c r="D10" s="6" t="str" cm="1">
        <f t="array" ref="D10">INDEX(Online_Data[], ROW(D9), COLUMN(D9))</f>
        <v>SHOES</v>
      </c>
      <c r="E10" s="6" t="str" cm="1">
        <f t="array" ref="E10">INDEX(Online_Data[], ROW(E9), COLUMN(E9))</f>
        <v>SHOES - LOW (NON FOOTBALL)</v>
      </c>
      <c r="F10" s="6" t="str" cm="1">
        <f t="array" ref="F10">INDEX(Online_Data[], ROW(F9), COLUMN(F9))</f>
        <v>DURAMO SL2 W</v>
      </c>
      <c r="G10" s="6" t="str" cm="1">
        <f t="array" ref="G10">INDEX(Online_Data[], ROW(G9), COLUMN(G9))</f>
        <v>SS25</v>
      </c>
      <c r="H10" s="6" t="str" cm="1">
        <f t="array" ref="H10">INDEX(Online_Data[], ROW(H9), COLUMN(H9))</f>
        <v>ADULT</v>
      </c>
      <c r="I10" s="6" t="str" cm="1">
        <f t="array" ref="I10">INDEX(Online_Data[], ROW(I9), COLUMN(I9))</f>
        <v>W</v>
      </c>
      <c r="J10" s="6" t="str" cm="1">
        <f t="array" ref="J10">INDEX(Online_Data[], ROW(J9), COLUMN(J9))</f>
        <v>INDONESIA</v>
      </c>
      <c r="K10" s="6" t="str" cm="1">
        <f t="array" ref="K10">INDEX(Online_Data[], ROW(K9), COLUMN(K9))</f>
        <v>purple burst/zero met./impact orange</v>
      </c>
      <c r="L10" s="6" t="str" cm="1">
        <f t="array" ref="L10">INDEX(Online_Data[], ROW(L9), COLUMN(L9))</f>
        <v>4-/4  5/4  5-/7  6/15  6-/10  7/10</v>
      </c>
      <c r="M10" s="6" cm="1">
        <f t="array" ref="M10">INDEX(Online_Data[], ROW(M9), COLUMN(M9))</f>
        <v>299</v>
      </c>
      <c r="N10" s="6" cm="1">
        <f t="array" ref="N10">INDEX(Online_Data[], ROW(N9), COLUMN(N9))</f>
        <v>81</v>
      </c>
      <c r="O10" s="6" cm="1">
        <f t="array" ref="O10">INDEX(Online_Data[], ROW(O9), COLUMN(O9))</f>
        <v>104.65</v>
      </c>
      <c r="P10" s="6" cm="1">
        <f t="array" ref="P10">INDEX(Online_Data[], ROW(P9), COLUMN(P9))</f>
        <v>1000</v>
      </c>
      <c r="Q10" s="2"/>
      <c r="R10" s="7" cm="1">
        <f t="array" ref="R10">_xlfn.LET(
  _xlpm.qty, P10,
  _xlpm.sizes, IF(TRIM(L10)="", 0, LEN(TRIM(L10)) - LEN(SUBSTITUTE(TRIM(L10),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10" s="10"/>
      <c r="T10" s="7" t="str">
        <f t="shared" si="0"/>
        <v/>
      </c>
      <c r="U10" s="8" t="str">
        <f t="shared" si="1"/>
        <v/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ht="14.4" x14ac:dyDescent="0.3">
      <c r="A11" s="6" t="str" cm="1">
        <f t="array" ref="A11">INDEX(Online_Data[], ROW(A10), COLUMN(A10))</f>
        <v/>
      </c>
      <c r="B11" s="6" t="str" cm="1">
        <f t="array" ref="B11">INDEX(Online_Data[], ROW(B10), COLUMN(B10))</f>
        <v>ID2716</v>
      </c>
      <c r="C11" s="6" t="str" cm="1">
        <f t="array" ref="C11">INDEX(Online_Data[], ROW(C10), COLUMN(C10))</f>
        <v>FOOTWEAR</v>
      </c>
      <c r="D11" s="6" t="str" cm="1">
        <f t="array" ref="D11">INDEX(Online_Data[], ROW(D10), COLUMN(D10))</f>
        <v>SHOES</v>
      </c>
      <c r="E11" s="6" t="str" cm="1">
        <f t="array" ref="E11">INDEX(Online_Data[], ROW(E10), COLUMN(E10))</f>
        <v>SHOES - LOW (NON FOOTBALL)</v>
      </c>
      <c r="F11" s="6" t="str" cm="1">
        <f t="array" ref="F11">INDEX(Online_Data[], ROW(F10), COLUMN(F10))</f>
        <v>GALAXY 7 W</v>
      </c>
      <c r="G11" s="6" t="str" cm="1">
        <f t="array" ref="G11">INDEX(Online_Data[], ROW(G10), COLUMN(G10))</f>
        <v>SS25</v>
      </c>
      <c r="H11" s="6" t="str" cm="1">
        <f t="array" ref="H11">INDEX(Online_Data[], ROW(H10), COLUMN(H10))</f>
        <v>ADULT</v>
      </c>
      <c r="I11" s="6" t="str" cm="1">
        <f t="array" ref="I11">INDEX(Online_Data[], ROW(I10), COLUMN(I10))</f>
        <v>W</v>
      </c>
      <c r="J11" s="6" t="str" cm="1">
        <f t="array" ref="J11">INDEX(Online_Data[], ROW(J10), COLUMN(J10))</f>
        <v>INDONESIA</v>
      </c>
      <c r="K11" s="6" t="str" cm="1">
        <f t="array" ref="K11">INDEX(Online_Data[], ROW(K10), COLUMN(K10))</f>
        <v>core black/bliss pink/carbon</v>
      </c>
      <c r="L11" s="6" t="str" cm="1">
        <f t="array" ref="L11">INDEX(Online_Data[], ROW(L10), COLUMN(L10))</f>
        <v>4-/4  5/6  5-/10  6/20  6-/16  7/14</v>
      </c>
      <c r="M11" s="6" cm="1">
        <f t="array" ref="M11">INDEX(Online_Data[], ROW(M10), COLUMN(M10))</f>
        <v>249</v>
      </c>
      <c r="N11" s="6" cm="1">
        <f t="array" ref="N11">INDEX(Online_Data[], ROW(N10), COLUMN(N10))</f>
        <v>68</v>
      </c>
      <c r="O11" s="6" cm="1">
        <f t="array" ref="O11">INDEX(Online_Data[], ROW(O10), COLUMN(O10))</f>
        <v>87.15</v>
      </c>
      <c r="P11" s="6" cm="1">
        <f t="array" ref="P11">INDEX(Online_Data[], ROW(P10), COLUMN(P10))</f>
        <v>1000</v>
      </c>
      <c r="Q11" s="2"/>
      <c r="R11" s="7" cm="1">
        <f t="array" ref="R11">_xlfn.LET(
  _xlpm.qty, P11,
  _xlpm.sizes, IF(TRIM(L11)="", 0, LEN(TRIM(L11)) - LEN(SUBSTITUTE(TRIM(L11),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11" s="10"/>
      <c r="T11" s="7" t="str">
        <f t="shared" si="0"/>
        <v/>
      </c>
      <c r="U11" s="8" t="str">
        <f t="shared" si="1"/>
        <v/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ht="14.4" x14ac:dyDescent="0.3">
      <c r="A12" s="6" t="str" cm="1">
        <f t="array" ref="A12">INDEX(Online_Data[], ROW(A11), COLUMN(A11))</f>
        <v/>
      </c>
      <c r="B12" s="6" t="str" cm="1">
        <f t="array" ref="B12">INDEX(Online_Data[], ROW(B11), COLUMN(B11))</f>
        <v>ID2717</v>
      </c>
      <c r="C12" s="6" t="str" cm="1">
        <f t="array" ref="C12">INDEX(Online_Data[], ROW(C11), COLUMN(C11))</f>
        <v>FOOTWEAR</v>
      </c>
      <c r="D12" s="6" t="str" cm="1">
        <f t="array" ref="D12">INDEX(Online_Data[], ROW(D11), COLUMN(D11))</f>
        <v>SHOES</v>
      </c>
      <c r="E12" s="6" t="str" cm="1">
        <f t="array" ref="E12">INDEX(Online_Data[], ROW(E11), COLUMN(E11))</f>
        <v>SHOES - LOW (NON FOOTBALL)</v>
      </c>
      <c r="F12" s="6" t="str" cm="1">
        <f t="array" ref="F12">INDEX(Online_Data[], ROW(F11), COLUMN(F11))</f>
        <v>GALAXY 7 M</v>
      </c>
      <c r="G12" s="6" t="str" cm="1">
        <f t="array" ref="G12">INDEX(Online_Data[], ROW(G11), COLUMN(G11))</f>
        <v>SS25</v>
      </c>
      <c r="H12" s="6" t="str" cm="1">
        <f t="array" ref="H12">INDEX(Online_Data[], ROW(H11), COLUMN(H11))</f>
        <v>ADULT</v>
      </c>
      <c r="I12" s="6" t="str" cm="1">
        <f t="array" ref="I12">INDEX(Online_Data[], ROW(I11), COLUMN(I11))</f>
        <v>M</v>
      </c>
      <c r="J12" s="6" t="str" cm="1">
        <f t="array" ref="J12">INDEX(Online_Data[], ROW(J11), COLUMN(J11))</f>
        <v>INDONESIA</v>
      </c>
      <c r="K12" s="6" t="str" cm="1">
        <f t="array" ref="K12">INDEX(Online_Data[], ROW(K11), COLUMN(K11))</f>
        <v>ftwr white/lucid blue/lucid lemon</v>
      </c>
      <c r="L12" s="6" t="str" cm="1">
        <f t="array" ref="L12">INDEX(Online_Data[], ROW(L11), COLUMN(L11))</f>
        <v>8-/4  9/4  9-/14  10/12  10-/14  11/6  11-/6</v>
      </c>
      <c r="M12" s="6" cm="1">
        <f t="array" ref="M12">INDEX(Online_Data[], ROW(M11), COLUMN(M11))</f>
        <v>249</v>
      </c>
      <c r="N12" s="6" cm="1">
        <f t="array" ref="N12">INDEX(Online_Data[], ROW(N11), COLUMN(N11))</f>
        <v>68</v>
      </c>
      <c r="O12" s="6" cm="1">
        <f t="array" ref="O12">INDEX(Online_Data[], ROW(O11), COLUMN(O11))</f>
        <v>87.15</v>
      </c>
      <c r="P12" s="6" cm="1">
        <f t="array" ref="P12">INDEX(Online_Data[], ROW(P11), COLUMN(P11))</f>
        <v>1000</v>
      </c>
      <c r="Q12" s="2"/>
      <c r="R12" s="7" cm="1">
        <f t="array" ref="R12">_xlfn.LET(
  _xlpm.qty, P12,
  _xlpm.sizes, IF(TRIM(L12)="", 0, LEN(TRIM(L12)) - LEN(SUBSTITUTE(TRIM(L12),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12" s="10"/>
      <c r="T12" s="7" t="str">
        <f t="shared" si="0"/>
        <v/>
      </c>
      <c r="U12" s="8" t="str">
        <f t="shared" si="1"/>
        <v/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ht="14.4" x14ac:dyDescent="0.3">
      <c r="A13" s="6" t="str" cm="1">
        <f t="array" ref="A13">INDEX(Online_Data[], ROW(A12), COLUMN(A12))</f>
        <v/>
      </c>
      <c r="B13" s="6" t="str" cm="1">
        <f t="array" ref="B13">INDEX(Online_Data[], ROW(B12), COLUMN(B12))</f>
        <v>ID2718</v>
      </c>
      <c r="C13" s="6" t="str" cm="1">
        <f t="array" ref="C13">INDEX(Online_Data[], ROW(C12), COLUMN(C12))</f>
        <v>FOOTWEAR</v>
      </c>
      <c r="D13" s="6" t="str" cm="1">
        <f t="array" ref="D13">INDEX(Online_Data[], ROW(D12), COLUMN(D12))</f>
        <v>SHOES</v>
      </c>
      <c r="E13" s="6" t="str" cm="1">
        <f t="array" ref="E13">INDEX(Online_Data[], ROW(E12), COLUMN(E12))</f>
        <v>SHOES - LOW (NON FOOTBALL)</v>
      </c>
      <c r="F13" s="6" t="str" cm="1">
        <f t="array" ref="F13">INDEX(Online_Data[], ROW(F12), COLUMN(F12))</f>
        <v>GALAXY 7 M</v>
      </c>
      <c r="G13" s="6" t="str" cm="1">
        <f t="array" ref="G13">INDEX(Online_Data[], ROW(G12), COLUMN(G12))</f>
        <v>SS25</v>
      </c>
      <c r="H13" s="6" t="str" cm="1">
        <f t="array" ref="H13">INDEX(Online_Data[], ROW(H12), COLUMN(H12))</f>
        <v>ADULT</v>
      </c>
      <c r="I13" s="6" t="str" cm="1">
        <f t="array" ref="I13">INDEX(Online_Data[], ROW(I12), COLUMN(I12))</f>
        <v>M</v>
      </c>
      <c r="J13" s="6" t="str" cm="1">
        <f t="array" ref="J13">INDEX(Online_Data[], ROW(J12), COLUMN(J12))</f>
        <v>INDONESIA</v>
      </c>
      <c r="K13" s="6" t="str" cm="1">
        <f t="array" ref="K13">INDEX(Online_Data[], ROW(K12), COLUMN(K12))</f>
        <v>preloved ink/halo silver/shadow navy</v>
      </c>
      <c r="L13" s="6" t="str" cm="1">
        <f t="array" ref="L13">INDEX(Online_Data[], ROW(L12), COLUMN(L12))</f>
        <v>8-/4  9/4  9-/14  10/12  10-/14  11/6  11-/6</v>
      </c>
      <c r="M13" s="6" cm="1">
        <f t="array" ref="M13">INDEX(Online_Data[], ROW(M12), COLUMN(M12))</f>
        <v>249</v>
      </c>
      <c r="N13" s="6" cm="1">
        <f t="array" ref="N13">INDEX(Online_Data[], ROW(N12), COLUMN(N12))</f>
        <v>68</v>
      </c>
      <c r="O13" s="6" cm="1">
        <f t="array" ref="O13">INDEX(Online_Data[], ROW(O12), COLUMN(O12))</f>
        <v>87.15</v>
      </c>
      <c r="P13" s="6" cm="1">
        <f t="array" ref="P13">INDEX(Online_Data[], ROW(P12), COLUMN(P12))</f>
        <v>1000</v>
      </c>
      <c r="Q13" s="2"/>
      <c r="R13" s="7" cm="1">
        <f t="array" ref="R13">_xlfn.LET(
  _xlpm.qty, P13,
  _xlpm.sizes, IF(TRIM(L13)="", 0, LEN(TRIM(L13)) - LEN(SUBSTITUTE(TRIM(L13),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13" s="10"/>
      <c r="T13" s="7" t="str">
        <f t="shared" si="0"/>
        <v/>
      </c>
      <c r="U13" s="8" t="str">
        <f t="shared" si="1"/>
        <v/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ht="14.4" x14ac:dyDescent="0.3">
      <c r="A14" s="6" t="str" cm="1">
        <f t="array" ref="A14">INDEX(Online_Data[], ROW(A13), COLUMN(A13))</f>
        <v/>
      </c>
      <c r="B14" s="6" t="str" cm="1">
        <f t="array" ref="B14">INDEX(Online_Data[], ROW(B13), COLUMN(B13))</f>
        <v>ID2719</v>
      </c>
      <c r="C14" s="6" t="str" cm="1">
        <f t="array" ref="C14">INDEX(Online_Data[], ROW(C13), COLUMN(C13))</f>
        <v>FOOTWEAR</v>
      </c>
      <c r="D14" s="6" t="str" cm="1">
        <f t="array" ref="D14">INDEX(Online_Data[], ROW(D13), COLUMN(D13))</f>
        <v>SHOES</v>
      </c>
      <c r="E14" s="6" t="str" cm="1">
        <f t="array" ref="E14">INDEX(Online_Data[], ROW(E13), COLUMN(E13))</f>
        <v>SHOES - LOW (NON FOOTBALL)</v>
      </c>
      <c r="F14" s="6" t="str" cm="1">
        <f t="array" ref="F14">INDEX(Online_Data[], ROW(F13), COLUMN(F13))</f>
        <v>RUNFALCON 5</v>
      </c>
      <c r="G14" s="6" t="str" cm="1">
        <f t="array" ref="G14">INDEX(Online_Data[], ROW(G13), COLUMN(G13))</f>
        <v>SS25</v>
      </c>
      <c r="H14" s="6" t="str" cm="1">
        <f t="array" ref="H14">INDEX(Online_Data[], ROW(H13), COLUMN(H13))</f>
        <v>ADULT</v>
      </c>
      <c r="I14" s="6" t="str" cm="1">
        <f t="array" ref="I14">INDEX(Online_Data[], ROW(I13), COLUMN(I13))</f>
        <v>M</v>
      </c>
      <c r="J14" s="6" t="str" cm="1">
        <f t="array" ref="J14">INDEX(Online_Data[], ROW(J13), COLUMN(J13))</f>
        <v>INDONESIA</v>
      </c>
      <c r="K14" s="6" t="str" cm="1">
        <f t="array" ref="K14">INDEX(Online_Data[], ROW(K13), COLUMN(K13))</f>
        <v>core black/ftwr white/dark blue</v>
      </c>
      <c r="L14" s="6" t="str" cm="1">
        <f t="array" ref="L14">INDEX(Online_Data[], ROW(L13), COLUMN(L13))</f>
        <v>8-/7  9/7  9-/20  10/18  10-/20  11/9  11-/9</v>
      </c>
      <c r="M14" s="6" cm="1">
        <f t="array" ref="M14">INDEX(Online_Data[], ROW(M13), COLUMN(M13))</f>
        <v>279</v>
      </c>
      <c r="N14" s="6" cm="1">
        <f t="array" ref="N14">INDEX(Online_Data[], ROW(N13), COLUMN(N13))</f>
        <v>76</v>
      </c>
      <c r="O14" s="6" cm="1">
        <f t="array" ref="O14">INDEX(Online_Data[], ROW(O13), COLUMN(O13))</f>
        <v>97.65</v>
      </c>
      <c r="P14" s="6" cm="1">
        <f t="array" ref="P14">INDEX(Online_Data[], ROW(P13), COLUMN(P13))</f>
        <v>1000</v>
      </c>
      <c r="Q14" s="2"/>
      <c r="R14" s="7" cm="1">
        <f t="array" ref="R14">_xlfn.LET(
  _xlpm.qty, P14,
  _xlpm.sizes, IF(TRIM(L14)="", 0, LEN(TRIM(L14)) - LEN(SUBSTITUTE(TRIM(L14),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14" s="10"/>
      <c r="T14" s="7" t="str">
        <f t="shared" si="0"/>
        <v/>
      </c>
      <c r="U14" s="8" t="str">
        <f t="shared" si="1"/>
        <v/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ht="14.4" x14ac:dyDescent="0.3">
      <c r="A15" s="6" t="str" cm="1">
        <f t="array" ref="A15">INDEX(Online_Data[], ROW(A14), COLUMN(A14))</f>
        <v/>
      </c>
      <c r="B15" s="6" t="str" cm="1">
        <f t="array" ref="B15">INDEX(Online_Data[], ROW(B14), COLUMN(B14))</f>
        <v>ID2720</v>
      </c>
      <c r="C15" s="6" t="str" cm="1">
        <f t="array" ref="C15">INDEX(Online_Data[], ROW(C14), COLUMN(C14))</f>
        <v>FOOTWEAR</v>
      </c>
      <c r="D15" s="6" t="str" cm="1">
        <f t="array" ref="D15">INDEX(Online_Data[], ROW(D14), COLUMN(D14))</f>
        <v>SHOES</v>
      </c>
      <c r="E15" s="6" t="str" cm="1">
        <f t="array" ref="E15">INDEX(Online_Data[], ROW(E14), COLUMN(E14))</f>
        <v>SHOES - LOW (NON FOOTBALL)</v>
      </c>
      <c r="F15" s="6" t="str" cm="1">
        <f t="array" ref="F15">INDEX(Online_Data[], ROW(F14), COLUMN(F14))</f>
        <v>RUNFALCON 5 W</v>
      </c>
      <c r="G15" s="6" t="str" cm="1">
        <f t="array" ref="G15">INDEX(Online_Data[], ROW(G14), COLUMN(G14))</f>
        <v>SS25</v>
      </c>
      <c r="H15" s="6" t="str" cm="1">
        <f t="array" ref="H15">INDEX(Online_Data[], ROW(H14), COLUMN(H14))</f>
        <v>ADULT</v>
      </c>
      <c r="I15" s="6" t="str" cm="1">
        <f t="array" ref="I15">INDEX(Online_Data[], ROW(I14), COLUMN(I14))</f>
        <v>W</v>
      </c>
      <c r="J15" s="6" t="str" cm="1">
        <f t="array" ref="J15">INDEX(Online_Data[], ROW(J14), COLUMN(J14))</f>
        <v>INDONESIA</v>
      </c>
      <c r="K15" s="6" t="str" cm="1">
        <f t="array" ref="K15">INDEX(Online_Data[], ROW(K14), COLUMN(K14))</f>
        <v>ftwr white/grey strata/core black</v>
      </c>
      <c r="L15" s="6" t="str" cm="1">
        <f t="array" ref="L15">INDEX(Online_Data[], ROW(L14), COLUMN(L14))</f>
        <v>4-/3  5/5  5-/9  6/18  6-/13  7/12</v>
      </c>
      <c r="M15" s="6" cm="1">
        <f t="array" ref="M15">INDEX(Online_Data[], ROW(M14), COLUMN(M14))</f>
        <v>279</v>
      </c>
      <c r="N15" s="6" cm="1">
        <f t="array" ref="N15">INDEX(Online_Data[], ROW(N14), COLUMN(N14))</f>
        <v>76</v>
      </c>
      <c r="O15" s="6" cm="1">
        <f t="array" ref="O15">INDEX(Online_Data[], ROW(O14), COLUMN(O14))</f>
        <v>97.65</v>
      </c>
      <c r="P15" s="6" cm="1">
        <f t="array" ref="P15">INDEX(Online_Data[], ROW(P14), COLUMN(P14))</f>
        <v>1000</v>
      </c>
      <c r="Q15" s="2"/>
      <c r="R15" s="7" cm="1">
        <f t="array" ref="R15">_xlfn.LET(
  _xlpm.qty, P15,
  _xlpm.sizes, IF(TRIM(L15)="", 0, LEN(TRIM(L15)) - LEN(SUBSTITUTE(TRIM(L15),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15" s="10"/>
      <c r="T15" s="7" t="str">
        <f t="shared" si="0"/>
        <v/>
      </c>
      <c r="U15" s="8" t="str">
        <f t="shared" si="1"/>
        <v/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ht="14.4" x14ac:dyDescent="0.3">
      <c r="A16" s="6" t="str" cm="1">
        <f t="array" ref="A16">INDEX(Online_Data[], ROW(A15), COLUMN(A15))</f>
        <v/>
      </c>
      <c r="B16" s="6" t="str" cm="1">
        <f t="array" ref="B16">INDEX(Online_Data[], ROW(B15), COLUMN(B15))</f>
        <v>ID2721</v>
      </c>
      <c r="C16" s="6" t="str" cm="1">
        <f t="array" ref="C16">INDEX(Online_Data[], ROW(C15), COLUMN(C15))</f>
        <v>FOOTWEAR</v>
      </c>
      <c r="D16" s="6" t="str" cm="1">
        <f t="array" ref="D16">INDEX(Online_Data[], ROW(D15), COLUMN(D15))</f>
        <v>SHOES</v>
      </c>
      <c r="E16" s="6" t="str" cm="1">
        <f t="array" ref="E16">INDEX(Online_Data[], ROW(E15), COLUMN(E15))</f>
        <v>SHOES - LOW (NON FOOTBALL)</v>
      </c>
      <c r="F16" s="6" t="str" cm="1">
        <f t="array" ref="F16">INDEX(Online_Data[], ROW(F15), COLUMN(F15))</f>
        <v>GALAXY 7 W</v>
      </c>
      <c r="G16" s="6" t="str" cm="1">
        <f t="array" ref="G16">INDEX(Online_Data[], ROW(G15), COLUMN(G15))</f>
        <v>SS25</v>
      </c>
      <c r="H16" s="6" t="str" cm="1">
        <f t="array" ref="H16">INDEX(Online_Data[], ROW(H15), COLUMN(H15))</f>
        <v>ADULT</v>
      </c>
      <c r="I16" s="6" t="str" cm="1">
        <f t="array" ref="I16">INDEX(Online_Data[], ROW(I15), COLUMN(I15))</f>
        <v>W</v>
      </c>
      <c r="J16" s="6" t="str" cm="1">
        <f t="array" ref="J16">INDEX(Online_Data[], ROW(J15), COLUMN(J15))</f>
        <v>INDONESIA</v>
      </c>
      <c r="K16" s="6" t="str" cm="1">
        <f t="array" ref="K16">INDEX(Online_Data[], ROW(K15), COLUMN(K15))</f>
        <v>core black/ftwr white/carbon</v>
      </c>
      <c r="L16" s="6" t="str" cm="1">
        <f t="array" ref="L16">INDEX(Online_Data[], ROW(L15), COLUMN(L15))</f>
        <v>4-/3  5/5  5-/9  6/18  6-/13  7/12</v>
      </c>
      <c r="M16" s="6" cm="1">
        <f t="array" ref="M16">INDEX(Online_Data[], ROW(M15), COLUMN(M15))</f>
        <v>249</v>
      </c>
      <c r="N16" s="6" cm="1">
        <f t="array" ref="N16">INDEX(Online_Data[], ROW(N15), COLUMN(N15))</f>
        <v>68</v>
      </c>
      <c r="O16" s="6" cm="1">
        <f t="array" ref="O16">INDEX(Online_Data[], ROW(O15), COLUMN(O15))</f>
        <v>87.15</v>
      </c>
      <c r="P16" s="6" cm="1">
        <f t="array" ref="P16">INDEX(Online_Data[], ROW(P15), COLUMN(P15))</f>
        <v>1000</v>
      </c>
      <c r="Q16" s="2"/>
      <c r="R16" s="7" cm="1">
        <f t="array" ref="R16">_xlfn.LET(
  _xlpm.qty, P16,
  _xlpm.sizes, IF(TRIM(L16)="", 0, LEN(TRIM(L16)) - LEN(SUBSTITUTE(TRIM(L16),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16" s="10"/>
      <c r="T16" s="7" t="str">
        <f t="shared" si="0"/>
        <v/>
      </c>
      <c r="U16" s="8" t="str">
        <f t="shared" si="1"/>
        <v/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ht="14.4" x14ac:dyDescent="0.3">
      <c r="A17" s="6" t="str" cm="1">
        <f t="array" ref="A17">INDEX(Online_Data[], ROW(A16), COLUMN(A16))</f>
        <v/>
      </c>
      <c r="B17" s="6" t="str" cm="1">
        <f t="array" ref="B17">INDEX(Online_Data[], ROW(B16), COLUMN(B16))</f>
        <v>ID2722</v>
      </c>
      <c r="C17" s="6" t="str" cm="1">
        <f t="array" ref="C17">INDEX(Online_Data[], ROW(C16), COLUMN(C16))</f>
        <v>FOOTWEAR</v>
      </c>
      <c r="D17" s="6" t="str" cm="1">
        <f t="array" ref="D17">INDEX(Online_Data[], ROW(D16), COLUMN(D16))</f>
        <v>SHOES</v>
      </c>
      <c r="E17" s="6" t="str" cm="1">
        <f t="array" ref="E17">INDEX(Online_Data[], ROW(E16), COLUMN(E16))</f>
        <v>SHOES - LOW (NON FOOTBALL)</v>
      </c>
      <c r="F17" s="6" t="str" cm="1">
        <f t="array" ref="F17">INDEX(Online_Data[], ROW(F16), COLUMN(F16))</f>
        <v>RUNFALCON 5 W</v>
      </c>
      <c r="G17" s="6" t="str" cm="1">
        <f t="array" ref="G17">INDEX(Online_Data[], ROW(G16), COLUMN(G16))</f>
        <v>SS25</v>
      </c>
      <c r="H17" s="6" t="str" cm="1">
        <f t="array" ref="H17">INDEX(Online_Data[], ROW(H16), COLUMN(H16))</f>
        <v>ADULT</v>
      </c>
      <c r="I17" s="6" t="str" cm="1">
        <f t="array" ref="I17">INDEX(Online_Data[], ROW(I16), COLUMN(I16))</f>
        <v>W</v>
      </c>
      <c r="J17" s="6" t="str" cm="1">
        <f t="array" ref="J17">INDEX(Online_Data[], ROW(J16), COLUMN(J16))</f>
        <v>INDONESIA</v>
      </c>
      <c r="K17" s="6" t="str" cm="1">
        <f t="array" ref="K17">INDEX(Online_Data[], ROW(K16), COLUMN(K16))</f>
        <v>core black/ftwr white/core black</v>
      </c>
      <c r="L17" s="6" t="str" cm="1">
        <f t="array" ref="L17">INDEX(Online_Data[], ROW(L16), COLUMN(L16))</f>
        <v>4-/3  5/5  5-/9  6/18  6-/13  7/12</v>
      </c>
      <c r="M17" s="6" cm="1">
        <f t="array" ref="M17">INDEX(Online_Data[], ROW(M16), COLUMN(M16))</f>
        <v>279</v>
      </c>
      <c r="N17" s="6" cm="1">
        <f t="array" ref="N17">INDEX(Online_Data[], ROW(N16), COLUMN(N16))</f>
        <v>76</v>
      </c>
      <c r="O17" s="6" cm="1">
        <f t="array" ref="O17">INDEX(Online_Data[], ROW(O16), COLUMN(O16))</f>
        <v>97.65</v>
      </c>
      <c r="P17" s="6" cm="1">
        <f t="array" ref="P17">INDEX(Online_Data[], ROW(P16), COLUMN(P16))</f>
        <v>1000</v>
      </c>
      <c r="Q17" s="2"/>
      <c r="R17" s="7" cm="1">
        <f t="array" ref="R17">_xlfn.LET(
  _xlpm.qty, P17,
  _xlpm.sizes, IF(TRIM(L17)="", 0, LEN(TRIM(L17)) - LEN(SUBSTITUTE(TRIM(L17),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17" s="10"/>
      <c r="T17" s="7" t="str">
        <f t="shared" si="0"/>
        <v/>
      </c>
      <c r="U17" s="8" t="str">
        <f t="shared" si="1"/>
        <v/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ht="14.4" x14ac:dyDescent="0.3">
      <c r="A18" s="6" t="str" cm="1">
        <f t="array" ref="A18">INDEX(Online_Data[], ROW(A17), COLUMN(A17))</f>
        <v/>
      </c>
      <c r="B18" s="6" t="str" cm="1">
        <f t="array" ref="B18">INDEX(Online_Data[], ROW(B17), COLUMN(B17))</f>
        <v>ID2723</v>
      </c>
      <c r="C18" s="6" t="str" cm="1">
        <f t="array" ref="C18">INDEX(Online_Data[], ROW(C17), COLUMN(C17))</f>
        <v>FOOTWEAR</v>
      </c>
      <c r="D18" s="6" t="str" cm="1">
        <f t="array" ref="D18">INDEX(Online_Data[], ROW(D17), COLUMN(D17))</f>
        <v>SHOES</v>
      </c>
      <c r="E18" s="6" t="str" cm="1">
        <f t="array" ref="E18">INDEX(Online_Data[], ROW(E17), COLUMN(E17))</f>
        <v>SHOES - LOW (NON FOOTBALL)</v>
      </c>
      <c r="F18" s="6" t="str" cm="1">
        <f t="array" ref="F18">INDEX(Online_Data[], ROW(F17), COLUMN(F17))</f>
        <v>RUNFALCON 5</v>
      </c>
      <c r="G18" s="6" t="str" cm="1">
        <f t="array" ref="G18">INDEX(Online_Data[], ROW(G17), COLUMN(G17))</f>
        <v>SS25</v>
      </c>
      <c r="H18" s="6" t="str" cm="1">
        <f t="array" ref="H18">INDEX(Online_Data[], ROW(H17), COLUMN(H17))</f>
        <v>ADULT</v>
      </c>
      <c r="I18" s="6" t="str" cm="1">
        <f t="array" ref="I18">INDEX(Online_Data[], ROW(I17), COLUMN(I17))</f>
        <v>M</v>
      </c>
      <c r="J18" s="6" t="str" cm="1">
        <f t="array" ref="J18">INDEX(Online_Data[], ROW(J17), COLUMN(J17))</f>
        <v>INDONESIA</v>
      </c>
      <c r="K18" s="6" t="str" cm="1">
        <f t="array" ref="K18">INDEX(Online_Data[], ROW(K17), COLUMN(K17))</f>
        <v>olive strata/shadow olive/core black</v>
      </c>
      <c r="L18" s="6" t="str" cm="1">
        <f t="array" ref="L18">INDEX(Online_Data[], ROW(L17), COLUMN(L17))</f>
        <v>8-/4  9/4  9-/14  10/12  10-/14  11/6  11-/6</v>
      </c>
      <c r="M18" s="6" cm="1">
        <f t="array" ref="M18">INDEX(Online_Data[], ROW(M17), COLUMN(M17))</f>
        <v>279</v>
      </c>
      <c r="N18" s="6" cm="1">
        <f t="array" ref="N18">INDEX(Online_Data[], ROW(N17), COLUMN(N17))</f>
        <v>76</v>
      </c>
      <c r="O18" s="6" cm="1">
        <f t="array" ref="O18">INDEX(Online_Data[], ROW(O17), COLUMN(O17))</f>
        <v>97.65</v>
      </c>
      <c r="P18" s="6" cm="1">
        <f t="array" ref="P18">INDEX(Online_Data[], ROW(P17), COLUMN(P17))</f>
        <v>1000</v>
      </c>
      <c r="Q18" s="2"/>
      <c r="R18" s="7" cm="1">
        <f t="array" ref="R18">_xlfn.LET(
  _xlpm.qty, P18,
  _xlpm.sizes, IF(TRIM(L18)="", 0, LEN(TRIM(L18)) - LEN(SUBSTITUTE(TRIM(L18),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18" s="10"/>
      <c r="T18" s="7" t="str">
        <f t="shared" si="0"/>
        <v/>
      </c>
      <c r="U18" s="8" t="str">
        <f t="shared" si="1"/>
        <v/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ht="14.4" x14ac:dyDescent="0.3">
      <c r="A19" s="6" t="str" cm="1">
        <f t="array" ref="A19">INDEX(Online_Data[], ROW(A18), COLUMN(A18))</f>
        <v/>
      </c>
      <c r="B19" s="6" t="str" cm="1">
        <f t="array" ref="B19">INDEX(Online_Data[], ROW(B18), COLUMN(B18))</f>
        <v>ID2724</v>
      </c>
      <c r="C19" s="6" t="str" cm="1">
        <f t="array" ref="C19">INDEX(Online_Data[], ROW(C18), COLUMN(C18))</f>
        <v>FOOTWEAR</v>
      </c>
      <c r="D19" s="6" t="str" cm="1">
        <f t="array" ref="D19">INDEX(Online_Data[], ROW(D18), COLUMN(D18))</f>
        <v>SHOES</v>
      </c>
      <c r="E19" s="6" t="str" cm="1">
        <f t="array" ref="E19">INDEX(Online_Data[], ROW(E18), COLUMN(E18))</f>
        <v>SHOES - LOW (NON FOOTBALL)</v>
      </c>
      <c r="F19" s="6" t="str" cm="1">
        <f t="array" ref="F19">INDEX(Online_Data[], ROW(F18), COLUMN(F18))</f>
        <v>DURAMO SL2 W</v>
      </c>
      <c r="G19" s="6" t="str" cm="1">
        <f t="array" ref="G19">INDEX(Online_Data[], ROW(G18), COLUMN(G18))</f>
        <v>SS25</v>
      </c>
      <c r="H19" s="6" t="str" cm="1">
        <f t="array" ref="H19">INDEX(Online_Data[], ROW(H18), COLUMN(H18))</f>
        <v>ADULT</v>
      </c>
      <c r="I19" s="6" t="str" cm="1">
        <f t="array" ref="I19">INDEX(Online_Data[], ROW(I18), COLUMN(I18))</f>
        <v>W</v>
      </c>
      <c r="J19" s="6" t="str" cm="1">
        <f t="array" ref="J19">INDEX(Online_Data[], ROW(J18), COLUMN(J18))</f>
        <v>INDONESIA</v>
      </c>
      <c r="K19" s="6" t="str" cm="1">
        <f t="array" ref="K19">INDEX(Online_Data[], ROW(K18), COLUMN(K18))</f>
        <v>core black/champagne met./powder coral</v>
      </c>
      <c r="L19" s="6" t="str" cm="1">
        <f t="array" ref="L19">INDEX(Online_Data[], ROW(L18), COLUMN(L18))</f>
        <v>4-/5  5/8  5-/14  6/25  6-/20  7/18</v>
      </c>
      <c r="M19" s="6" cm="1">
        <f t="array" ref="M19">INDEX(Online_Data[], ROW(M18), COLUMN(M18))</f>
        <v>299</v>
      </c>
      <c r="N19" s="6" cm="1">
        <f t="array" ref="N19">INDEX(Online_Data[], ROW(N18), COLUMN(N18))</f>
        <v>81</v>
      </c>
      <c r="O19" s="6" cm="1">
        <f t="array" ref="O19">INDEX(Online_Data[], ROW(O18), COLUMN(O18))</f>
        <v>104.65</v>
      </c>
      <c r="P19" s="6" cm="1">
        <f t="array" ref="P19">INDEX(Online_Data[], ROW(P18), COLUMN(P18))</f>
        <v>1000</v>
      </c>
      <c r="Q19" s="2"/>
      <c r="R19" s="7" cm="1">
        <f t="array" ref="R19">_xlfn.LET(
  _xlpm.qty, P19,
  _xlpm.sizes, IF(TRIM(L19)="", 0, LEN(TRIM(L19)) - LEN(SUBSTITUTE(TRIM(L19),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19" s="10"/>
      <c r="T19" s="7" t="str">
        <f t="shared" si="0"/>
        <v/>
      </c>
      <c r="U19" s="8" t="str">
        <f t="shared" si="1"/>
        <v/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ht="14.4" x14ac:dyDescent="0.3">
      <c r="A20" s="6" t="str" cm="1">
        <f t="array" ref="A20">INDEX(Online_Data[], ROW(A19), COLUMN(A19))</f>
        <v/>
      </c>
      <c r="B20" s="6" t="str" cm="1">
        <f t="array" ref="B20">INDEX(Online_Data[], ROW(B19), COLUMN(B19))</f>
        <v>ID2725</v>
      </c>
      <c r="C20" s="6" t="str" cm="1">
        <f t="array" ref="C20">INDEX(Online_Data[], ROW(C19), COLUMN(C19))</f>
        <v>FOOTWEAR</v>
      </c>
      <c r="D20" s="6" t="str" cm="1">
        <f t="array" ref="D20">INDEX(Online_Data[], ROW(D19), COLUMN(D19))</f>
        <v>SHOES</v>
      </c>
      <c r="E20" s="6" t="str" cm="1">
        <f t="array" ref="E20">INDEX(Online_Data[], ROW(E19), COLUMN(E19))</f>
        <v>SHOES - LOW (NON FOOTBALL)</v>
      </c>
      <c r="F20" s="6" t="str" cm="1">
        <f t="array" ref="F20">INDEX(Online_Data[], ROW(F19), COLUMN(F19))</f>
        <v>DURAMO RC W</v>
      </c>
      <c r="G20" s="6" t="str" cm="1">
        <f t="array" ref="G20">INDEX(Online_Data[], ROW(G19), COLUMN(G19))</f>
        <v>SS25</v>
      </c>
      <c r="H20" s="6" t="str" cm="1">
        <f t="array" ref="H20">INDEX(Online_Data[], ROW(H19), COLUMN(H19))</f>
        <v>ADULT</v>
      </c>
      <c r="I20" s="6" t="str" cm="1">
        <f t="array" ref="I20">INDEX(Online_Data[], ROW(I19), COLUMN(I19))</f>
        <v>W</v>
      </c>
      <c r="J20" s="6" t="str" cm="1">
        <f t="array" ref="J20">INDEX(Online_Data[], ROW(J19), COLUMN(J19))</f>
        <v>INDONESIA</v>
      </c>
      <c r="K20" s="6" t="str" cm="1">
        <f t="array" ref="K20">INDEX(Online_Data[], ROW(K19), COLUMN(K19))</f>
        <v>blue dawn/ftwr white/wonder quartz</v>
      </c>
      <c r="L20" s="6" t="str" cm="1">
        <f t="array" ref="L20">INDEX(Online_Data[], ROW(L19), COLUMN(L19))</f>
        <v>4-/3  5/5  5-/9  6/18  6-/13  7/12</v>
      </c>
      <c r="M20" s="6" cm="1">
        <f t="array" ref="M20">INDEX(Online_Data[], ROW(M19), COLUMN(M19))</f>
        <v>249</v>
      </c>
      <c r="N20" s="6" cm="1">
        <f t="array" ref="N20">INDEX(Online_Data[], ROW(N19), COLUMN(N19))</f>
        <v>68</v>
      </c>
      <c r="O20" s="6" cm="1">
        <f t="array" ref="O20">INDEX(Online_Data[], ROW(O19), COLUMN(O19))</f>
        <v>87.15</v>
      </c>
      <c r="P20" s="6" cm="1">
        <f t="array" ref="P20">INDEX(Online_Data[], ROW(P19), COLUMN(P19))</f>
        <v>1000</v>
      </c>
      <c r="Q20" s="2"/>
      <c r="R20" s="7" cm="1">
        <f t="array" ref="R20">_xlfn.LET(
  _xlpm.qty, P20,
  _xlpm.sizes, IF(TRIM(L20)="", 0, LEN(TRIM(L20)) - LEN(SUBSTITUTE(TRIM(L20),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20" s="10"/>
      <c r="T20" s="7" t="str">
        <f t="shared" si="0"/>
        <v/>
      </c>
      <c r="U20" s="8" t="str">
        <f t="shared" si="1"/>
        <v/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ht="15.75" customHeight="1" x14ac:dyDescent="0.3">
      <c r="A21" s="6" t="str" cm="1">
        <f t="array" ref="A21">INDEX(Online_Data[], ROW(A20), COLUMN(A20))</f>
        <v/>
      </c>
      <c r="B21" s="6" t="str" cm="1">
        <f t="array" ref="B21">INDEX(Online_Data[], ROW(B20), COLUMN(B20))</f>
        <v>ID2726</v>
      </c>
      <c r="C21" s="6" t="str" cm="1">
        <f t="array" ref="C21">INDEX(Online_Data[], ROW(C20), COLUMN(C20))</f>
        <v>FOOTWEAR</v>
      </c>
      <c r="D21" s="6" t="str" cm="1">
        <f t="array" ref="D21">INDEX(Online_Data[], ROW(D20), COLUMN(D20))</f>
        <v>SHOES</v>
      </c>
      <c r="E21" s="6" t="str" cm="1">
        <f t="array" ref="E21">INDEX(Online_Data[], ROW(E20), COLUMN(E20))</f>
        <v>SHOES - LOW (NON FOOTBALL)</v>
      </c>
      <c r="F21" s="6" t="str" cm="1">
        <f t="array" ref="F21">INDEX(Online_Data[], ROW(F20), COLUMN(F20))</f>
        <v>DURAMO RC W</v>
      </c>
      <c r="G21" s="6" t="str" cm="1">
        <f t="array" ref="G21">INDEX(Online_Data[], ROW(G20), COLUMN(G20))</f>
        <v>SS25</v>
      </c>
      <c r="H21" s="6" t="str" cm="1">
        <f t="array" ref="H21">INDEX(Online_Data[], ROW(H20), COLUMN(H20))</f>
        <v>ADULT</v>
      </c>
      <c r="I21" s="6" t="str" cm="1">
        <f t="array" ref="I21">INDEX(Online_Data[], ROW(I20), COLUMN(I20))</f>
        <v>W</v>
      </c>
      <c r="J21" s="6" t="str" cm="1">
        <f t="array" ref="J21">INDEX(Online_Data[], ROW(J20), COLUMN(J20))</f>
        <v>INDONESIA</v>
      </c>
      <c r="K21" s="6" t="str" cm="1">
        <f t="array" ref="K21">INDEX(Online_Data[], ROW(K20), COLUMN(K20))</f>
        <v>core black/ftwr white/core black</v>
      </c>
      <c r="L21" s="6" t="str" cm="1">
        <f t="array" ref="L21">INDEX(Online_Data[], ROW(L20), COLUMN(L20))</f>
        <v>4-/3  5/5  5-/9  6/18  6-/13  7/12</v>
      </c>
      <c r="M21" s="6" cm="1">
        <f t="array" ref="M21">INDEX(Online_Data[], ROW(M20), COLUMN(M20))</f>
        <v>249</v>
      </c>
      <c r="N21" s="6" cm="1">
        <f t="array" ref="N21">INDEX(Online_Data[], ROW(N20), COLUMN(N20))</f>
        <v>68</v>
      </c>
      <c r="O21" s="6" cm="1">
        <f t="array" ref="O21">INDEX(Online_Data[], ROW(O20), COLUMN(O20))</f>
        <v>87.15</v>
      </c>
      <c r="P21" s="6" cm="1">
        <f t="array" ref="P21">INDEX(Online_Data[], ROW(P20), COLUMN(P20))</f>
        <v>1000</v>
      </c>
      <c r="Q21" s="2"/>
      <c r="R21" s="7" cm="1">
        <f t="array" ref="R21">_xlfn.LET(
  _xlpm.qty, P21,
  _xlpm.sizes, IF(TRIM(L21)="", 0, LEN(TRIM(L21)) - LEN(SUBSTITUTE(TRIM(L21),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21" s="10"/>
      <c r="T21" s="7" t="str">
        <f t="shared" si="0"/>
        <v/>
      </c>
      <c r="U21" s="8" t="str">
        <f t="shared" si="1"/>
        <v/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ht="15.75" customHeight="1" x14ac:dyDescent="0.3">
      <c r="A22" s="6" t="str" cm="1">
        <f t="array" ref="A22">INDEX(Online_Data[], ROW(A21), COLUMN(A21))</f>
        <v/>
      </c>
      <c r="B22" s="6" t="str" cm="1">
        <f t="array" ref="B22">INDEX(Online_Data[], ROW(B21), COLUMN(B21))</f>
        <v>ID2727</v>
      </c>
      <c r="C22" s="6" t="str" cm="1">
        <f t="array" ref="C22">INDEX(Online_Data[], ROW(C21), COLUMN(C21))</f>
        <v>FOOTWEAR</v>
      </c>
      <c r="D22" s="6" t="str" cm="1">
        <f t="array" ref="D22">INDEX(Online_Data[], ROW(D21), COLUMN(D21))</f>
        <v>SHOES</v>
      </c>
      <c r="E22" s="6" t="str" cm="1">
        <f t="array" ref="E22">INDEX(Online_Data[], ROW(E21), COLUMN(E21))</f>
        <v>SHOES - LOW (NON FOOTBALL)</v>
      </c>
      <c r="F22" s="6" t="str" cm="1">
        <f t="array" ref="F22">INDEX(Online_Data[], ROW(F21), COLUMN(F21))</f>
        <v>DURAMO RC U</v>
      </c>
      <c r="G22" s="6" t="str" cm="1">
        <f t="array" ref="G22">INDEX(Online_Data[], ROW(G21), COLUMN(G21))</f>
        <v>SS25</v>
      </c>
      <c r="H22" s="6" t="str" cm="1">
        <f t="array" ref="H22">INDEX(Online_Data[], ROW(H21), COLUMN(H21))</f>
        <v>ADULT</v>
      </c>
      <c r="I22" s="6" t="str" cm="1">
        <f t="array" ref="I22">INDEX(Online_Data[], ROW(I21), COLUMN(I21))</f>
        <v>U</v>
      </c>
      <c r="J22" s="6" t="str" cm="1">
        <f t="array" ref="J22">INDEX(Online_Data[], ROW(J21), COLUMN(J21))</f>
        <v>INDONESIA</v>
      </c>
      <c r="K22" s="6" t="str" cm="1">
        <f t="array" ref="K22">INDEX(Online_Data[], ROW(K21), COLUMN(K21))</f>
        <v>core black/ftwr white/core black</v>
      </c>
      <c r="L22" s="6" t="str" cm="1">
        <f t="array" ref="L22">INDEX(Online_Data[], ROW(L21), COLUMN(L21))</f>
        <v>8-/3  9/3  9-/12  10/10  10-/12  11/5  11-/5</v>
      </c>
      <c r="M22" s="6" cm="1">
        <f t="array" ref="M22">INDEX(Online_Data[], ROW(M21), COLUMN(M21))</f>
        <v>249</v>
      </c>
      <c r="N22" s="6" cm="1">
        <f t="array" ref="N22">INDEX(Online_Data[], ROW(N21), COLUMN(N21))</f>
        <v>68</v>
      </c>
      <c r="O22" s="6" cm="1">
        <f t="array" ref="O22">INDEX(Online_Data[], ROW(O21), COLUMN(O21))</f>
        <v>87.15</v>
      </c>
      <c r="P22" s="6" cm="1">
        <f t="array" ref="P22">INDEX(Online_Data[], ROW(P21), COLUMN(P21))</f>
        <v>1000</v>
      </c>
      <c r="Q22" s="2"/>
      <c r="R22" s="7" cm="1">
        <f t="array" ref="R22">_xlfn.LET(
  _xlpm.qty, P22,
  _xlpm.sizes, IF(TRIM(L22)="", 0, LEN(TRIM(L22)) - LEN(SUBSTITUTE(TRIM(L22),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22" s="10"/>
      <c r="T22" s="7" t="str">
        <f t="shared" si="0"/>
        <v/>
      </c>
      <c r="U22" s="8" t="str">
        <f t="shared" si="1"/>
        <v/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ht="15.75" customHeight="1" x14ac:dyDescent="0.3">
      <c r="A23" s="6" t="str" cm="1">
        <f t="array" ref="A23">INDEX(Online_Data[], ROW(A22), COLUMN(A22))</f>
        <v/>
      </c>
      <c r="B23" s="6" t="str" cm="1">
        <f t="array" ref="B23">INDEX(Online_Data[], ROW(B22), COLUMN(B22))</f>
        <v>ID2728</v>
      </c>
      <c r="C23" s="6" t="str" cm="1">
        <f t="array" ref="C23">INDEX(Online_Data[], ROW(C22), COLUMN(C22))</f>
        <v>FOOTWEAR</v>
      </c>
      <c r="D23" s="6" t="str" cm="1">
        <f t="array" ref="D23">INDEX(Online_Data[], ROW(D22), COLUMN(D22))</f>
        <v>SHOES</v>
      </c>
      <c r="E23" s="6" t="str" cm="1">
        <f t="array" ref="E23">INDEX(Online_Data[], ROW(E22), COLUMN(E22))</f>
        <v>SHOES - LOW (NON FOOTBALL)</v>
      </c>
      <c r="F23" s="6" t="str" cm="1">
        <f t="array" ref="F23">INDEX(Online_Data[], ROW(F22), COLUMN(F22))</f>
        <v>DURAMO SL2 M</v>
      </c>
      <c r="G23" s="6" t="str" cm="1">
        <f t="array" ref="G23">INDEX(Online_Data[], ROW(G22), COLUMN(G22))</f>
        <v>SS25</v>
      </c>
      <c r="H23" s="6" t="str" cm="1">
        <f t="array" ref="H23">INDEX(Online_Data[], ROW(H22), COLUMN(H22))</f>
        <v>ADULT</v>
      </c>
      <c r="I23" s="6" t="str" cm="1">
        <f t="array" ref="I23">INDEX(Online_Data[], ROW(I22), COLUMN(I22))</f>
        <v>M</v>
      </c>
      <c r="J23" s="6" t="str" cm="1">
        <f t="array" ref="J23">INDEX(Online_Data[], ROW(J22), COLUMN(J22))</f>
        <v>INDONESIA</v>
      </c>
      <c r="K23" s="6" t="str" cm="1">
        <f t="array" ref="K23">INDEX(Online_Data[], ROW(K22), COLUMN(K22))</f>
        <v>dark blue/silver met./halo silver</v>
      </c>
      <c r="L23" s="6" t="str" cm="1">
        <f t="array" ref="L23">INDEX(Online_Data[], ROW(L22), COLUMN(L22))</f>
        <v>8-/7  9/7  9-/20  10/18  10-/20  11/9  11-/9</v>
      </c>
      <c r="M23" s="6" cm="1">
        <f t="array" ref="M23">INDEX(Online_Data[], ROW(M22), COLUMN(M22))</f>
        <v>299</v>
      </c>
      <c r="N23" s="6" cm="1">
        <f t="array" ref="N23">INDEX(Online_Data[], ROW(N22), COLUMN(N22))</f>
        <v>81</v>
      </c>
      <c r="O23" s="6" cm="1">
        <f t="array" ref="O23">INDEX(Online_Data[], ROW(O22), COLUMN(O22))</f>
        <v>104.65</v>
      </c>
      <c r="P23" s="6" cm="1">
        <f t="array" ref="P23">INDEX(Online_Data[], ROW(P22), COLUMN(P22))</f>
        <v>1000</v>
      </c>
      <c r="Q23" s="2"/>
      <c r="R23" s="7" cm="1">
        <f t="array" ref="R23">_xlfn.LET(
  _xlpm.qty, P23,
  _xlpm.sizes, IF(TRIM(L23)="", 0, LEN(TRIM(L23)) - LEN(SUBSTITUTE(TRIM(L23),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23" s="10"/>
      <c r="T23" s="7" t="str">
        <f t="shared" si="0"/>
        <v/>
      </c>
      <c r="U23" s="8" t="str">
        <f t="shared" si="1"/>
        <v/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ht="15.75" customHeight="1" x14ac:dyDescent="0.3">
      <c r="A24" s="6" t="str" cm="1">
        <f t="array" ref="A24">INDEX(Online_Data[], ROW(A23), COLUMN(A23))</f>
        <v/>
      </c>
      <c r="B24" s="6" t="str" cm="1">
        <f t="array" ref="B24">INDEX(Online_Data[], ROW(B23), COLUMN(B23))</f>
        <v>ID2729</v>
      </c>
      <c r="C24" s="6" t="str" cm="1">
        <f t="array" ref="C24">INDEX(Online_Data[], ROW(C23), COLUMN(C23))</f>
        <v>FOOTWEAR</v>
      </c>
      <c r="D24" s="6" t="str" cm="1">
        <f t="array" ref="D24">INDEX(Online_Data[], ROW(D23), COLUMN(D23))</f>
        <v>SHOES</v>
      </c>
      <c r="E24" s="6" t="str" cm="1">
        <f t="array" ref="E24">INDEX(Online_Data[], ROW(E23), COLUMN(E23))</f>
        <v>SHOES - LOW (NON FOOTBALL)</v>
      </c>
      <c r="F24" s="6" t="str" cm="1">
        <f t="array" ref="F24">INDEX(Online_Data[], ROW(F23), COLUMN(F23))</f>
        <v>RUNFALCON 5 W</v>
      </c>
      <c r="G24" s="6" t="str" cm="1">
        <f t="array" ref="G24">INDEX(Online_Data[], ROW(G23), COLUMN(G23))</f>
        <v>SS25</v>
      </c>
      <c r="H24" s="6" t="str" cm="1">
        <f t="array" ref="H24">INDEX(Online_Data[], ROW(H23), COLUMN(H23))</f>
        <v>ADULT</v>
      </c>
      <c r="I24" s="6" t="str" cm="1">
        <f t="array" ref="I24">INDEX(Online_Data[], ROW(I23), COLUMN(I23))</f>
        <v>W</v>
      </c>
      <c r="J24" s="6" t="str" cm="1">
        <f t="array" ref="J24">INDEX(Online_Data[], ROW(J23), COLUMN(J23))</f>
        <v>INDONESIA</v>
      </c>
      <c r="K24" s="6" t="str" cm="1">
        <f t="array" ref="K24">INDEX(Online_Data[], ROW(K23), COLUMN(K23))</f>
        <v>core black/gold met./ftwr white</v>
      </c>
      <c r="L24" s="6" t="str" cm="1">
        <f t="array" ref="L24">INDEX(Online_Data[], ROW(L23), COLUMN(L23))</f>
        <v>4-/3  5/5  5-/9  6/18  6-/13  7/12</v>
      </c>
      <c r="M24" s="6" cm="1">
        <f t="array" ref="M24">INDEX(Online_Data[], ROW(M23), COLUMN(M23))</f>
        <v>279</v>
      </c>
      <c r="N24" s="6" cm="1">
        <f t="array" ref="N24">INDEX(Online_Data[], ROW(N23), COLUMN(N23))</f>
        <v>76</v>
      </c>
      <c r="O24" s="6" cm="1">
        <f t="array" ref="O24">INDEX(Online_Data[], ROW(O23), COLUMN(O23))</f>
        <v>97.65</v>
      </c>
      <c r="P24" s="6" cm="1">
        <f t="array" ref="P24">INDEX(Online_Data[], ROW(P23), COLUMN(P23))</f>
        <v>1000</v>
      </c>
      <c r="Q24" s="2"/>
      <c r="R24" s="7" cm="1">
        <f t="array" ref="R24">_xlfn.LET(
  _xlpm.qty, P24,
  _xlpm.sizes, IF(TRIM(L24)="", 0, LEN(TRIM(L24)) - LEN(SUBSTITUTE(TRIM(L24),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24" s="10"/>
      <c r="T24" s="7" t="str">
        <f t="shared" si="0"/>
        <v/>
      </c>
      <c r="U24" s="8" t="str">
        <f t="shared" si="1"/>
        <v/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ht="15.75" customHeight="1" x14ac:dyDescent="0.3">
      <c r="A25" s="6" t="str" cm="1">
        <f t="array" ref="A25">INDEX(Online_Data[], ROW(A24), COLUMN(A24))</f>
        <v/>
      </c>
      <c r="B25" s="6" t="str" cm="1">
        <f t="array" ref="B25">INDEX(Online_Data[], ROW(B24), COLUMN(B24))</f>
        <v>ID2730</v>
      </c>
      <c r="C25" s="6" t="str" cm="1">
        <f t="array" ref="C25">INDEX(Online_Data[], ROW(C24), COLUMN(C24))</f>
        <v>FOOTWEAR</v>
      </c>
      <c r="D25" s="6" t="str" cm="1">
        <f t="array" ref="D25">INDEX(Online_Data[], ROW(D24), COLUMN(D24))</f>
        <v>SHOES</v>
      </c>
      <c r="E25" s="6" t="str" cm="1">
        <f t="array" ref="E25">INDEX(Online_Data[], ROW(E24), COLUMN(E24))</f>
        <v>SHOES - LOW (NON FOOTBALL)</v>
      </c>
      <c r="F25" s="6" t="str" cm="1">
        <f t="array" ref="F25">INDEX(Online_Data[], ROW(F24), COLUMN(F24))</f>
        <v>URBAN COURT</v>
      </c>
      <c r="G25" s="6" t="str" cm="1">
        <f t="array" ref="G25">INDEX(Online_Data[], ROW(G24), COLUMN(G24))</f>
        <v>SS25</v>
      </c>
      <c r="H25" s="6" t="str" cm="1">
        <f t="array" ref="H25">INDEX(Online_Data[], ROW(H24), COLUMN(H24))</f>
        <v>ADULT</v>
      </c>
      <c r="I25" s="6" t="str" cm="1">
        <f t="array" ref="I25">INDEX(Online_Data[], ROW(I24), COLUMN(I24))</f>
        <v>M</v>
      </c>
      <c r="J25" s="6" t="str" cm="1">
        <f t="array" ref="J25">INDEX(Online_Data[], ROW(J24), COLUMN(J24))</f>
        <v>INDONESIA</v>
      </c>
      <c r="K25" s="6" t="str" cm="1">
        <f t="array" ref="K25">INDEX(Online_Data[], ROW(K24), COLUMN(K24))</f>
        <v>ftwr white/ftwr white/core black</v>
      </c>
      <c r="L25" s="6" t="str" cm="1">
        <f t="array" ref="L25">INDEX(Online_Data[], ROW(L24), COLUMN(L24))</f>
        <v>8-/6  9/6  9-/17  10/16  10-/17  11/9  11-/9</v>
      </c>
      <c r="M25" s="6" cm="1">
        <f t="array" ref="M25">INDEX(Online_Data[], ROW(M24), COLUMN(M24))</f>
        <v>249</v>
      </c>
      <c r="N25" s="6" cm="1">
        <f t="array" ref="N25">INDEX(Online_Data[], ROW(N24), COLUMN(N24))</f>
        <v>68</v>
      </c>
      <c r="O25" s="6" cm="1">
        <f t="array" ref="O25">INDEX(Online_Data[], ROW(O24), COLUMN(O24))</f>
        <v>87.15</v>
      </c>
      <c r="P25" s="6" cm="1">
        <f t="array" ref="P25">INDEX(Online_Data[], ROW(P24), COLUMN(P24))</f>
        <v>1000</v>
      </c>
      <c r="Q25" s="2"/>
      <c r="R25" s="7" cm="1">
        <f t="array" ref="R25">_xlfn.LET(
  _xlpm.qty, P25,
  _xlpm.sizes, IF(TRIM(L25)="", 0, LEN(TRIM(L25)) - LEN(SUBSTITUTE(TRIM(L25),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25" s="10"/>
      <c r="T25" s="7" t="str">
        <f t="shared" si="0"/>
        <v/>
      </c>
      <c r="U25" s="8" t="str">
        <f t="shared" si="1"/>
        <v/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ht="15.75" customHeight="1" x14ac:dyDescent="0.3">
      <c r="A26" s="6" t="str" cm="1">
        <f t="array" ref="A26">INDEX(Online_Data[], ROW(A25), COLUMN(A25))</f>
        <v/>
      </c>
      <c r="B26" s="6" t="str" cm="1">
        <f t="array" ref="B26">INDEX(Online_Data[], ROW(B25), COLUMN(B25))</f>
        <v>ID2731</v>
      </c>
      <c r="C26" s="6" t="str" cm="1">
        <f t="array" ref="C26">INDEX(Online_Data[], ROW(C25), COLUMN(C25))</f>
        <v>FOOTWEAR</v>
      </c>
      <c r="D26" s="6" t="str" cm="1">
        <f t="array" ref="D26">INDEX(Online_Data[], ROW(D25), COLUMN(D25))</f>
        <v>SHOES</v>
      </c>
      <c r="E26" s="6" t="str" cm="1">
        <f t="array" ref="E26">INDEX(Online_Data[], ROW(E25), COLUMN(E25))</f>
        <v>SHOES - LOW (NON FOOTBALL)</v>
      </c>
      <c r="F26" s="6" t="str" cm="1">
        <f t="array" ref="F26">INDEX(Online_Data[], ROW(F25), COLUMN(F25))</f>
        <v>URBAN COURT</v>
      </c>
      <c r="G26" s="6" t="str" cm="1">
        <f t="array" ref="G26">INDEX(Online_Data[], ROW(G25), COLUMN(G25))</f>
        <v>SS25</v>
      </c>
      <c r="H26" s="6" t="str" cm="1">
        <f t="array" ref="H26">INDEX(Online_Data[], ROW(H25), COLUMN(H25))</f>
        <v>ADULT</v>
      </c>
      <c r="I26" s="6" t="str" cm="1">
        <f t="array" ref="I26">INDEX(Online_Data[], ROW(I25), COLUMN(I25))</f>
        <v>M</v>
      </c>
      <c r="J26" s="6" t="str" cm="1">
        <f t="array" ref="J26">INDEX(Online_Data[], ROW(J25), COLUMN(J25))</f>
        <v>INDONESIA</v>
      </c>
      <c r="K26" s="6" t="str" cm="1">
        <f t="array" ref="K26">INDEX(Online_Data[], ROW(K25), COLUMN(K25))</f>
        <v>ftwr white/ftwr white/collegiate green</v>
      </c>
      <c r="L26" s="6" t="str" cm="1">
        <f t="array" ref="L26">INDEX(Online_Data[], ROW(L25), COLUMN(L25))</f>
        <v>8-/8  9/8  9-/22  10/20  10-/22  11/10  11-/10</v>
      </c>
      <c r="M26" s="6" cm="1">
        <f t="array" ref="M26">INDEX(Online_Data[], ROW(M25), COLUMN(M25))</f>
        <v>249</v>
      </c>
      <c r="N26" s="6" cm="1">
        <f t="array" ref="N26">INDEX(Online_Data[], ROW(N25), COLUMN(N25))</f>
        <v>68</v>
      </c>
      <c r="O26" s="6" cm="1">
        <f t="array" ref="O26">INDEX(Online_Data[], ROW(O25), COLUMN(O25))</f>
        <v>87.15</v>
      </c>
      <c r="P26" s="6" cm="1">
        <f t="array" ref="P26">INDEX(Online_Data[], ROW(P25), COLUMN(P25))</f>
        <v>1000</v>
      </c>
      <c r="Q26" s="2"/>
      <c r="R26" s="7" cm="1">
        <f t="array" ref="R26">_xlfn.LET(
  _xlpm.qty, P26,
  _xlpm.sizes, IF(TRIM(L26)="", 0, LEN(TRIM(L26)) - LEN(SUBSTITUTE(TRIM(L26),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26" s="10"/>
      <c r="T26" s="7" t="str">
        <f t="shared" si="0"/>
        <v/>
      </c>
      <c r="U26" s="8" t="str">
        <f t="shared" si="1"/>
        <v/>
      </c>
      <c r="V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ht="15.75" customHeight="1" x14ac:dyDescent="0.3">
      <c r="A27" s="6" t="str" cm="1">
        <f t="array" ref="A27">INDEX(Online_Data[], ROW(A26), COLUMN(A26))</f>
        <v/>
      </c>
      <c r="B27" s="6" t="str" cm="1">
        <f t="array" ref="B27">INDEX(Online_Data[], ROW(B26), COLUMN(B26))</f>
        <v>ID2732</v>
      </c>
      <c r="C27" s="6" t="str" cm="1">
        <f t="array" ref="C27">INDEX(Online_Data[], ROW(C26), COLUMN(C26))</f>
        <v>FOOTWEAR</v>
      </c>
      <c r="D27" s="6" t="str" cm="1">
        <f t="array" ref="D27">INDEX(Online_Data[], ROW(D26), COLUMN(D26))</f>
        <v>SHOES</v>
      </c>
      <c r="E27" s="6" t="str" cm="1">
        <f t="array" ref="E27">INDEX(Online_Data[], ROW(E26), COLUMN(E26))</f>
        <v>SHOES - LOW (NON FOOTBALL)</v>
      </c>
      <c r="F27" s="6" t="str" cm="1">
        <f t="array" ref="F27">INDEX(Online_Data[], ROW(F26), COLUMN(F26))</f>
        <v>URBAN COURT</v>
      </c>
      <c r="G27" s="6" t="str" cm="1">
        <f t="array" ref="G27">INDEX(Online_Data[], ROW(G26), COLUMN(G26))</f>
        <v>SS25</v>
      </c>
      <c r="H27" s="6" t="str" cm="1">
        <f t="array" ref="H27">INDEX(Online_Data[], ROW(H26), COLUMN(H26))</f>
        <v>ADULT</v>
      </c>
      <c r="I27" s="6" t="str" cm="1">
        <f t="array" ref="I27">INDEX(Online_Data[], ROW(I26), COLUMN(I26))</f>
        <v>M</v>
      </c>
      <c r="J27" s="6" t="str" cm="1">
        <f t="array" ref="J27">INDEX(Online_Data[], ROW(J26), COLUMN(J26))</f>
        <v>INDONESIA</v>
      </c>
      <c r="K27" s="6" t="str" cm="1">
        <f t="array" ref="K27">INDEX(Online_Data[], ROW(K26), COLUMN(K26))</f>
        <v>core black/carbon/core black</v>
      </c>
      <c r="L27" s="6" t="str" cm="1">
        <f t="array" ref="L27">INDEX(Online_Data[], ROW(L26), COLUMN(L26))</f>
        <v>8-/6  9/6  9-/17  10/16  10-/17  11/9  11-/9</v>
      </c>
      <c r="M27" s="6" cm="1">
        <f t="array" ref="M27">INDEX(Online_Data[], ROW(M26), COLUMN(M26))</f>
        <v>249</v>
      </c>
      <c r="N27" s="6" cm="1">
        <f t="array" ref="N27">INDEX(Online_Data[], ROW(N26), COLUMN(N26))</f>
        <v>68</v>
      </c>
      <c r="O27" s="6" cm="1">
        <f t="array" ref="O27">INDEX(Online_Data[], ROW(O26), COLUMN(O26))</f>
        <v>87.15</v>
      </c>
      <c r="P27" s="6" cm="1">
        <f t="array" ref="P27">INDEX(Online_Data[], ROW(P26), COLUMN(P26))</f>
        <v>1000</v>
      </c>
      <c r="Q27" s="2"/>
      <c r="R27" s="7" cm="1">
        <f t="array" ref="R27">_xlfn.LET(
  _xlpm.qty, P27,
  _xlpm.sizes, IF(TRIM(L27)="", 0, LEN(TRIM(L27)) - LEN(SUBSTITUTE(TRIM(L27),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27" s="10"/>
      <c r="T27" s="7" t="str">
        <f t="shared" si="0"/>
        <v/>
      </c>
      <c r="U27" s="8" t="str">
        <f t="shared" si="1"/>
        <v/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ht="15.75" customHeight="1" x14ac:dyDescent="0.3">
      <c r="A28" s="6" t="str" cm="1">
        <f t="array" ref="A28">INDEX(Online_Data[], ROW(A27), COLUMN(A27))</f>
        <v/>
      </c>
      <c r="B28" s="6" t="str" cm="1">
        <f t="array" ref="B28">INDEX(Online_Data[], ROW(B27), COLUMN(B27))</f>
        <v>ID2733</v>
      </c>
      <c r="C28" s="6" t="str" cm="1">
        <f t="array" ref="C28">INDEX(Online_Data[], ROW(C27), COLUMN(C27))</f>
        <v>FOOTWEAR</v>
      </c>
      <c r="D28" s="6" t="str" cm="1">
        <f t="array" ref="D28">INDEX(Online_Data[], ROW(D27), COLUMN(D27))</f>
        <v>SHOES</v>
      </c>
      <c r="E28" s="6" t="str" cm="1">
        <f t="array" ref="E28">INDEX(Online_Data[], ROW(E27), COLUMN(E27))</f>
        <v>SHOES - LOW (NON FOOTBALL)</v>
      </c>
      <c r="F28" s="6" t="str" cm="1">
        <f t="array" ref="F28">INDEX(Online_Data[], ROW(F27), COLUMN(F27))</f>
        <v>URBAN COURT</v>
      </c>
      <c r="G28" s="6" t="str" cm="1">
        <f t="array" ref="G28">INDEX(Online_Data[], ROW(G27), COLUMN(G27))</f>
        <v>SS25</v>
      </c>
      <c r="H28" s="6" t="str" cm="1">
        <f t="array" ref="H28">INDEX(Online_Data[], ROW(H27), COLUMN(H27))</f>
        <v>ADULT</v>
      </c>
      <c r="I28" s="6" t="str" cm="1">
        <f t="array" ref="I28">INDEX(Online_Data[], ROW(I27), COLUMN(I27))</f>
        <v>W</v>
      </c>
      <c r="J28" s="6" t="str" cm="1">
        <f t="array" ref="J28">INDEX(Online_Data[], ROW(J27), COLUMN(J27))</f>
        <v>INDONESIA</v>
      </c>
      <c r="K28" s="6" t="str" cm="1">
        <f t="array" ref="K28">INDEX(Online_Data[], ROW(K27), COLUMN(K27))</f>
        <v>linen green/matte silver/ftwr white</v>
      </c>
      <c r="L28" s="6" t="str" cm="1">
        <f t="array" ref="L28">INDEX(Online_Data[], ROW(L27), COLUMN(L27))</f>
        <v>4-/4  5/4  5-/7  6/15  6-/10  7/10</v>
      </c>
      <c r="M28" s="6" cm="1">
        <f t="array" ref="M28">INDEX(Online_Data[], ROW(M27), COLUMN(M27))</f>
        <v>249</v>
      </c>
      <c r="N28" s="6" cm="1">
        <f t="array" ref="N28">INDEX(Online_Data[], ROW(N27), COLUMN(N27))</f>
        <v>68</v>
      </c>
      <c r="O28" s="6" cm="1">
        <f t="array" ref="O28">INDEX(Online_Data[], ROW(O27), COLUMN(O27))</f>
        <v>87.15</v>
      </c>
      <c r="P28" s="6" cm="1">
        <f t="array" ref="P28">INDEX(Online_Data[], ROW(P27), COLUMN(P27))</f>
        <v>1000</v>
      </c>
      <c r="Q28" s="2"/>
      <c r="R28" s="7" cm="1">
        <f t="array" ref="R28">_xlfn.LET(
  _xlpm.qty, P28,
  _xlpm.sizes, IF(TRIM(L28)="", 0, LEN(TRIM(L28)) - LEN(SUBSTITUTE(TRIM(L28),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28" s="10"/>
      <c r="T28" s="7" t="str">
        <f t="shared" si="0"/>
        <v/>
      </c>
      <c r="U28" s="8" t="str">
        <f t="shared" si="1"/>
        <v/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ht="15.75" customHeight="1" x14ac:dyDescent="0.3">
      <c r="A29" s="6" t="str" cm="1">
        <f t="array" ref="A29">INDEX(Online_Data[], ROW(A28), COLUMN(A28))</f>
        <v/>
      </c>
      <c r="B29" s="6" t="str" cm="1">
        <f t="array" ref="B29">INDEX(Online_Data[], ROW(B28), COLUMN(B28))</f>
        <v>ID2734</v>
      </c>
      <c r="C29" s="6" t="str" cm="1">
        <f t="array" ref="C29">INDEX(Online_Data[], ROW(C28), COLUMN(C28))</f>
        <v>FOOTWEAR</v>
      </c>
      <c r="D29" s="6" t="str" cm="1">
        <f t="array" ref="D29">INDEX(Online_Data[], ROW(D28), COLUMN(D28))</f>
        <v>SHOES</v>
      </c>
      <c r="E29" s="6" t="str" cm="1">
        <f t="array" ref="E29">INDEX(Online_Data[], ROW(E28), COLUMN(E28))</f>
        <v>SHOES - LOW (NON FOOTBALL)</v>
      </c>
      <c r="F29" s="6" t="str" cm="1">
        <f t="array" ref="F29">INDEX(Online_Data[], ROW(F28), COLUMN(F28))</f>
        <v>DURAMO RC W</v>
      </c>
      <c r="G29" s="6" t="str" cm="1">
        <f t="array" ref="G29">INDEX(Online_Data[], ROW(G28), COLUMN(G28))</f>
        <v>SS25</v>
      </c>
      <c r="H29" s="6" t="str" cm="1">
        <f t="array" ref="H29">INDEX(Online_Data[], ROW(H28), COLUMN(H28))</f>
        <v>ADULT</v>
      </c>
      <c r="I29" s="6" t="str" cm="1">
        <f t="array" ref="I29">INDEX(Online_Data[], ROW(I28), COLUMN(I28))</f>
        <v>W</v>
      </c>
      <c r="J29" s="6" t="str" cm="1">
        <f t="array" ref="J29">INDEX(Online_Data[], ROW(J28), COLUMN(J28))</f>
        <v>INDONESIA</v>
      </c>
      <c r="K29" s="6" t="str" cm="1">
        <f t="array" ref="K29">INDEX(Online_Data[], ROW(K28), COLUMN(K28))</f>
        <v>ftwr white/grey three/core black</v>
      </c>
      <c r="L29" s="6" t="str" cm="1">
        <f t="array" ref="L29">INDEX(Online_Data[], ROW(L28), COLUMN(L28))</f>
        <v>4-/3  5/5  5-/9  6/18  6-/13  7/12</v>
      </c>
      <c r="M29" s="6" cm="1">
        <f t="array" ref="M29">INDEX(Online_Data[], ROW(M28), COLUMN(M28))</f>
        <v>249</v>
      </c>
      <c r="N29" s="6" cm="1">
        <f t="array" ref="N29">INDEX(Online_Data[], ROW(N28), COLUMN(N28))</f>
        <v>68</v>
      </c>
      <c r="O29" s="6" cm="1">
        <f t="array" ref="O29">INDEX(Online_Data[], ROW(O28), COLUMN(O28))</f>
        <v>87.15</v>
      </c>
      <c r="P29" s="6" cm="1">
        <f t="array" ref="P29">INDEX(Online_Data[], ROW(P28), COLUMN(P28))</f>
        <v>1000</v>
      </c>
      <c r="Q29" s="2"/>
      <c r="R29" s="7" cm="1">
        <f t="array" ref="R29">_xlfn.LET(
  _xlpm.qty, P29,
  _xlpm.sizes, IF(TRIM(L29)="", 0, LEN(TRIM(L29)) - LEN(SUBSTITUTE(TRIM(L29),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29" s="10"/>
      <c r="T29" s="7" t="str">
        <f t="shared" si="0"/>
        <v/>
      </c>
      <c r="U29" s="8" t="str">
        <f t="shared" si="1"/>
        <v/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ht="15.75" customHeight="1" x14ac:dyDescent="0.3">
      <c r="A30" s="6" t="str" cm="1">
        <f t="array" ref="A30">INDEX(Online_Data[], ROW(A29), COLUMN(A29))</f>
        <v/>
      </c>
      <c r="B30" s="6" t="str" cm="1">
        <f t="array" ref="B30">INDEX(Online_Data[], ROW(B29), COLUMN(B29))</f>
        <v>ID2735</v>
      </c>
      <c r="C30" s="6" t="str" cm="1">
        <f t="array" ref="C30">INDEX(Online_Data[], ROW(C29), COLUMN(C29))</f>
        <v>FOOTWEAR</v>
      </c>
      <c r="D30" s="6" t="str" cm="1">
        <f t="array" ref="D30">INDEX(Online_Data[], ROW(D29), COLUMN(D29))</f>
        <v>SHOES</v>
      </c>
      <c r="E30" s="6" t="str" cm="1">
        <f t="array" ref="E30">INDEX(Online_Data[], ROW(E29), COLUMN(E29))</f>
        <v>SHOES - LOW (NON FOOTBALL)</v>
      </c>
      <c r="F30" s="6" t="str" cm="1">
        <f t="array" ref="F30">INDEX(Online_Data[], ROW(F29), COLUMN(F29))</f>
        <v>RUNFALCON 5</v>
      </c>
      <c r="G30" s="6" t="str" cm="1">
        <f t="array" ref="G30">INDEX(Online_Data[], ROW(G29), COLUMN(G29))</f>
        <v>SS25</v>
      </c>
      <c r="H30" s="6" t="str" cm="1">
        <f t="array" ref="H30">INDEX(Online_Data[], ROW(H29), COLUMN(H29))</f>
        <v>ADULT</v>
      </c>
      <c r="I30" s="6" t="str" cm="1">
        <f t="array" ref="I30">INDEX(Online_Data[], ROW(I29), COLUMN(I29))</f>
        <v>M</v>
      </c>
      <c r="J30" s="6" t="str" cm="1">
        <f t="array" ref="J30">INDEX(Online_Data[], ROW(J29), COLUMN(J29))</f>
        <v>INDONESIA</v>
      </c>
      <c r="K30" s="6" t="str" cm="1">
        <f t="array" ref="K30">INDEX(Online_Data[], ROW(K29), COLUMN(K29))</f>
        <v>core black/ftwr white/core black</v>
      </c>
      <c r="L30" s="6" t="str" cm="1">
        <f t="array" ref="L30">INDEX(Online_Data[], ROW(L29), COLUMN(L29))</f>
        <v>8-/8  9/8  9-/22  10/20  10-/22  11/10  11-/10</v>
      </c>
      <c r="M30" s="6" cm="1">
        <f t="array" ref="M30">INDEX(Online_Data[], ROW(M29), COLUMN(M29))</f>
        <v>279</v>
      </c>
      <c r="N30" s="6" cm="1">
        <f t="array" ref="N30">INDEX(Online_Data[], ROW(N29), COLUMN(N29))</f>
        <v>76</v>
      </c>
      <c r="O30" s="6" cm="1">
        <f t="array" ref="O30">INDEX(Online_Data[], ROW(O29), COLUMN(O29))</f>
        <v>97.65</v>
      </c>
      <c r="P30" s="6" cm="1">
        <f t="array" ref="P30">INDEX(Online_Data[], ROW(P29), COLUMN(P29))</f>
        <v>1000</v>
      </c>
      <c r="Q30" s="2"/>
      <c r="R30" s="7" cm="1">
        <f t="array" ref="R30">_xlfn.LET(
  _xlpm.qty, P30,
  _xlpm.sizes, IF(TRIM(L30)="", 0, LEN(TRIM(L30)) - LEN(SUBSTITUTE(TRIM(L30),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30" s="10"/>
      <c r="T30" s="7" t="str">
        <f t="shared" si="0"/>
        <v/>
      </c>
      <c r="U30" s="8" t="str">
        <f t="shared" si="1"/>
        <v/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ht="15.75" customHeight="1" x14ac:dyDescent="0.3">
      <c r="A31" s="6" t="str" cm="1">
        <f t="array" ref="A31">INDEX(Online_Data[], ROW(A30), COLUMN(A30))</f>
        <v/>
      </c>
      <c r="B31" s="6" t="str" cm="1">
        <f t="array" ref="B31">INDEX(Online_Data[], ROW(B30), COLUMN(B30))</f>
        <v>ID2736</v>
      </c>
      <c r="C31" s="6" t="str" cm="1">
        <f t="array" ref="C31">INDEX(Online_Data[], ROW(C30), COLUMN(C30))</f>
        <v>FOOTWEAR</v>
      </c>
      <c r="D31" s="6" t="str" cm="1">
        <f t="array" ref="D31">INDEX(Online_Data[], ROW(D30), COLUMN(D30))</f>
        <v>SHOES</v>
      </c>
      <c r="E31" s="6" t="str" cm="1">
        <f t="array" ref="E31">INDEX(Online_Data[], ROW(E30), COLUMN(E30))</f>
        <v>SHOES - LOW (NON FOOTBALL)</v>
      </c>
      <c r="F31" s="6" t="str" cm="1">
        <f t="array" ref="F31">INDEX(Online_Data[], ROW(F30), COLUMN(F30))</f>
        <v>DURAMO SL2 M</v>
      </c>
      <c r="G31" s="6" t="str" cm="1">
        <f t="array" ref="G31">INDEX(Online_Data[], ROW(G30), COLUMN(G30))</f>
        <v>SS25</v>
      </c>
      <c r="H31" s="6" t="str" cm="1">
        <f t="array" ref="H31">INDEX(Online_Data[], ROW(H30), COLUMN(H30))</f>
        <v>ADULT</v>
      </c>
      <c r="I31" s="6" t="str" cm="1">
        <f t="array" ref="I31">INDEX(Online_Data[], ROW(I30), COLUMN(I30))</f>
        <v>M</v>
      </c>
      <c r="J31" s="6" t="str" cm="1">
        <f t="array" ref="J31">INDEX(Online_Data[], ROW(J30), COLUMN(J30))</f>
        <v>INDONESIA</v>
      </c>
      <c r="K31" s="6" t="str" cm="1">
        <f t="array" ref="K31">INDEX(Online_Data[], ROW(K30), COLUMN(K30))</f>
        <v>core black/core black/core black</v>
      </c>
      <c r="L31" s="6" t="str" cm="1">
        <f t="array" ref="L31">INDEX(Online_Data[], ROW(L30), COLUMN(L30))</f>
        <v>8-/8  9/8  9-/22  10/20  10-/22  11/10  11-/10</v>
      </c>
      <c r="M31" s="6" cm="1">
        <f t="array" ref="M31">INDEX(Online_Data[], ROW(M30), COLUMN(M30))</f>
        <v>299</v>
      </c>
      <c r="N31" s="6" cm="1">
        <f t="array" ref="N31">INDEX(Online_Data[], ROW(N30), COLUMN(N30))</f>
        <v>81</v>
      </c>
      <c r="O31" s="6" cm="1">
        <f t="array" ref="O31">INDEX(Online_Data[], ROW(O30), COLUMN(O30))</f>
        <v>104.65</v>
      </c>
      <c r="P31" s="6" cm="1">
        <f t="array" ref="P31">INDEX(Online_Data[], ROW(P30), COLUMN(P30))</f>
        <v>1000</v>
      </c>
      <c r="Q31" s="2"/>
      <c r="R31" s="7" cm="1">
        <f t="array" ref="R31">_xlfn.LET(
  _xlpm.qty, P31,
  _xlpm.sizes, IF(TRIM(L31)="", 0, LEN(TRIM(L31)) - LEN(SUBSTITUTE(TRIM(L31),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31" s="10"/>
      <c r="T31" s="7" t="str">
        <f t="shared" si="0"/>
        <v/>
      </c>
      <c r="U31" s="8" t="str">
        <f t="shared" si="1"/>
        <v/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ht="15.75" customHeight="1" x14ac:dyDescent="0.3">
      <c r="A32" s="6" t="str" cm="1">
        <f t="array" ref="A32">INDEX(Online_Data[], ROW(A31), COLUMN(A31))</f>
        <v/>
      </c>
      <c r="B32" s="6" t="str" cm="1">
        <f t="array" ref="B32">INDEX(Online_Data[], ROW(B31), COLUMN(B31))</f>
        <v>ID2737</v>
      </c>
      <c r="C32" s="6" t="str" cm="1">
        <f t="array" ref="C32">INDEX(Online_Data[], ROW(C31), COLUMN(C31))</f>
        <v>FOOTWEAR</v>
      </c>
      <c r="D32" s="6" t="str" cm="1">
        <f t="array" ref="D32">INDEX(Online_Data[], ROW(D31), COLUMN(D31))</f>
        <v>SHOES</v>
      </c>
      <c r="E32" s="6" t="str" cm="1">
        <f t="array" ref="E32">INDEX(Online_Data[], ROW(E31), COLUMN(E31))</f>
        <v>SHOES - LOW (NON FOOTBALL)</v>
      </c>
      <c r="F32" s="6" t="str" cm="1">
        <f t="array" ref="F32">INDEX(Online_Data[], ROW(F31), COLUMN(F31))</f>
        <v>DURAMO SL2 M</v>
      </c>
      <c r="G32" s="6" t="str" cm="1">
        <f t="array" ref="G32">INDEX(Online_Data[], ROW(G31), COLUMN(G31))</f>
        <v>SS25</v>
      </c>
      <c r="H32" s="6" t="str" cm="1">
        <f t="array" ref="H32">INDEX(Online_Data[], ROW(H31), COLUMN(H31))</f>
        <v>ADULT</v>
      </c>
      <c r="I32" s="6" t="str" cm="1">
        <f t="array" ref="I32">INDEX(Online_Data[], ROW(I31), COLUMN(I31))</f>
        <v>M</v>
      </c>
      <c r="J32" s="6" t="str" cm="1">
        <f t="array" ref="J32">INDEX(Online_Data[], ROW(J31), COLUMN(J31))</f>
        <v>INDONESIA</v>
      </c>
      <c r="K32" s="6" t="str" cm="1">
        <f t="array" ref="K32">INDEX(Online_Data[], ROW(K31), COLUMN(K31))</f>
        <v>core black/ftwr white/grey five</v>
      </c>
      <c r="L32" s="6" t="str" cm="1">
        <f t="array" ref="L32">INDEX(Online_Data[], ROW(L31), COLUMN(L31))</f>
        <v>8-/8  9/8  9-/22  10/20  10-/22  11/10  11-/10</v>
      </c>
      <c r="M32" s="6" cm="1">
        <f t="array" ref="M32">INDEX(Online_Data[], ROW(M31), COLUMN(M31))</f>
        <v>299</v>
      </c>
      <c r="N32" s="6" cm="1">
        <f t="array" ref="N32">INDEX(Online_Data[], ROW(N31), COLUMN(N31))</f>
        <v>81</v>
      </c>
      <c r="O32" s="6" cm="1">
        <f t="array" ref="O32">INDEX(Online_Data[], ROW(O31), COLUMN(O31))</f>
        <v>104.65</v>
      </c>
      <c r="P32" s="6" cm="1">
        <f t="array" ref="P32">INDEX(Online_Data[], ROW(P31), COLUMN(P31))</f>
        <v>1000</v>
      </c>
      <c r="Q32" s="2"/>
      <c r="R32" s="7" cm="1">
        <f t="array" ref="R32">_xlfn.LET(
  _xlpm.qty, P32,
  _xlpm.sizes, IF(TRIM(L32)="", 0, LEN(TRIM(L32)) - LEN(SUBSTITUTE(TRIM(L32),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32" s="10"/>
      <c r="T32" s="7" t="str">
        <f t="shared" si="0"/>
        <v/>
      </c>
      <c r="U32" s="8" t="str">
        <f t="shared" si="1"/>
        <v/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ht="15.75" customHeight="1" x14ac:dyDescent="0.3">
      <c r="A33" s="6" t="str" cm="1">
        <f t="array" ref="A33">INDEX(Online_Data[], ROW(A32), COLUMN(A32))</f>
        <v/>
      </c>
      <c r="B33" s="6" t="str" cm="1">
        <f t="array" ref="B33">INDEX(Online_Data[], ROW(B32), COLUMN(B32))</f>
        <v>ID2738</v>
      </c>
      <c r="C33" s="6" t="str" cm="1">
        <f t="array" ref="C33">INDEX(Online_Data[], ROW(C32), COLUMN(C32))</f>
        <v>FOOTWEAR</v>
      </c>
      <c r="D33" s="6" t="str" cm="1">
        <f t="array" ref="D33">INDEX(Online_Data[], ROW(D32), COLUMN(D32))</f>
        <v>SHOES</v>
      </c>
      <c r="E33" s="6" t="str" cm="1">
        <f t="array" ref="E33">INDEX(Online_Data[], ROW(E32), COLUMN(E32))</f>
        <v>SHOES - LOW (NON FOOTBALL)</v>
      </c>
      <c r="F33" s="6" t="str" cm="1">
        <f t="array" ref="F33">INDEX(Online_Data[], ROW(F32), COLUMN(F32))</f>
        <v>RUNFALCON 5</v>
      </c>
      <c r="G33" s="6" t="str" cm="1">
        <f t="array" ref="G33">INDEX(Online_Data[], ROW(G32), COLUMN(G32))</f>
        <v>SS25</v>
      </c>
      <c r="H33" s="6" t="str" cm="1">
        <f t="array" ref="H33">INDEX(Online_Data[], ROW(H32), COLUMN(H32))</f>
        <v>ADULT</v>
      </c>
      <c r="I33" s="6" t="str" cm="1">
        <f t="array" ref="I33">INDEX(Online_Data[], ROW(I32), COLUMN(I32))</f>
        <v>M</v>
      </c>
      <c r="J33" s="6" t="str" cm="1">
        <f t="array" ref="J33">INDEX(Online_Data[], ROW(J32), COLUMN(J32))</f>
        <v>INDONESIA</v>
      </c>
      <c r="K33" s="6" t="str" cm="1">
        <f t="array" ref="K33">INDEX(Online_Data[], ROW(K32), COLUMN(K32))</f>
        <v>halo blue/shadow navy/ftwr white</v>
      </c>
      <c r="L33" s="6" t="str" cm="1">
        <f t="array" ref="L33">INDEX(Online_Data[], ROW(L32), COLUMN(L32))</f>
        <v>8-/7  9/7  9-/20  10/18  10-/20  11/9  11-/9</v>
      </c>
      <c r="M33" s="6" cm="1">
        <f t="array" ref="M33">INDEX(Online_Data[], ROW(M32), COLUMN(M32))</f>
        <v>279</v>
      </c>
      <c r="N33" s="6" cm="1">
        <f t="array" ref="N33">INDEX(Online_Data[], ROW(N32), COLUMN(N32))</f>
        <v>76</v>
      </c>
      <c r="O33" s="6" cm="1">
        <f t="array" ref="O33">INDEX(Online_Data[], ROW(O32), COLUMN(O32))</f>
        <v>97.65</v>
      </c>
      <c r="P33" s="6" cm="1">
        <f t="array" ref="P33">INDEX(Online_Data[], ROW(P32), COLUMN(P32))</f>
        <v>1000</v>
      </c>
      <c r="Q33" s="2"/>
      <c r="R33" s="7" cm="1">
        <f t="array" ref="R33">_xlfn.LET(
  _xlpm.qty, P33,
  _xlpm.sizes, IF(TRIM(L33)="", 0, LEN(TRIM(L33)) - LEN(SUBSTITUTE(TRIM(L33),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33" s="10"/>
      <c r="T33" s="7" t="str">
        <f t="shared" si="0"/>
        <v/>
      </c>
      <c r="U33" s="8" t="str">
        <f t="shared" si="1"/>
        <v/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ht="15.75" customHeight="1" x14ac:dyDescent="0.3">
      <c r="A34" s="6" t="str" cm="1">
        <f t="array" ref="A34">INDEX(Online_Data[], ROW(A33), COLUMN(A33))</f>
        <v/>
      </c>
      <c r="B34" s="6" t="str" cm="1">
        <f t="array" ref="B34">INDEX(Online_Data[], ROW(B33), COLUMN(B33))</f>
        <v>ID2739</v>
      </c>
      <c r="C34" s="6" t="str" cm="1">
        <f t="array" ref="C34">INDEX(Online_Data[], ROW(C33), COLUMN(C33))</f>
        <v>FOOTWEAR</v>
      </c>
      <c r="D34" s="6" t="str" cm="1">
        <f t="array" ref="D34">INDEX(Online_Data[], ROW(D33), COLUMN(D33))</f>
        <v>SHOES</v>
      </c>
      <c r="E34" s="6" t="str" cm="1">
        <f t="array" ref="E34">INDEX(Online_Data[], ROW(E33), COLUMN(E33))</f>
        <v>SHOES - LOW (NON FOOTBALL)</v>
      </c>
      <c r="F34" s="6" t="str" cm="1">
        <f t="array" ref="F34">INDEX(Online_Data[], ROW(F33), COLUMN(F33))</f>
        <v>GALAXY 7 W</v>
      </c>
      <c r="G34" s="6" t="str" cm="1">
        <f t="array" ref="G34">INDEX(Online_Data[], ROW(G33), COLUMN(G33))</f>
        <v>SS25</v>
      </c>
      <c r="H34" s="6" t="str" cm="1">
        <f t="array" ref="H34">INDEX(Online_Data[], ROW(H33), COLUMN(H33))</f>
        <v>ADULT</v>
      </c>
      <c r="I34" s="6" t="str" cm="1">
        <f t="array" ref="I34">INDEX(Online_Data[], ROW(I33), COLUMN(I33))</f>
        <v>W</v>
      </c>
      <c r="J34" s="6" t="str" cm="1">
        <f t="array" ref="J34">INDEX(Online_Data[], ROW(J33), COLUMN(J33))</f>
        <v>INDONESIA</v>
      </c>
      <c r="K34" s="6" t="str" cm="1">
        <f t="array" ref="K34">INDEX(Online_Data[], ROW(K33), COLUMN(K33))</f>
        <v>ftwr white/lucid pink/lucid lemon</v>
      </c>
      <c r="L34" s="6" t="str" cm="1">
        <f t="array" ref="L34">INDEX(Online_Data[], ROW(L33), COLUMN(L33))</f>
        <v>4-/3  5/5  5-/9  6/18  6-/13  7/12</v>
      </c>
      <c r="M34" s="6" cm="1">
        <f t="array" ref="M34">INDEX(Online_Data[], ROW(M33), COLUMN(M33))</f>
        <v>249</v>
      </c>
      <c r="N34" s="6" cm="1">
        <f t="array" ref="N34">INDEX(Online_Data[], ROW(N33), COLUMN(N33))</f>
        <v>68</v>
      </c>
      <c r="O34" s="6" cm="1">
        <f t="array" ref="O34">INDEX(Online_Data[], ROW(O33), COLUMN(O33))</f>
        <v>87.15</v>
      </c>
      <c r="P34" s="6" cm="1">
        <f t="array" ref="P34">INDEX(Online_Data[], ROW(P33), COLUMN(P33))</f>
        <v>1000</v>
      </c>
      <c r="Q34" s="2"/>
      <c r="R34" s="7" cm="1">
        <f t="array" ref="R34">_xlfn.LET(
  _xlpm.qty, P34,
  _xlpm.sizes, IF(TRIM(L34)="", 0, LEN(TRIM(L34)) - LEN(SUBSTITUTE(TRIM(L34),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34" s="10"/>
      <c r="T34" s="7" t="str">
        <f t="shared" si="0"/>
        <v/>
      </c>
      <c r="U34" s="8" t="str">
        <f t="shared" si="1"/>
        <v/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ht="15.75" customHeight="1" x14ac:dyDescent="0.3">
      <c r="A35" s="6" t="str" cm="1">
        <f t="array" ref="A35">INDEX(Online_Data[], ROW(A34), COLUMN(A34))</f>
        <v/>
      </c>
      <c r="B35" s="6" t="str" cm="1">
        <f t="array" ref="B35">INDEX(Online_Data[], ROW(B34), COLUMN(B34))</f>
        <v>ID2740</v>
      </c>
      <c r="C35" s="6" t="str" cm="1">
        <f t="array" ref="C35">INDEX(Online_Data[], ROW(C34), COLUMN(C34))</f>
        <v>FOOTWEAR</v>
      </c>
      <c r="D35" s="6" t="str" cm="1">
        <f t="array" ref="D35">INDEX(Online_Data[], ROW(D34), COLUMN(D34))</f>
        <v>SHOES</v>
      </c>
      <c r="E35" s="6" t="str" cm="1">
        <f t="array" ref="E35">INDEX(Online_Data[], ROW(E34), COLUMN(E34))</f>
        <v>SHOES - LOW (NON FOOTBALL)</v>
      </c>
      <c r="F35" s="6" t="str" cm="1">
        <f t="array" ref="F35">INDEX(Online_Data[], ROW(F34), COLUMN(F34))</f>
        <v>DURAMO RC U</v>
      </c>
      <c r="G35" s="6" t="str" cm="1">
        <f t="array" ref="G35">INDEX(Online_Data[], ROW(G34), COLUMN(G34))</f>
        <v>SS25</v>
      </c>
      <c r="H35" s="6" t="str" cm="1">
        <f t="array" ref="H35">INDEX(Online_Data[], ROW(H34), COLUMN(H34))</f>
        <v>ADULT</v>
      </c>
      <c r="I35" s="6" t="str" cm="1">
        <f t="array" ref="I35">INDEX(Online_Data[], ROW(I34), COLUMN(I34))</f>
        <v>U</v>
      </c>
      <c r="J35" s="6" t="str" cm="1">
        <f t="array" ref="J35">INDEX(Online_Data[], ROW(J34), COLUMN(J34))</f>
        <v>INDONESIA</v>
      </c>
      <c r="K35" s="6" t="str" cm="1">
        <f t="array" ref="K35">INDEX(Online_Data[], ROW(K34), COLUMN(K34))</f>
        <v>ftwr white/core black/ftwr white</v>
      </c>
      <c r="L35" s="6" t="str" cm="1">
        <f t="array" ref="L35">INDEX(Online_Data[], ROW(L34), COLUMN(L34))</f>
        <v>8-/3  9/3  9-/4  10/10  10-/12  11/5  11-/5</v>
      </c>
      <c r="M35" s="6" cm="1">
        <f t="array" ref="M35">INDEX(Online_Data[], ROW(M34), COLUMN(M34))</f>
        <v>249</v>
      </c>
      <c r="N35" s="6" cm="1">
        <f t="array" ref="N35">INDEX(Online_Data[], ROW(N34), COLUMN(N34))</f>
        <v>68</v>
      </c>
      <c r="O35" s="6" cm="1">
        <f t="array" ref="O35">INDEX(Online_Data[], ROW(O34), COLUMN(O34))</f>
        <v>87.15</v>
      </c>
      <c r="P35" s="6" cm="1">
        <f t="array" ref="P35">INDEX(Online_Data[], ROW(P34), COLUMN(P34))</f>
        <v>1000</v>
      </c>
      <c r="Q35" s="2"/>
      <c r="R35" s="7" cm="1">
        <f t="array" ref="R35">_xlfn.LET(
  _xlpm.qty, P35,
  _xlpm.sizes, IF(TRIM(L35)="", 0, LEN(TRIM(L35)) - LEN(SUBSTITUTE(TRIM(L35),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35" s="10"/>
      <c r="T35" s="7" t="str">
        <f t="shared" si="0"/>
        <v/>
      </c>
      <c r="U35" s="8" t="str">
        <f t="shared" si="1"/>
        <v/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ht="15.75" customHeight="1" x14ac:dyDescent="0.3">
      <c r="A36" s="6" t="str" cm="1">
        <f t="array" ref="A36">INDEX(Online_Data[], ROW(A35), COLUMN(A35))</f>
        <v/>
      </c>
      <c r="B36" s="6" t="str" cm="1">
        <f t="array" ref="B36">INDEX(Online_Data[], ROW(B35), COLUMN(B35))</f>
        <v>ID2741</v>
      </c>
      <c r="C36" s="6" t="str" cm="1">
        <f t="array" ref="C36">INDEX(Online_Data[], ROW(C35), COLUMN(C35))</f>
        <v>FOOTWEAR</v>
      </c>
      <c r="D36" s="6" t="str" cm="1">
        <f t="array" ref="D36">INDEX(Online_Data[], ROW(D35), COLUMN(D35))</f>
        <v>SHOES</v>
      </c>
      <c r="E36" s="6" t="str" cm="1">
        <f t="array" ref="E36">INDEX(Online_Data[], ROW(E35), COLUMN(E35))</f>
        <v>SHOES - LOW (NON FOOTBALL)</v>
      </c>
      <c r="F36" s="6" t="str" cm="1">
        <f t="array" ref="F36">INDEX(Online_Data[], ROW(F35), COLUMN(F35))</f>
        <v>DURAMO SL2 W</v>
      </c>
      <c r="G36" s="6" t="str" cm="1">
        <f t="array" ref="G36">INDEX(Online_Data[], ROW(G35), COLUMN(G35))</f>
        <v>SS25</v>
      </c>
      <c r="H36" s="6" t="str" cm="1">
        <f t="array" ref="H36">INDEX(Online_Data[], ROW(H35), COLUMN(H35))</f>
        <v>ADULT</v>
      </c>
      <c r="I36" s="6" t="str" cm="1">
        <f t="array" ref="I36">INDEX(Online_Data[], ROW(I35), COLUMN(I35))</f>
        <v>W</v>
      </c>
      <c r="J36" s="6" t="str" cm="1">
        <f t="array" ref="J36">INDEX(Online_Data[], ROW(J35), COLUMN(J35))</f>
        <v>INDONESIA</v>
      </c>
      <c r="K36" s="6" t="str" cm="1">
        <f t="array" ref="K36">INDEX(Online_Data[], ROW(K35), COLUMN(K35))</f>
        <v>core black/ftwr white/grey five</v>
      </c>
      <c r="L36" s="6" t="str" cm="1">
        <f t="array" ref="L36">INDEX(Online_Data[], ROW(L35), COLUMN(L35))</f>
        <v>4-/3  5/5  5-/9  6/18  6-/13  7/12</v>
      </c>
      <c r="M36" s="6" cm="1">
        <f t="array" ref="M36">INDEX(Online_Data[], ROW(M35), COLUMN(M35))</f>
        <v>299</v>
      </c>
      <c r="N36" s="6" cm="1">
        <f t="array" ref="N36">INDEX(Online_Data[], ROW(N35), COLUMN(N35))</f>
        <v>81</v>
      </c>
      <c r="O36" s="6" cm="1">
        <f t="array" ref="O36">INDEX(Online_Data[], ROW(O35), COLUMN(O35))</f>
        <v>104.65</v>
      </c>
      <c r="P36" s="6" cm="1">
        <f t="array" ref="P36">INDEX(Online_Data[], ROW(P35), COLUMN(P35))</f>
        <v>1000</v>
      </c>
      <c r="Q36" s="2"/>
      <c r="R36" s="7" cm="1">
        <f t="array" ref="R36">_xlfn.LET(
  _xlpm.qty, P36,
  _xlpm.sizes, IF(TRIM(L36)="", 0, LEN(TRIM(L36)) - LEN(SUBSTITUTE(TRIM(L36),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36" s="10"/>
      <c r="T36" s="7" t="str">
        <f t="shared" si="0"/>
        <v/>
      </c>
      <c r="U36" s="8" t="str">
        <f t="shared" si="1"/>
        <v/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ht="15.75" customHeight="1" x14ac:dyDescent="0.3">
      <c r="A37" s="6" t="str" cm="1">
        <f t="array" ref="A37">INDEX(Online_Data[], ROW(A36), COLUMN(A36))</f>
        <v/>
      </c>
      <c r="B37" s="6" t="str" cm="1">
        <f t="array" ref="B37">INDEX(Online_Data[], ROW(B36), COLUMN(B36))</f>
        <v>ID2742</v>
      </c>
      <c r="C37" s="6" t="str" cm="1">
        <f t="array" ref="C37">INDEX(Online_Data[], ROW(C36), COLUMN(C36))</f>
        <v>FOOTWEAR</v>
      </c>
      <c r="D37" s="6" t="str" cm="1">
        <f t="array" ref="D37">INDEX(Online_Data[], ROW(D36), COLUMN(D36))</f>
        <v>SHOES</v>
      </c>
      <c r="E37" s="6" t="str" cm="1">
        <f t="array" ref="E37">INDEX(Online_Data[], ROW(E36), COLUMN(E36))</f>
        <v>SHOES - LOW (NON FOOTBALL)</v>
      </c>
      <c r="F37" s="6" t="str" cm="1">
        <f t="array" ref="F37">INDEX(Online_Data[], ROW(F36), COLUMN(F36))</f>
        <v>DURAMO SL2 W</v>
      </c>
      <c r="G37" s="6" t="str" cm="1">
        <f t="array" ref="G37">INDEX(Online_Data[], ROW(G36), COLUMN(G36))</f>
        <v>SS25</v>
      </c>
      <c r="H37" s="6" t="str" cm="1">
        <f t="array" ref="H37">INDEX(Online_Data[], ROW(H36), COLUMN(H36))</f>
        <v>ADULT</v>
      </c>
      <c r="I37" s="6" t="str" cm="1">
        <f t="array" ref="I37">INDEX(Online_Data[], ROW(I36), COLUMN(I36))</f>
        <v>W</v>
      </c>
      <c r="J37" s="6" t="str" cm="1">
        <f t="array" ref="J37">INDEX(Online_Data[], ROW(J36), COLUMN(J36))</f>
        <v>INDONESIA</v>
      </c>
      <c r="K37" s="6" t="str" cm="1">
        <f t="array" ref="K37">INDEX(Online_Data[], ROW(K36), COLUMN(K36))</f>
        <v>purple burst/zero met./impact orange</v>
      </c>
      <c r="L37" s="6" t="str" cm="1">
        <f t="array" ref="L37">INDEX(Online_Data[], ROW(L36), COLUMN(L36))</f>
        <v>4-/4  5/4  5-/7  6/15  6-/10  7/10</v>
      </c>
      <c r="M37" s="6" cm="1">
        <f t="array" ref="M37">INDEX(Online_Data[], ROW(M36), COLUMN(M36))</f>
        <v>299</v>
      </c>
      <c r="N37" s="6" cm="1">
        <f t="array" ref="N37">INDEX(Online_Data[], ROW(N36), COLUMN(N36))</f>
        <v>81</v>
      </c>
      <c r="O37" s="6" cm="1">
        <f t="array" ref="O37">INDEX(Online_Data[], ROW(O36), COLUMN(O36))</f>
        <v>104.65</v>
      </c>
      <c r="P37" s="6" cm="1">
        <f t="array" ref="P37">INDEX(Online_Data[], ROW(P36), COLUMN(P36))</f>
        <v>1000</v>
      </c>
      <c r="Q37" s="2"/>
      <c r="R37" s="7" cm="1">
        <f t="array" ref="R37">_xlfn.LET(
  _xlpm.qty, P37,
  _xlpm.sizes, IF(TRIM(L37)="", 0, LEN(TRIM(L37)) - LEN(SUBSTITUTE(TRIM(L37),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37" s="10"/>
      <c r="T37" s="7" t="str">
        <f t="shared" si="0"/>
        <v/>
      </c>
      <c r="U37" s="8" t="str">
        <f t="shared" si="1"/>
        <v/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ht="15.75" customHeight="1" x14ac:dyDescent="0.3">
      <c r="A38" s="6" t="str" cm="1">
        <f t="array" ref="A38">INDEX(Online_Data[], ROW(A37), COLUMN(A37))</f>
        <v/>
      </c>
      <c r="B38" s="6" t="str" cm="1">
        <f t="array" ref="B38">INDEX(Online_Data[], ROW(B37), COLUMN(B37))</f>
        <v>ID2743</v>
      </c>
      <c r="C38" s="6" t="str" cm="1">
        <f t="array" ref="C38">INDEX(Online_Data[], ROW(C37), COLUMN(C37))</f>
        <v>FOOTWEAR</v>
      </c>
      <c r="D38" s="6" t="str" cm="1">
        <f t="array" ref="D38">INDEX(Online_Data[], ROW(D37), COLUMN(D37))</f>
        <v>SHOES</v>
      </c>
      <c r="E38" s="6" t="str" cm="1">
        <f t="array" ref="E38">INDEX(Online_Data[], ROW(E37), COLUMN(E37))</f>
        <v>SHOES - LOW (NON FOOTBALL)</v>
      </c>
      <c r="F38" s="6" t="str" cm="1">
        <f t="array" ref="F38">INDEX(Online_Data[], ROW(F37), COLUMN(F37))</f>
        <v>GALAXY 7 W</v>
      </c>
      <c r="G38" s="6" t="str" cm="1">
        <f t="array" ref="G38">INDEX(Online_Data[], ROW(G37), COLUMN(G37))</f>
        <v>SS25</v>
      </c>
      <c r="H38" s="6" t="str" cm="1">
        <f t="array" ref="H38">INDEX(Online_Data[], ROW(H37), COLUMN(H37))</f>
        <v>ADULT</v>
      </c>
      <c r="I38" s="6" t="str" cm="1">
        <f t="array" ref="I38">INDEX(Online_Data[], ROW(I37), COLUMN(I37))</f>
        <v>W</v>
      </c>
      <c r="J38" s="6" t="str" cm="1">
        <f t="array" ref="J38">INDEX(Online_Data[], ROW(J37), COLUMN(J37))</f>
        <v>INDONESIA</v>
      </c>
      <c r="K38" s="6" t="str" cm="1">
        <f t="array" ref="K38">INDEX(Online_Data[], ROW(K37), COLUMN(K37))</f>
        <v>core black/bliss pink/carbon</v>
      </c>
      <c r="L38" s="6" t="str" cm="1">
        <f t="array" ref="L38">INDEX(Online_Data[], ROW(L37), COLUMN(L37))</f>
        <v>4-/4  5/6  5-/10  6/20  6-/16  7/14</v>
      </c>
      <c r="M38" s="6" cm="1">
        <f t="array" ref="M38">INDEX(Online_Data[], ROW(M37), COLUMN(M37))</f>
        <v>249</v>
      </c>
      <c r="N38" s="6" cm="1">
        <f t="array" ref="N38">INDEX(Online_Data[], ROW(N37), COLUMN(N37))</f>
        <v>68</v>
      </c>
      <c r="O38" s="6" cm="1">
        <f t="array" ref="O38">INDEX(Online_Data[], ROW(O37), COLUMN(O37))</f>
        <v>87.15</v>
      </c>
      <c r="P38" s="6" cm="1">
        <f t="array" ref="P38">INDEX(Online_Data[], ROW(P37), COLUMN(P37))</f>
        <v>1000</v>
      </c>
      <c r="Q38" s="2"/>
      <c r="R38" s="7" cm="1">
        <f t="array" ref="R38">_xlfn.LET(
  _xlpm.qty, P38,
  _xlpm.sizes, IF(TRIM(L38)="", 0, LEN(TRIM(L38)) - LEN(SUBSTITUTE(TRIM(L38),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38" s="10"/>
      <c r="T38" s="7" t="str">
        <f t="shared" si="0"/>
        <v/>
      </c>
      <c r="U38" s="8" t="str">
        <f t="shared" si="1"/>
        <v/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ht="15.75" customHeight="1" x14ac:dyDescent="0.3">
      <c r="A39" s="6" t="str" cm="1">
        <f t="array" ref="A39">INDEX(Online_Data[], ROW(A38), COLUMN(A38))</f>
        <v/>
      </c>
      <c r="B39" s="6" t="str" cm="1">
        <f t="array" ref="B39">INDEX(Online_Data[], ROW(B38), COLUMN(B38))</f>
        <v>ID2744</v>
      </c>
      <c r="C39" s="6" t="str" cm="1">
        <f t="array" ref="C39">INDEX(Online_Data[], ROW(C38), COLUMN(C38))</f>
        <v>FOOTWEAR</v>
      </c>
      <c r="D39" s="6" t="str" cm="1">
        <f t="array" ref="D39">INDEX(Online_Data[], ROW(D38), COLUMN(D38))</f>
        <v>SHOES</v>
      </c>
      <c r="E39" s="6" t="str" cm="1">
        <f t="array" ref="E39">INDEX(Online_Data[], ROW(E38), COLUMN(E38))</f>
        <v>SHOES - LOW (NON FOOTBALL)</v>
      </c>
      <c r="F39" s="6" t="str" cm="1">
        <f t="array" ref="F39">INDEX(Online_Data[], ROW(F38), COLUMN(F38))</f>
        <v>DURAMO RC U</v>
      </c>
      <c r="G39" s="6" t="str" cm="1">
        <f t="array" ref="G39">INDEX(Online_Data[], ROW(G38), COLUMN(G38))</f>
        <v>SS25</v>
      </c>
      <c r="H39" s="6" t="str" cm="1">
        <f t="array" ref="H39">INDEX(Online_Data[], ROW(H38), COLUMN(H38))</f>
        <v>ADULT</v>
      </c>
      <c r="I39" s="6" t="str" cm="1">
        <f t="array" ref="I39">INDEX(Online_Data[], ROW(I38), COLUMN(I38))</f>
        <v>U</v>
      </c>
      <c r="J39" s="6" t="str" cm="1">
        <f t="array" ref="J39">INDEX(Online_Data[], ROW(J38), COLUMN(J38))</f>
        <v>INDONESIA</v>
      </c>
      <c r="K39" s="6" t="str" cm="1">
        <f t="array" ref="K39">INDEX(Online_Data[], ROW(K38), COLUMN(K38))</f>
        <v>victory blue/ftwr white/bright red</v>
      </c>
      <c r="L39" s="6" t="str" cm="1">
        <f t="array" ref="L39">INDEX(Online_Data[], ROW(L38), COLUMN(L38))</f>
        <v>8-/4  9/4  9-/14  10/12  10-/14  11/6  11-/6</v>
      </c>
      <c r="M39" s="6" cm="1">
        <f t="array" ref="M39">INDEX(Online_Data[], ROW(M38), COLUMN(M38))</f>
        <v>249</v>
      </c>
      <c r="N39" s="6" cm="1">
        <f t="array" ref="N39">INDEX(Online_Data[], ROW(N38), COLUMN(N38))</f>
        <v>68</v>
      </c>
      <c r="O39" s="6" cm="1">
        <f t="array" ref="O39">INDEX(Online_Data[], ROW(O38), COLUMN(O38))</f>
        <v>87.15</v>
      </c>
      <c r="P39" s="6" cm="1">
        <f t="array" ref="P39">INDEX(Online_Data[], ROW(P38), COLUMN(P38))</f>
        <v>1000</v>
      </c>
      <c r="Q39" s="2"/>
      <c r="R39" s="7" cm="1">
        <f t="array" ref="R39">_xlfn.LET(
  _xlpm.qty, P39,
  _xlpm.sizes, IF(TRIM(L39)="", 0, LEN(TRIM(L39)) - LEN(SUBSTITUTE(TRIM(L39),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39" s="10"/>
      <c r="T39" s="7" t="str">
        <f t="shared" si="0"/>
        <v/>
      </c>
      <c r="U39" s="8" t="str">
        <f t="shared" si="1"/>
        <v/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ht="15.75" customHeight="1" x14ac:dyDescent="0.3">
      <c r="A40" s="6" t="str" cm="1">
        <f t="array" ref="A40">INDEX(Online_Data[], ROW(A39), COLUMN(A39))</f>
        <v/>
      </c>
      <c r="B40" s="6" t="str" cm="1">
        <f t="array" ref="B40">INDEX(Online_Data[], ROW(B39), COLUMN(B39))</f>
        <v>ID2745</v>
      </c>
      <c r="C40" s="6" t="str" cm="1">
        <f t="array" ref="C40">INDEX(Online_Data[], ROW(C39), COLUMN(C39))</f>
        <v>FOOTWEAR</v>
      </c>
      <c r="D40" s="6" t="str" cm="1">
        <f t="array" ref="D40">INDEX(Online_Data[], ROW(D39), COLUMN(D39))</f>
        <v>SHOES</v>
      </c>
      <c r="E40" s="6" t="str" cm="1">
        <f t="array" ref="E40">INDEX(Online_Data[], ROW(E39), COLUMN(E39))</f>
        <v>SHOES - LOW (NON FOOTBALL)</v>
      </c>
      <c r="F40" s="6" t="str" cm="1">
        <f t="array" ref="F40">INDEX(Online_Data[], ROW(F39), COLUMN(F39))</f>
        <v>GALAXY 7 M</v>
      </c>
      <c r="G40" s="6" t="str" cm="1">
        <f t="array" ref="G40">INDEX(Online_Data[], ROW(G39), COLUMN(G39))</f>
        <v>SS25</v>
      </c>
      <c r="H40" s="6" t="str" cm="1">
        <f t="array" ref="H40">INDEX(Online_Data[], ROW(H39), COLUMN(H39))</f>
        <v>ADULT</v>
      </c>
      <c r="I40" s="6" t="str" cm="1">
        <f t="array" ref="I40">INDEX(Online_Data[], ROW(I39), COLUMN(I39))</f>
        <v>M</v>
      </c>
      <c r="J40" s="6" t="str" cm="1">
        <f t="array" ref="J40">INDEX(Online_Data[], ROW(J39), COLUMN(J39))</f>
        <v>INDONESIA</v>
      </c>
      <c r="K40" s="6" t="str" cm="1">
        <f t="array" ref="K40">INDEX(Online_Data[], ROW(K39), COLUMN(K39))</f>
        <v>ftwr white/lucid blue/lucid lemon</v>
      </c>
      <c r="L40" s="6" t="str" cm="1">
        <f t="array" ref="L40">INDEX(Online_Data[], ROW(L39), COLUMN(L39))</f>
        <v>8-/4  9/4  9-/14  10/12  10-/14  11/6  11-/6</v>
      </c>
      <c r="M40" s="6" cm="1">
        <f t="array" ref="M40">INDEX(Online_Data[], ROW(M39), COLUMN(M39))</f>
        <v>249</v>
      </c>
      <c r="N40" s="6" cm="1">
        <f t="array" ref="N40">INDEX(Online_Data[], ROW(N39), COLUMN(N39))</f>
        <v>68</v>
      </c>
      <c r="O40" s="6" cm="1">
        <f t="array" ref="O40">INDEX(Online_Data[], ROW(O39), COLUMN(O39))</f>
        <v>87.15</v>
      </c>
      <c r="P40" s="6" cm="1">
        <f t="array" ref="P40">INDEX(Online_Data[], ROW(P39), COLUMN(P39))</f>
        <v>1000</v>
      </c>
      <c r="Q40" s="2"/>
      <c r="R40" s="7" cm="1">
        <f t="array" ref="R40">_xlfn.LET(
  _xlpm.qty, P40,
  _xlpm.sizes, IF(TRIM(L40)="", 0, LEN(TRIM(L40)) - LEN(SUBSTITUTE(TRIM(L40),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40" s="10"/>
      <c r="T40" s="7" t="str">
        <f t="shared" si="0"/>
        <v/>
      </c>
      <c r="U40" s="8" t="str">
        <f t="shared" si="1"/>
        <v/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ht="15.75" customHeight="1" x14ac:dyDescent="0.3">
      <c r="A41" s="6" t="str" cm="1">
        <f t="array" ref="A41">INDEX(Online_Data[], ROW(A40), COLUMN(A40))</f>
        <v/>
      </c>
      <c r="B41" s="6" t="str" cm="1">
        <f t="array" ref="B41">INDEX(Online_Data[], ROW(B40), COLUMN(B40))</f>
        <v>ID2746</v>
      </c>
      <c r="C41" s="6" t="str" cm="1">
        <f t="array" ref="C41">INDEX(Online_Data[], ROW(C40), COLUMN(C40))</f>
        <v>FOOTWEAR</v>
      </c>
      <c r="D41" s="6" t="str" cm="1">
        <f t="array" ref="D41">INDEX(Online_Data[], ROW(D40), COLUMN(D40))</f>
        <v>SHOES</v>
      </c>
      <c r="E41" s="6" t="str" cm="1">
        <f t="array" ref="E41">INDEX(Online_Data[], ROW(E40), COLUMN(E40))</f>
        <v>SHOES - LOW (NON FOOTBALL)</v>
      </c>
      <c r="F41" s="6" t="str" cm="1">
        <f t="array" ref="F41">INDEX(Online_Data[], ROW(F40), COLUMN(F40))</f>
        <v>GALAXY 7 M</v>
      </c>
      <c r="G41" s="6" t="str" cm="1">
        <f t="array" ref="G41">INDEX(Online_Data[], ROW(G40), COLUMN(G40))</f>
        <v>SS25</v>
      </c>
      <c r="H41" s="6" t="str" cm="1">
        <f t="array" ref="H41">INDEX(Online_Data[], ROW(H40), COLUMN(H40))</f>
        <v>ADULT</v>
      </c>
      <c r="I41" s="6" t="str" cm="1">
        <f t="array" ref="I41">INDEX(Online_Data[], ROW(I40), COLUMN(I40))</f>
        <v>M</v>
      </c>
      <c r="J41" s="6" t="str" cm="1">
        <f t="array" ref="J41">INDEX(Online_Data[], ROW(J40), COLUMN(J40))</f>
        <v>INDONESIA</v>
      </c>
      <c r="K41" s="6" t="str" cm="1">
        <f t="array" ref="K41">INDEX(Online_Data[], ROW(K40), COLUMN(K40))</f>
        <v>preloved ink/halo silver/shadow navy</v>
      </c>
      <c r="L41" s="6" t="str" cm="1">
        <f t="array" ref="L41">INDEX(Online_Data[], ROW(L40), COLUMN(L40))</f>
        <v>8-/4  9/4  9-/14  10/12  10-/14  11/6  11-/6</v>
      </c>
      <c r="M41" s="6" cm="1">
        <f t="array" ref="M41">INDEX(Online_Data[], ROW(M40), COLUMN(M40))</f>
        <v>249</v>
      </c>
      <c r="N41" s="6" cm="1">
        <f t="array" ref="N41">INDEX(Online_Data[], ROW(N40), COLUMN(N40))</f>
        <v>68</v>
      </c>
      <c r="O41" s="6" cm="1">
        <f t="array" ref="O41">INDEX(Online_Data[], ROW(O40), COLUMN(O40))</f>
        <v>87.15</v>
      </c>
      <c r="P41" s="6" cm="1">
        <f t="array" ref="P41">INDEX(Online_Data[], ROW(P40), COLUMN(P40))</f>
        <v>1000</v>
      </c>
      <c r="Q41" s="2"/>
      <c r="R41" s="7" cm="1">
        <f t="array" ref="R41">_xlfn.LET(
  _xlpm.qty, P41,
  _xlpm.sizes, IF(TRIM(L41)="", 0, LEN(TRIM(L41)) - LEN(SUBSTITUTE(TRIM(L41),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41" s="10"/>
      <c r="T41" s="7" t="str">
        <f t="shared" si="0"/>
        <v/>
      </c>
      <c r="U41" s="8" t="str">
        <f t="shared" si="1"/>
        <v/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ht="15.75" customHeight="1" x14ac:dyDescent="0.3">
      <c r="A42" s="6" t="str" cm="1">
        <f t="array" ref="A42">INDEX(Online_Data[], ROW(A41), COLUMN(A41))</f>
        <v/>
      </c>
      <c r="B42" s="6" t="str" cm="1">
        <f t="array" ref="B42">INDEX(Online_Data[], ROW(B41), COLUMN(B41))</f>
        <v>ID2747</v>
      </c>
      <c r="C42" s="6" t="str" cm="1">
        <f t="array" ref="C42">INDEX(Online_Data[], ROW(C41), COLUMN(C41))</f>
        <v>FOOTWEAR</v>
      </c>
      <c r="D42" s="6" t="str" cm="1">
        <f t="array" ref="D42">INDEX(Online_Data[], ROW(D41), COLUMN(D41))</f>
        <v>SHOES</v>
      </c>
      <c r="E42" s="6" t="str" cm="1">
        <f t="array" ref="E42">INDEX(Online_Data[], ROW(E41), COLUMN(E41))</f>
        <v>SHOES - LOW (NON FOOTBALL)</v>
      </c>
      <c r="F42" s="6" t="str" cm="1">
        <f t="array" ref="F42">INDEX(Online_Data[], ROW(F41), COLUMN(F41))</f>
        <v>RUNFALCON 5</v>
      </c>
      <c r="G42" s="6" t="str" cm="1">
        <f t="array" ref="G42">INDEX(Online_Data[], ROW(G41), COLUMN(G41))</f>
        <v>SS25</v>
      </c>
      <c r="H42" s="6" t="str" cm="1">
        <f t="array" ref="H42">INDEX(Online_Data[], ROW(H41), COLUMN(H41))</f>
        <v>ADULT</v>
      </c>
      <c r="I42" s="6" t="str" cm="1">
        <f t="array" ref="I42">INDEX(Online_Data[], ROW(I41), COLUMN(I41))</f>
        <v>M</v>
      </c>
      <c r="J42" s="6" t="str" cm="1">
        <f t="array" ref="J42">INDEX(Online_Data[], ROW(J41), COLUMN(J41))</f>
        <v>INDONESIA</v>
      </c>
      <c r="K42" s="6" t="str" cm="1">
        <f t="array" ref="K42">INDEX(Online_Data[], ROW(K41), COLUMN(K41))</f>
        <v>core black/ftwr white/dark blue</v>
      </c>
      <c r="L42" s="6" t="str" cm="1">
        <f t="array" ref="L42">INDEX(Online_Data[], ROW(L41), COLUMN(L41))</f>
        <v>8-/7  9/7  9-/20  10/18  10-/20  11/9  11-/9</v>
      </c>
      <c r="M42" s="6" cm="1">
        <f t="array" ref="M42">INDEX(Online_Data[], ROW(M41), COLUMN(M41))</f>
        <v>279</v>
      </c>
      <c r="N42" s="6" cm="1">
        <f t="array" ref="N42">INDEX(Online_Data[], ROW(N41), COLUMN(N41))</f>
        <v>76</v>
      </c>
      <c r="O42" s="6" cm="1">
        <f t="array" ref="O42">INDEX(Online_Data[], ROW(O41), COLUMN(O41))</f>
        <v>97.65</v>
      </c>
      <c r="P42" s="6" cm="1">
        <f t="array" ref="P42">INDEX(Online_Data[], ROW(P41), COLUMN(P41))</f>
        <v>1000</v>
      </c>
      <c r="Q42" s="2"/>
      <c r="R42" s="7" cm="1">
        <f t="array" ref="R42">_xlfn.LET(
  _xlpm.qty, P42,
  _xlpm.sizes, IF(TRIM(L42)="", 0, LEN(TRIM(L42)) - LEN(SUBSTITUTE(TRIM(L42),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42" s="10"/>
      <c r="T42" s="7" t="str">
        <f t="shared" si="0"/>
        <v/>
      </c>
      <c r="U42" s="8" t="str">
        <f t="shared" si="1"/>
        <v/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ht="15.75" customHeight="1" x14ac:dyDescent="0.3">
      <c r="A43" s="6" t="str" cm="1">
        <f t="array" ref="A43">INDEX(Online_Data[], ROW(A42), COLUMN(A42))</f>
        <v/>
      </c>
      <c r="B43" s="6" t="str" cm="1">
        <f t="array" ref="B43">INDEX(Online_Data[], ROW(B42), COLUMN(B42))</f>
        <v>ID2748</v>
      </c>
      <c r="C43" s="6" t="str" cm="1">
        <f t="array" ref="C43">INDEX(Online_Data[], ROW(C42), COLUMN(C42))</f>
        <v>FOOTWEAR</v>
      </c>
      <c r="D43" s="6" t="str" cm="1">
        <f t="array" ref="D43">INDEX(Online_Data[], ROW(D42), COLUMN(D42))</f>
        <v>SHOES</v>
      </c>
      <c r="E43" s="6" t="str" cm="1">
        <f t="array" ref="E43">INDEX(Online_Data[], ROW(E42), COLUMN(E42))</f>
        <v>SHOES - LOW (NON FOOTBALL)</v>
      </c>
      <c r="F43" s="6" t="str" cm="1">
        <f t="array" ref="F43">INDEX(Online_Data[], ROW(F42), COLUMN(F42))</f>
        <v>GALAXY 7 M</v>
      </c>
      <c r="G43" s="6" t="str" cm="1">
        <f t="array" ref="G43">INDEX(Online_Data[], ROW(G42), COLUMN(G42))</f>
        <v>SS25</v>
      </c>
      <c r="H43" s="6" t="str" cm="1">
        <f t="array" ref="H43">INDEX(Online_Data[], ROW(H42), COLUMN(H42))</f>
        <v>ADULT</v>
      </c>
      <c r="I43" s="6" t="str" cm="1">
        <f t="array" ref="I43">INDEX(Online_Data[], ROW(I42), COLUMN(I42))</f>
        <v>M</v>
      </c>
      <c r="J43" s="6" t="str" cm="1">
        <f t="array" ref="J43">INDEX(Online_Data[], ROW(J42), COLUMN(J42))</f>
        <v>INDONESIA</v>
      </c>
      <c r="K43" s="6" t="str" cm="1">
        <f t="array" ref="K43">INDEX(Online_Data[], ROW(K42), COLUMN(K42))</f>
        <v>core black/iron met./better scarlet</v>
      </c>
      <c r="L43" s="6" t="str" cm="1">
        <f t="array" ref="L43">INDEX(Online_Data[], ROW(L42), COLUMN(L42))</f>
        <v>8-/4  9/4  9-/14  10/12  10-/14  11/6  11-/6</v>
      </c>
      <c r="M43" s="6" cm="1">
        <f t="array" ref="M43">INDEX(Online_Data[], ROW(M42), COLUMN(M42))</f>
        <v>249</v>
      </c>
      <c r="N43" s="6" cm="1">
        <f t="array" ref="N43">INDEX(Online_Data[], ROW(N42), COLUMN(N42))</f>
        <v>68</v>
      </c>
      <c r="O43" s="6" cm="1">
        <f t="array" ref="O43">INDEX(Online_Data[], ROW(O42), COLUMN(O42))</f>
        <v>87.15</v>
      </c>
      <c r="P43" s="6" cm="1">
        <f t="array" ref="P43">INDEX(Online_Data[], ROW(P42), COLUMN(P42))</f>
        <v>1000</v>
      </c>
      <c r="Q43" s="2"/>
      <c r="R43" s="7" cm="1">
        <f t="array" ref="R43">_xlfn.LET(
  _xlpm.qty, P43,
  _xlpm.sizes, IF(TRIM(L43)="", 0, LEN(TRIM(L43)) - LEN(SUBSTITUTE(TRIM(L43),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43" s="10"/>
      <c r="T43" s="7" t="str">
        <f t="shared" si="0"/>
        <v/>
      </c>
      <c r="U43" s="8" t="str">
        <f t="shared" si="1"/>
        <v/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ht="15.75" customHeight="1" x14ac:dyDescent="0.3">
      <c r="A44" s="6" t="str" cm="1">
        <f t="array" ref="A44">INDEX(Online_Data[], ROW(A43), COLUMN(A43))</f>
        <v/>
      </c>
      <c r="B44" s="6" t="str" cm="1">
        <f t="array" ref="B44">INDEX(Online_Data[], ROW(B43), COLUMN(B43))</f>
        <v>ID2749</v>
      </c>
      <c r="C44" s="6" t="str" cm="1">
        <f t="array" ref="C44">INDEX(Online_Data[], ROW(C43), COLUMN(C43))</f>
        <v>FOOTWEAR</v>
      </c>
      <c r="D44" s="6" t="str" cm="1">
        <f t="array" ref="D44">INDEX(Online_Data[], ROW(D43), COLUMN(D43))</f>
        <v>SHOES</v>
      </c>
      <c r="E44" s="6" t="str" cm="1">
        <f t="array" ref="E44">INDEX(Online_Data[], ROW(E43), COLUMN(E43))</f>
        <v>SHOES - LOW (NON FOOTBALL)</v>
      </c>
      <c r="F44" s="6" t="str" cm="1">
        <f t="array" ref="F44">INDEX(Online_Data[], ROW(F43), COLUMN(F43))</f>
        <v>GALAXY 7 W</v>
      </c>
      <c r="G44" s="6" t="str" cm="1">
        <f t="array" ref="G44">INDEX(Online_Data[], ROW(G43), COLUMN(G43))</f>
        <v>SS25</v>
      </c>
      <c r="H44" s="6" t="str" cm="1">
        <f t="array" ref="H44">INDEX(Online_Data[], ROW(H43), COLUMN(H43))</f>
        <v>ADULT</v>
      </c>
      <c r="I44" s="6" t="str" cm="1">
        <f t="array" ref="I44">INDEX(Online_Data[], ROW(I43), COLUMN(I43))</f>
        <v>W</v>
      </c>
      <c r="J44" s="6" t="str" cm="1">
        <f t="array" ref="J44">INDEX(Online_Data[], ROW(J43), COLUMN(J43))</f>
        <v>INDONESIA</v>
      </c>
      <c r="K44" s="6" t="str" cm="1">
        <f t="array" ref="K44">INDEX(Online_Data[], ROW(K43), COLUMN(K43))</f>
        <v>core black/ftwr white/carbon</v>
      </c>
      <c r="L44" s="6" t="str" cm="1">
        <f t="array" ref="L44">INDEX(Online_Data[], ROW(L43), COLUMN(L43))</f>
        <v>4-/3  5/5  5-/9  6/18  6-/13  7/12</v>
      </c>
      <c r="M44" s="6" cm="1">
        <f t="array" ref="M44">INDEX(Online_Data[], ROW(M43), COLUMN(M43))</f>
        <v>249</v>
      </c>
      <c r="N44" s="6" cm="1">
        <f t="array" ref="N44">INDEX(Online_Data[], ROW(N43), COLUMN(N43))</f>
        <v>68</v>
      </c>
      <c r="O44" s="6" cm="1">
        <f t="array" ref="O44">INDEX(Online_Data[], ROW(O43), COLUMN(O43))</f>
        <v>87.15</v>
      </c>
      <c r="P44" s="6" cm="1">
        <f t="array" ref="P44">INDEX(Online_Data[], ROW(P43), COLUMN(P43))</f>
        <v>1000</v>
      </c>
      <c r="Q44" s="2"/>
      <c r="R44" s="7" cm="1">
        <f t="array" ref="R44">_xlfn.LET(
  _xlpm.qty, P44,
  _xlpm.sizes, IF(TRIM(L44)="", 0, LEN(TRIM(L44)) - LEN(SUBSTITUTE(TRIM(L44),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44" s="10"/>
      <c r="T44" s="7" t="str">
        <f t="shared" si="0"/>
        <v/>
      </c>
      <c r="U44" s="8" t="str">
        <f t="shared" si="1"/>
        <v/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ht="15.75" customHeight="1" x14ac:dyDescent="0.3">
      <c r="A45" s="6" t="str" cm="1">
        <f t="array" ref="A45">INDEX(Online_Data[], ROW(A44), COLUMN(A44))</f>
        <v/>
      </c>
      <c r="B45" s="6" t="str" cm="1">
        <f t="array" ref="B45">INDEX(Online_Data[], ROW(B44), COLUMN(B44))</f>
        <v>ID2750</v>
      </c>
      <c r="C45" s="6" t="str" cm="1">
        <f t="array" ref="C45">INDEX(Online_Data[], ROW(C44), COLUMN(C44))</f>
        <v>FOOTWEAR</v>
      </c>
      <c r="D45" s="6" t="str" cm="1">
        <f t="array" ref="D45">INDEX(Online_Data[], ROW(D44), COLUMN(D44))</f>
        <v>SHOES</v>
      </c>
      <c r="E45" s="6" t="str" cm="1">
        <f t="array" ref="E45">INDEX(Online_Data[], ROW(E44), COLUMN(E44))</f>
        <v>SHOES - LOW (NON FOOTBALL)</v>
      </c>
      <c r="F45" s="6" t="str" cm="1">
        <f t="array" ref="F45">INDEX(Online_Data[], ROW(F44), COLUMN(F44))</f>
        <v>DURAMO RC U</v>
      </c>
      <c r="G45" s="6" t="str" cm="1">
        <f t="array" ref="G45">INDEX(Online_Data[], ROW(G44), COLUMN(G44))</f>
        <v>SS25</v>
      </c>
      <c r="H45" s="6" t="str" cm="1">
        <f t="array" ref="H45">INDEX(Online_Data[], ROW(H44), COLUMN(H44))</f>
        <v>ADULT</v>
      </c>
      <c r="I45" s="6" t="str" cm="1">
        <f t="array" ref="I45">INDEX(Online_Data[], ROW(I44), COLUMN(I44))</f>
        <v>U</v>
      </c>
      <c r="J45" s="6" t="str" cm="1">
        <f t="array" ref="J45">INDEX(Online_Data[], ROW(J44), COLUMN(J44))</f>
        <v>INDONESIA</v>
      </c>
      <c r="K45" s="6" t="str" cm="1">
        <f t="array" ref="K45">INDEX(Online_Data[], ROW(K44), COLUMN(K44))</f>
        <v>halo silver/pure ruby/dark blue</v>
      </c>
      <c r="L45" s="6" t="str" cm="1">
        <f t="array" ref="L45">INDEX(Online_Data[], ROW(L44), COLUMN(L44))</f>
        <v>8-/4  9/4  9-/14  10/12  10-/14  11/6  11-/6</v>
      </c>
      <c r="M45" s="6" cm="1">
        <f t="array" ref="M45">INDEX(Online_Data[], ROW(M44), COLUMN(M44))</f>
        <v>249</v>
      </c>
      <c r="N45" s="6" cm="1">
        <f t="array" ref="N45">INDEX(Online_Data[], ROW(N44), COLUMN(N44))</f>
        <v>68</v>
      </c>
      <c r="O45" s="6" cm="1">
        <f t="array" ref="O45">INDEX(Online_Data[], ROW(O44), COLUMN(O44))</f>
        <v>87.15</v>
      </c>
      <c r="P45" s="6" cm="1">
        <f t="array" ref="P45">INDEX(Online_Data[], ROW(P44), COLUMN(P44))</f>
        <v>1000</v>
      </c>
      <c r="Q45" s="2"/>
      <c r="R45" s="7" cm="1">
        <f t="array" ref="R45">_xlfn.LET(
  _xlpm.qty, P45,
  _xlpm.sizes, IF(TRIM(L45)="", 0, LEN(TRIM(L45)) - LEN(SUBSTITUTE(TRIM(L45),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45" s="10"/>
      <c r="T45" s="7" t="str">
        <f t="shared" si="0"/>
        <v/>
      </c>
      <c r="U45" s="8" t="str">
        <f t="shared" si="1"/>
        <v/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ht="15.75" customHeight="1" x14ac:dyDescent="0.3">
      <c r="A46" s="6" t="str" cm="1">
        <f t="array" ref="A46">INDEX(Online_Data[], ROW(A45), COLUMN(A45))</f>
        <v/>
      </c>
      <c r="B46" s="6" t="str" cm="1">
        <f t="array" ref="B46">INDEX(Online_Data[], ROW(B45), COLUMN(B45))</f>
        <v>ID2751</v>
      </c>
      <c r="C46" s="6" t="str" cm="1">
        <f t="array" ref="C46">INDEX(Online_Data[], ROW(C45), COLUMN(C45))</f>
        <v>FOOTWEAR</v>
      </c>
      <c r="D46" s="6" t="str" cm="1">
        <f t="array" ref="D46">INDEX(Online_Data[], ROW(D45), COLUMN(D45))</f>
        <v>SHOES</v>
      </c>
      <c r="E46" s="6" t="str" cm="1">
        <f t="array" ref="E46">INDEX(Online_Data[], ROW(E45), COLUMN(E45))</f>
        <v>SHOES - LOW (NON FOOTBALL)</v>
      </c>
      <c r="F46" s="6" t="str" cm="1">
        <f t="array" ref="F46">INDEX(Online_Data[], ROW(F45), COLUMN(F45))</f>
        <v>GALAXY 7 M</v>
      </c>
      <c r="G46" s="6" t="str" cm="1">
        <f t="array" ref="G46">INDEX(Online_Data[], ROW(G45), COLUMN(G45))</f>
        <v>SS25</v>
      </c>
      <c r="H46" s="6" t="str" cm="1">
        <f t="array" ref="H46">INDEX(Online_Data[], ROW(H45), COLUMN(H45))</f>
        <v>ADULT</v>
      </c>
      <c r="I46" s="6" t="str" cm="1">
        <f t="array" ref="I46">INDEX(Online_Data[], ROW(I45), COLUMN(I45))</f>
        <v>M</v>
      </c>
      <c r="J46" s="6" t="str" cm="1">
        <f t="array" ref="J46">INDEX(Online_Data[], ROW(J45), COLUMN(J45))</f>
        <v>INDONESIA</v>
      </c>
      <c r="K46" s="6" t="str" cm="1">
        <f t="array" ref="K46">INDEX(Online_Data[], ROW(K45), COLUMN(K45))</f>
        <v>core black/ftwr white/carbon</v>
      </c>
      <c r="L46" s="6" t="str" cm="1">
        <f t="array" ref="L46">INDEX(Online_Data[], ROW(L45), COLUMN(L45))</f>
        <v>8-/4  9/4  9-/14  10/12  10-/14  11/6  11-/6</v>
      </c>
      <c r="M46" s="6" cm="1">
        <f t="array" ref="M46">INDEX(Online_Data[], ROW(M45), COLUMN(M45))</f>
        <v>249</v>
      </c>
      <c r="N46" s="6" cm="1">
        <f t="array" ref="N46">INDEX(Online_Data[], ROW(N45), COLUMN(N45))</f>
        <v>68</v>
      </c>
      <c r="O46" s="6" cm="1">
        <f t="array" ref="O46">INDEX(Online_Data[], ROW(O45), COLUMN(O45))</f>
        <v>87.15</v>
      </c>
      <c r="P46" s="6" cm="1">
        <f t="array" ref="P46">INDEX(Online_Data[], ROW(P45), COLUMN(P45))</f>
        <v>1000</v>
      </c>
      <c r="Q46" s="2"/>
      <c r="R46" s="7" cm="1">
        <f t="array" ref="R46">_xlfn.LET(
  _xlpm.qty, P46,
  _xlpm.sizes, IF(TRIM(L46)="", 0, LEN(TRIM(L46)) - LEN(SUBSTITUTE(TRIM(L46),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46" s="10"/>
      <c r="T46" s="7" t="str">
        <f t="shared" si="0"/>
        <v/>
      </c>
      <c r="U46" s="8" t="str">
        <f t="shared" si="1"/>
        <v/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ht="15.75" customHeight="1" x14ac:dyDescent="0.3">
      <c r="A47" s="6" t="str" cm="1">
        <f t="array" ref="A47">INDEX(Online_Data[], ROW(A46), COLUMN(A46))</f>
        <v/>
      </c>
      <c r="B47" s="6" t="str" cm="1">
        <f t="array" ref="B47">INDEX(Online_Data[], ROW(B46), COLUMN(B46))</f>
        <v>ID2752</v>
      </c>
      <c r="C47" s="6" t="str" cm="1">
        <f t="array" ref="C47">INDEX(Online_Data[], ROW(C46), COLUMN(C46))</f>
        <v>FOOTWEAR</v>
      </c>
      <c r="D47" s="6" t="str" cm="1">
        <f t="array" ref="D47">INDEX(Online_Data[], ROW(D46), COLUMN(D46))</f>
        <v>SHOES</v>
      </c>
      <c r="E47" s="6" t="str" cm="1">
        <f t="array" ref="E47">INDEX(Online_Data[], ROW(E46), COLUMN(E46))</f>
        <v>SHOES - LOW (NON FOOTBALL)</v>
      </c>
      <c r="F47" s="6" t="str" cm="1">
        <f t="array" ref="F47">INDEX(Online_Data[], ROW(F46), COLUMN(F46))</f>
        <v>RUNFALCON 5 W</v>
      </c>
      <c r="G47" s="6" t="str" cm="1">
        <f t="array" ref="G47">INDEX(Online_Data[], ROW(G46), COLUMN(G46))</f>
        <v>SS25</v>
      </c>
      <c r="H47" s="6" t="str" cm="1">
        <f t="array" ref="H47">INDEX(Online_Data[], ROW(H46), COLUMN(H46))</f>
        <v>ADULT</v>
      </c>
      <c r="I47" s="6" t="str" cm="1">
        <f t="array" ref="I47">INDEX(Online_Data[], ROW(I46), COLUMN(I46))</f>
        <v>W</v>
      </c>
      <c r="J47" s="6" t="str" cm="1">
        <f t="array" ref="J47">INDEX(Online_Data[], ROW(J46), COLUMN(J46))</f>
        <v>INDONESIA</v>
      </c>
      <c r="K47" s="6" t="str" cm="1">
        <f t="array" ref="K47">INDEX(Online_Data[], ROW(K46), COLUMN(K46))</f>
        <v>core black/ftwr white/core black</v>
      </c>
      <c r="L47" s="6" t="str" cm="1">
        <f t="array" ref="L47">INDEX(Online_Data[], ROW(L46), COLUMN(L46))</f>
        <v>4-/3  5/5  5-/9  6/18  6-/13  7/12</v>
      </c>
      <c r="M47" s="6" cm="1">
        <f t="array" ref="M47">INDEX(Online_Data[], ROW(M46), COLUMN(M46))</f>
        <v>279</v>
      </c>
      <c r="N47" s="6" cm="1">
        <f t="array" ref="N47">INDEX(Online_Data[], ROW(N46), COLUMN(N46))</f>
        <v>76</v>
      </c>
      <c r="O47" s="6" cm="1">
        <f t="array" ref="O47">INDEX(Online_Data[], ROW(O46), COLUMN(O46))</f>
        <v>97.65</v>
      </c>
      <c r="P47" s="6" cm="1">
        <f t="array" ref="P47">INDEX(Online_Data[], ROW(P46), COLUMN(P46))</f>
        <v>1000</v>
      </c>
      <c r="Q47" s="2"/>
      <c r="R47" s="7" cm="1">
        <f t="array" ref="R47">_xlfn.LET(
  _xlpm.qty, P47,
  _xlpm.sizes, IF(TRIM(L47)="", 0, LEN(TRIM(L47)) - LEN(SUBSTITUTE(TRIM(L47),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47" s="10"/>
      <c r="T47" s="7" t="str">
        <f t="shared" si="0"/>
        <v/>
      </c>
      <c r="U47" s="8" t="str">
        <f t="shared" si="1"/>
        <v/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ht="15.75" customHeight="1" x14ac:dyDescent="0.3">
      <c r="A48" s="6" t="str" cm="1">
        <f t="array" ref="A48">INDEX(Online_Data[], ROW(A47), COLUMN(A47))</f>
        <v/>
      </c>
      <c r="B48" s="6" t="str" cm="1">
        <f t="array" ref="B48">INDEX(Online_Data[], ROW(B47), COLUMN(B47))</f>
        <v>ID2753</v>
      </c>
      <c r="C48" s="6" t="str" cm="1">
        <f t="array" ref="C48">INDEX(Online_Data[], ROW(C47), COLUMN(C47))</f>
        <v>FOOTWEAR</v>
      </c>
      <c r="D48" s="6" t="str" cm="1">
        <f t="array" ref="D48">INDEX(Online_Data[], ROW(D47), COLUMN(D47))</f>
        <v>SHOES</v>
      </c>
      <c r="E48" s="6" t="str" cm="1">
        <f t="array" ref="E48">INDEX(Online_Data[], ROW(E47), COLUMN(E47))</f>
        <v>SHOES - LOW (NON FOOTBALL)</v>
      </c>
      <c r="F48" s="6" t="str" cm="1">
        <f t="array" ref="F48">INDEX(Online_Data[], ROW(F47), COLUMN(F47))</f>
        <v>DURAMO RC W</v>
      </c>
      <c r="G48" s="6" t="str" cm="1">
        <f t="array" ref="G48">INDEX(Online_Data[], ROW(G47), COLUMN(G47))</f>
        <v>SS25</v>
      </c>
      <c r="H48" s="6" t="str" cm="1">
        <f t="array" ref="H48">INDEX(Online_Data[], ROW(H47), COLUMN(H47))</f>
        <v>ADULT</v>
      </c>
      <c r="I48" s="6" t="str" cm="1">
        <f t="array" ref="I48">INDEX(Online_Data[], ROW(I47), COLUMN(I47))</f>
        <v>W</v>
      </c>
      <c r="J48" s="6" t="str" cm="1">
        <f t="array" ref="J48">INDEX(Online_Data[], ROW(J47), COLUMN(J47))</f>
        <v>INDONESIA</v>
      </c>
      <c r="K48" s="6" t="str" cm="1">
        <f t="array" ref="K48">INDEX(Online_Data[], ROW(K47), COLUMN(K47))</f>
        <v>core black/ftwr white/core black</v>
      </c>
      <c r="L48" s="6" t="str" cm="1">
        <f t="array" ref="L48">INDEX(Online_Data[], ROW(L47), COLUMN(L47))</f>
        <v>4-/3  5/5  5-/9  6/18  6-/13  7/12</v>
      </c>
      <c r="M48" s="6" cm="1">
        <f t="array" ref="M48">INDEX(Online_Data[], ROW(M47), COLUMN(M47))</f>
        <v>249</v>
      </c>
      <c r="N48" s="6" cm="1">
        <f t="array" ref="N48">INDEX(Online_Data[], ROW(N47), COLUMN(N47))</f>
        <v>68</v>
      </c>
      <c r="O48" s="6" cm="1">
        <f t="array" ref="O48">INDEX(Online_Data[], ROW(O47), COLUMN(O47))</f>
        <v>87.15</v>
      </c>
      <c r="P48" s="6" cm="1">
        <f t="array" ref="P48">INDEX(Online_Data[], ROW(P47), COLUMN(P47))</f>
        <v>1000</v>
      </c>
      <c r="Q48" s="2"/>
      <c r="R48" s="7" cm="1">
        <f t="array" ref="R48">_xlfn.LET(
  _xlpm.qty, P48,
  _xlpm.sizes, IF(TRIM(L48)="", 0, LEN(TRIM(L48)) - LEN(SUBSTITUTE(TRIM(L48),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48" s="10"/>
      <c r="T48" s="7" t="str">
        <f t="shared" si="0"/>
        <v/>
      </c>
      <c r="U48" s="8" t="str">
        <f t="shared" si="1"/>
        <v/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ht="15.75" customHeight="1" x14ac:dyDescent="0.3">
      <c r="A49" s="6" t="str" cm="1">
        <f t="array" ref="A49">INDEX(Online_Data[], ROW(A48), COLUMN(A48))</f>
        <v/>
      </c>
      <c r="B49" s="6" t="str" cm="1">
        <f t="array" ref="B49">INDEX(Online_Data[], ROW(B48), COLUMN(B48))</f>
        <v>ID2754</v>
      </c>
      <c r="C49" s="6" t="str" cm="1">
        <f t="array" ref="C49">INDEX(Online_Data[], ROW(C48), COLUMN(C48))</f>
        <v>FOOTWEAR</v>
      </c>
      <c r="D49" s="6" t="str" cm="1">
        <f t="array" ref="D49">INDEX(Online_Data[], ROW(D48), COLUMN(D48))</f>
        <v>SHOES</v>
      </c>
      <c r="E49" s="6" t="str" cm="1">
        <f t="array" ref="E49">INDEX(Online_Data[], ROW(E48), COLUMN(E48))</f>
        <v>SHOES - LOW (NON FOOTBALL)</v>
      </c>
      <c r="F49" s="6" t="str" cm="1">
        <f t="array" ref="F49">INDEX(Online_Data[], ROW(F48), COLUMN(F48))</f>
        <v>BREAKNET SLEEK</v>
      </c>
      <c r="G49" s="6" t="str" cm="1">
        <f t="array" ref="G49">INDEX(Online_Data[], ROW(G48), COLUMN(G48))</f>
        <v>SS25</v>
      </c>
      <c r="H49" s="6" t="str" cm="1">
        <f t="array" ref="H49">INDEX(Online_Data[], ROW(H48), COLUMN(H48))</f>
        <v>ADULT</v>
      </c>
      <c r="I49" s="6" t="str" cm="1">
        <f t="array" ref="I49">INDEX(Online_Data[], ROW(I48), COLUMN(I48))</f>
        <v>W</v>
      </c>
      <c r="J49" s="6" t="str" cm="1">
        <f t="array" ref="J49">INDEX(Online_Data[], ROW(J48), COLUMN(J48))</f>
        <v>INDONESIA</v>
      </c>
      <c r="K49" s="6" t="str" cm="1">
        <f t="array" ref="K49">INDEX(Online_Data[], ROW(K48), COLUMN(K48))</f>
        <v>core white/bliss pink/halo mint</v>
      </c>
      <c r="L49" s="6" t="str" cm="1">
        <f t="array" ref="L49">INDEX(Online_Data[], ROW(L48), COLUMN(L48))</f>
        <v>4-/3  5/5  5-/9  6/18  6-/13  7/12</v>
      </c>
      <c r="M49" s="6" cm="1">
        <f t="array" ref="M49">INDEX(Online_Data[], ROW(M48), COLUMN(M48))</f>
        <v>279</v>
      </c>
      <c r="N49" s="6" cm="1">
        <f t="array" ref="N49">INDEX(Online_Data[], ROW(N48), COLUMN(N48))</f>
        <v>76</v>
      </c>
      <c r="O49" s="6" cm="1">
        <f t="array" ref="O49">INDEX(Online_Data[], ROW(O48), COLUMN(O48))</f>
        <v>97.65</v>
      </c>
      <c r="P49" s="6" cm="1">
        <f t="array" ref="P49">INDEX(Online_Data[], ROW(P48), COLUMN(P48))</f>
        <v>1000</v>
      </c>
      <c r="Q49" s="2"/>
      <c r="R49" s="7" cm="1">
        <f t="array" ref="R49">_xlfn.LET(
  _xlpm.qty, P49,
  _xlpm.sizes, IF(TRIM(L49)="", 0, LEN(TRIM(L49)) - LEN(SUBSTITUTE(TRIM(L49),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49" s="10"/>
      <c r="T49" s="7" t="str">
        <f t="shared" si="0"/>
        <v/>
      </c>
      <c r="U49" s="8" t="str">
        <f t="shared" si="1"/>
        <v/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ht="15.75" customHeight="1" x14ac:dyDescent="0.3">
      <c r="A50" s="6" t="str" cm="1">
        <f t="array" ref="A50">INDEX(Online_Data[], ROW(A49), COLUMN(A49))</f>
        <v/>
      </c>
      <c r="B50" s="6" t="str" cm="1">
        <f t="array" ref="B50">INDEX(Online_Data[], ROW(B49), COLUMN(B49))</f>
        <v>ID2755</v>
      </c>
      <c r="C50" s="6" t="str" cm="1">
        <f t="array" ref="C50">INDEX(Online_Data[], ROW(C49), COLUMN(C49))</f>
        <v>FOOTWEAR</v>
      </c>
      <c r="D50" s="6" t="str" cm="1">
        <f t="array" ref="D50">INDEX(Online_Data[], ROW(D49), COLUMN(D49))</f>
        <v>SHOES</v>
      </c>
      <c r="E50" s="6" t="str" cm="1">
        <f t="array" ref="E50">INDEX(Online_Data[], ROW(E49), COLUMN(E49))</f>
        <v>SHOES - LOW (NON FOOTBALL)</v>
      </c>
      <c r="F50" s="6" t="str" cm="1">
        <f t="array" ref="F50">INDEX(Online_Data[], ROW(F49), COLUMN(F49))</f>
        <v>BREAKNET SLEEK</v>
      </c>
      <c r="G50" s="6" t="str" cm="1">
        <f t="array" ref="G50">INDEX(Online_Data[], ROW(G49), COLUMN(G49))</f>
        <v>SS25</v>
      </c>
      <c r="H50" s="6" t="str" cm="1">
        <f t="array" ref="H50">INDEX(Online_Data[], ROW(H49), COLUMN(H49))</f>
        <v>ADULT</v>
      </c>
      <c r="I50" s="6" t="str" cm="1">
        <f t="array" ref="I50">INDEX(Online_Data[], ROW(I49), COLUMN(I49))</f>
        <v>W</v>
      </c>
      <c r="J50" s="6" t="str" cm="1">
        <f t="array" ref="J50">INDEX(Online_Data[], ROW(J49), COLUMN(J49))</f>
        <v>INDONESIA</v>
      </c>
      <c r="K50" s="6" t="str" cm="1">
        <f t="array" ref="K50">INDEX(Online_Data[], ROW(K49), COLUMN(K49))</f>
        <v>off white/court green/core black</v>
      </c>
      <c r="L50" s="6" t="str" cm="1">
        <f t="array" ref="L50">INDEX(Online_Data[], ROW(L49), COLUMN(L49))</f>
        <v>4-/3  5/5  5-/9  6/18  6-/13  7/12</v>
      </c>
      <c r="M50" s="6" cm="1">
        <f t="array" ref="M50">INDEX(Online_Data[], ROW(M49), COLUMN(M49))</f>
        <v>279</v>
      </c>
      <c r="N50" s="6" cm="1">
        <f t="array" ref="N50">INDEX(Online_Data[], ROW(N49), COLUMN(N49))</f>
        <v>76</v>
      </c>
      <c r="O50" s="6" cm="1">
        <f t="array" ref="O50">INDEX(Online_Data[], ROW(O49), COLUMN(O49))</f>
        <v>97.65</v>
      </c>
      <c r="P50" s="6" cm="1">
        <f t="array" ref="P50">INDEX(Online_Data[], ROW(P49), COLUMN(P49))</f>
        <v>1000</v>
      </c>
      <c r="Q50" s="2"/>
      <c r="R50" s="7" cm="1">
        <f t="array" ref="R50">_xlfn.LET(
  _xlpm.qty, P50,
  _xlpm.sizes, IF(TRIM(L50)="", 0, LEN(TRIM(L50)) - LEN(SUBSTITUTE(TRIM(L50),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50" s="10"/>
      <c r="T50" s="7" t="str">
        <f t="shared" si="0"/>
        <v/>
      </c>
      <c r="U50" s="8" t="str">
        <f t="shared" si="1"/>
        <v/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ht="15.75" customHeight="1" x14ac:dyDescent="0.3">
      <c r="A51" s="6" t="str" cm="1">
        <f t="array" ref="A51">INDEX(Online_Data[], ROW(A50), COLUMN(A50))</f>
        <v/>
      </c>
      <c r="B51" s="6" t="str" cm="1">
        <f t="array" ref="B51">INDEX(Online_Data[], ROW(B50), COLUMN(B50))</f>
        <v>ID2756</v>
      </c>
      <c r="C51" s="6" t="str" cm="1">
        <f t="array" ref="C51">INDEX(Online_Data[], ROW(C50), COLUMN(C50))</f>
        <v>FOOTWEAR</v>
      </c>
      <c r="D51" s="6" t="str" cm="1">
        <f t="array" ref="D51">INDEX(Online_Data[], ROW(D50), COLUMN(D50))</f>
        <v>SHOES</v>
      </c>
      <c r="E51" s="6" t="str" cm="1">
        <f t="array" ref="E51">INDEX(Online_Data[], ROW(E50), COLUMN(E50))</f>
        <v>SHOES - LOW (NON FOOTBALL)</v>
      </c>
      <c r="F51" s="6" t="str" cm="1">
        <f t="array" ref="F51">INDEX(Online_Data[], ROW(F50), COLUMN(F50))</f>
        <v>DURAMO SL2 M</v>
      </c>
      <c r="G51" s="6" t="str" cm="1">
        <f t="array" ref="G51">INDEX(Online_Data[], ROW(G50), COLUMN(G50))</f>
        <v>SS25</v>
      </c>
      <c r="H51" s="6" t="str" cm="1">
        <f t="array" ref="H51">INDEX(Online_Data[], ROW(H50), COLUMN(H50))</f>
        <v>ADULT</v>
      </c>
      <c r="I51" s="6" t="str" cm="1">
        <f t="array" ref="I51">INDEX(Online_Data[], ROW(I50), COLUMN(I50))</f>
        <v>M</v>
      </c>
      <c r="J51" s="6" t="str" cm="1">
        <f t="array" ref="J51">INDEX(Online_Data[], ROW(J50), COLUMN(J50))</f>
        <v>INDONESIA</v>
      </c>
      <c r="K51" s="6" t="str" cm="1">
        <f t="array" ref="K51">INDEX(Online_Data[], ROW(K50), COLUMN(K50))</f>
        <v>core black/core black/core black</v>
      </c>
      <c r="L51" s="6" t="str" cm="1">
        <f t="array" ref="L51">INDEX(Online_Data[], ROW(L50), COLUMN(L50))</f>
        <v>8-/4  9/4  9-/11  10/10  10-/11  11/5  11-/5</v>
      </c>
      <c r="M51" s="6" cm="1">
        <f t="array" ref="M51">INDEX(Online_Data[], ROW(M50), COLUMN(M50))</f>
        <v>299</v>
      </c>
      <c r="N51" s="6" cm="1">
        <f t="array" ref="N51">INDEX(Online_Data[], ROW(N50), COLUMN(N50))</f>
        <v>81</v>
      </c>
      <c r="O51" s="6" cm="1">
        <f t="array" ref="O51">INDEX(Online_Data[], ROW(O50), COLUMN(O50))</f>
        <v>104.65</v>
      </c>
      <c r="P51" s="6" cm="1">
        <f t="array" ref="P51">INDEX(Online_Data[], ROW(P50), COLUMN(P50))</f>
        <v>1000</v>
      </c>
      <c r="Q51" s="2"/>
      <c r="R51" s="7" cm="1">
        <f t="array" ref="R51">_xlfn.LET(
  _xlpm.qty, P51,
  _xlpm.sizes, IF(TRIM(L51)="", 0, LEN(TRIM(L51)) - LEN(SUBSTITUTE(TRIM(L51),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51" s="10"/>
      <c r="T51" s="7" t="str">
        <f t="shared" si="0"/>
        <v/>
      </c>
      <c r="U51" s="8" t="str">
        <f t="shared" si="1"/>
        <v/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ht="15.75" customHeight="1" x14ac:dyDescent="0.3">
      <c r="A52" s="6" t="str" cm="1">
        <f t="array" ref="A52">INDEX(Online_Data[], ROW(A51), COLUMN(A51))</f>
        <v/>
      </c>
      <c r="B52" s="6" t="str" cm="1">
        <f t="array" ref="B52">INDEX(Online_Data[], ROW(B51), COLUMN(B51))</f>
        <v>ID2757</v>
      </c>
      <c r="C52" s="6" t="str" cm="1">
        <f t="array" ref="C52">INDEX(Online_Data[], ROW(C51), COLUMN(C51))</f>
        <v>FOOTWEAR</v>
      </c>
      <c r="D52" s="6" t="str" cm="1">
        <f t="array" ref="D52">INDEX(Online_Data[], ROW(D51), COLUMN(D51))</f>
        <v>SHOES</v>
      </c>
      <c r="E52" s="6" t="str" cm="1">
        <f t="array" ref="E52">INDEX(Online_Data[], ROW(E51), COLUMN(E51))</f>
        <v>SHOES - LOW (NON FOOTBALL)</v>
      </c>
      <c r="F52" s="6" t="str" cm="1">
        <f t="array" ref="F52">INDEX(Online_Data[], ROW(F51), COLUMN(F51))</f>
        <v>GALAXY 7 M</v>
      </c>
      <c r="G52" s="6" t="str" cm="1">
        <f t="array" ref="G52">INDEX(Online_Data[], ROW(G51), COLUMN(G51))</f>
        <v>SS25</v>
      </c>
      <c r="H52" s="6" t="str" cm="1">
        <f t="array" ref="H52">INDEX(Online_Data[], ROW(H51), COLUMN(H51))</f>
        <v>ADULT</v>
      </c>
      <c r="I52" s="6" t="str" cm="1">
        <f t="array" ref="I52">INDEX(Online_Data[], ROW(I51), COLUMN(I51))</f>
        <v>M</v>
      </c>
      <c r="J52" s="6" t="str" cm="1">
        <f t="array" ref="J52">INDEX(Online_Data[], ROW(J51), COLUMN(J51))</f>
        <v>INDONESIA</v>
      </c>
      <c r="K52" s="6" t="str" cm="1">
        <f t="array" ref="K52">INDEX(Online_Data[], ROW(K51), COLUMN(K51))</f>
        <v>core black/iron met./better scarlet</v>
      </c>
      <c r="L52" s="6" t="str" cm="1">
        <f t="array" ref="L52">INDEX(Online_Data[], ROW(L51), COLUMN(L51))</f>
        <v>8-/2  9/2  9-/7  10/6  10-/7  11/3  11-/3</v>
      </c>
      <c r="M52" s="6" cm="1">
        <f t="array" ref="M52">INDEX(Online_Data[], ROW(M51), COLUMN(M51))</f>
        <v>249</v>
      </c>
      <c r="N52" s="6" cm="1">
        <f t="array" ref="N52">INDEX(Online_Data[], ROW(N51), COLUMN(N51))</f>
        <v>68</v>
      </c>
      <c r="O52" s="6" cm="1">
        <f t="array" ref="O52">INDEX(Online_Data[], ROW(O51), COLUMN(O51))</f>
        <v>87.15</v>
      </c>
      <c r="P52" s="6" cm="1">
        <f t="array" ref="P52">INDEX(Online_Data[], ROW(P51), COLUMN(P51))</f>
        <v>1000</v>
      </c>
      <c r="Q52" s="2"/>
      <c r="R52" s="7" cm="1">
        <f t="array" ref="R52">_xlfn.LET(
  _xlpm.qty, P52,
  _xlpm.sizes, IF(TRIM(L52)="", 0, LEN(TRIM(L52)) - LEN(SUBSTITUTE(TRIM(L52),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52" s="10"/>
      <c r="T52" s="7" t="str">
        <f t="shared" si="0"/>
        <v/>
      </c>
      <c r="U52" s="8" t="str">
        <f t="shared" si="1"/>
        <v/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ht="15.75" customHeight="1" x14ac:dyDescent="0.3">
      <c r="A53" s="6" t="str" cm="1">
        <f t="array" ref="A53">INDEX(Online_Data[], ROW(A52), COLUMN(A52))</f>
        <v/>
      </c>
      <c r="B53" s="6" t="str" cm="1">
        <f t="array" ref="B53">INDEX(Online_Data[], ROW(B52), COLUMN(B52))</f>
        <v>ID2758</v>
      </c>
      <c r="C53" s="6" t="str" cm="1">
        <f t="array" ref="C53">INDEX(Online_Data[], ROW(C52), COLUMN(C52))</f>
        <v>FOOTWEAR</v>
      </c>
      <c r="D53" s="6" t="str" cm="1">
        <f t="array" ref="D53">INDEX(Online_Data[], ROW(D52), COLUMN(D52))</f>
        <v>SHOES</v>
      </c>
      <c r="E53" s="6" t="str" cm="1">
        <f t="array" ref="E53">INDEX(Online_Data[], ROW(E52), COLUMN(E52))</f>
        <v>SHOES - LOW (NON FOOTBALL)</v>
      </c>
      <c r="F53" s="6" t="str" cm="1">
        <f t="array" ref="F53">INDEX(Online_Data[], ROW(F52), COLUMN(F52))</f>
        <v>GALAXY 7 W</v>
      </c>
      <c r="G53" s="6" t="str" cm="1">
        <f t="array" ref="G53">INDEX(Online_Data[], ROW(G52), COLUMN(G52))</f>
        <v>SS25</v>
      </c>
      <c r="H53" s="6" t="str" cm="1">
        <f t="array" ref="H53">INDEX(Online_Data[], ROW(H52), COLUMN(H52))</f>
        <v>ADULT</v>
      </c>
      <c r="I53" s="6" t="str" cm="1">
        <f t="array" ref="I53">INDEX(Online_Data[], ROW(I52), COLUMN(I52))</f>
        <v>W</v>
      </c>
      <c r="J53" s="6" t="str" cm="1">
        <f t="array" ref="J53">INDEX(Online_Data[], ROW(J52), COLUMN(J52))</f>
        <v>INDONESIA</v>
      </c>
      <c r="K53" s="6" t="str" cm="1">
        <f t="array" ref="K53">INDEX(Online_Data[], ROW(K52), COLUMN(K52))</f>
        <v>core black/ftwr white/carbon</v>
      </c>
      <c r="L53" s="6" t="str" cm="1">
        <f t="array" ref="L53">INDEX(Online_Data[], ROW(L52), COLUMN(L52))</f>
        <v>4-/2  5/4  5-/5  6/9  6-/5  7/5</v>
      </c>
      <c r="M53" s="6" cm="1">
        <f t="array" ref="M53">INDEX(Online_Data[], ROW(M52), COLUMN(M52))</f>
        <v>249</v>
      </c>
      <c r="N53" s="6" cm="1">
        <f t="array" ref="N53">INDEX(Online_Data[], ROW(N52), COLUMN(N52))</f>
        <v>68</v>
      </c>
      <c r="O53" s="6" cm="1">
        <f t="array" ref="O53">INDEX(Online_Data[], ROW(O52), COLUMN(O52))</f>
        <v>87.15</v>
      </c>
      <c r="P53" s="6" cm="1">
        <f t="array" ref="P53">INDEX(Online_Data[], ROW(P52), COLUMN(P52))</f>
        <v>1000</v>
      </c>
      <c r="Q53" s="2"/>
      <c r="R53" s="7" cm="1">
        <f t="array" ref="R53">_xlfn.LET(
  _xlpm.qty, P53,
  _xlpm.sizes, IF(TRIM(L53)="", 0, LEN(TRIM(L53)) - LEN(SUBSTITUTE(TRIM(L53),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53" s="10"/>
      <c r="T53" s="7" t="str">
        <f t="shared" si="0"/>
        <v/>
      </c>
      <c r="U53" s="8" t="str">
        <f t="shared" si="1"/>
        <v/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ht="15.75" customHeight="1" x14ac:dyDescent="0.3">
      <c r="A54" s="6" t="str" cm="1">
        <f t="array" ref="A54">INDEX(Online_Data[], ROW(A53), COLUMN(A53))</f>
        <v/>
      </c>
      <c r="B54" s="6" t="str" cm="1">
        <f t="array" ref="B54">INDEX(Online_Data[], ROW(B53), COLUMN(B53))</f>
        <v>ID2759</v>
      </c>
      <c r="C54" s="6" t="str" cm="1">
        <f t="array" ref="C54">INDEX(Online_Data[], ROW(C53), COLUMN(C53))</f>
        <v>FOOTWEAR</v>
      </c>
      <c r="D54" s="6" t="str" cm="1">
        <f t="array" ref="D54">INDEX(Online_Data[], ROW(D53), COLUMN(D53))</f>
        <v>SHOES</v>
      </c>
      <c r="E54" s="6" t="str" cm="1">
        <f t="array" ref="E54">INDEX(Online_Data[], ROW(E53), COLUMN(E53))</f>
        <v>SHOES - LOW (NON FOOTBALL)</v>
      </c>
      <c r="F54" s="6" t="str" cm="1">
        <f t="array" ref="F54">INDEX(Online_Data[], ROW(F53), COLUMN(F53))</f>
        <v>DURAMO RC U</v>
      </c>
      <c r="G54" s="6" t="str" cm="1">
        <f t="array" ref="G54">INDEX(Online_Data[], ROW(G53), COLUMN(G53))</f>
        <v>SS25</v>
      </c>
      <c r="H54" s="6" t="str" cm="1">
        <f t="array" ref="H54">INDEX(Online_Data[], ROW(H53), COLUMN(H53))</f>
        <v>ADULT</v>
      </c>
      <c r="I54" s="6" t="str" cm="1">
        <f t="array" ref="I54">INDEX(Online_Data[], ROW(I53), COLUMN(I53))</f>
        <v>U</v>
      </c>
      <c r="J54" s="6" t="str" cm="1">
        <f t="array" ref="J54">INDEX(Online_Data[], ROW(J53), COLUMN(J53))</f>
        <v>INDONESIA</v>
      </c>
      <c r="K54" s="6" t="str" cm="1">
        <f t="array" ref="K54">INDEX(Online_Data[], ROW(K53), COLUMN(K53))</f>
        <v>halo silver/pure ruby/dark blue</v>
      </c>
      <c r="L54" s="6" t="str" cm="1">
        <f t="array" ref="L54">INDEX(Online_Data[], ROW(L53), COLUMN(L53))</f>
        <v>8-/2  9/2  9-/7  10/6  10-/7  11/3  11-/3</v>
      </c>
      <c r="M54" s="6" cm="1">
        <f t="array" ref="M54">INDEX(Online_Data[], ROW(M53), COLUMN(M53))</f>
        <v>249</v>
      </c>
      <c r="N54" s="6" cm="1">
        <f t="array" ref="N54">INDEX(Online_Data[], ROW(N53), COLUMN(N53))</f>
        <v>68</v>
      </c>
      <c r="O54" s="6" cm="1">
        <f t="array" ref="O54">INDEX(Online_Data[], ROW(O53), COLUMN(O53))</f>
        <v>87.15</v>
      </c>
      <c r="P54" s="6" cm="1">
        <f t="array" ref="P54">INDEX(Online_Data[], ROW(P53), COLUMN(P53))</f>
        <v>1000</v>
      </c>
      <c r="Q54" s="2"/>
      <c r="R54" s="7" cm="1">
        <f t="array" ref="R54">_xlfn.LET(
  _xlpm.qty, P54,
  _xlpm.sizes, IF(TRIM(L54)="", 0, LEN(TRIM(L54)) - LEN(SUBSTITUTE(TRIM(L54),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54" s="10"/>
      <c r="T54" s="7" t="str">
        <f t="shared" si="0"/>
        <v/>
      </c>
      <c r="U54" s="8" t="str">
        <f t="shared" si="1"/>
        <v/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ht="15.75" customHeight="1" x14ac:dyDescent="0.3">
      <c r="A55" s="6" t="str" cm="1">
        <f t="array" ref="A55">INDEX(Online_Data[], ROW(A54), COLUMN(A54))</f>
        <v/>
      </c>
      <c r="B55" s="6" t="str" cm="1">
        <f t="array" ref="B55">INDEX(Online_Data[], ROW(B54), COLUMN(B54))</f>
        <v>ID2760</v>
      </c>
      <c r="C55" s="6" t="str" cm="1">
        <f t="array" ref="C55">INDEX(Online_Data[], ROW(C54), COLUMN(C54))</f>
        <v>FOOTWEAR</v>
      </c>
      <c r="D55" s="6" t="str" cm="1">
        <f t="array" ref="D55">INDEX(Online_Data[], ROW(D54), COLUMN(D54))</f>
        <v>SHOES</v>
      </c>
      <c r="E55" s="6" t="str" cm="1">
        <f t="array" ref="E55">INDEX(Online_Data[], ROW(E54), COLUMN(E54))</f>
        <v>SHOES - LOW (NON FOOTBALL)</v>
      </c>
      <c r="F55" s="6" t="str" cm="1">
        <f t="array" ref="F55">INDEX(Online_Data[], ROW(F54), COLUMN(F54))</f>
        <v>GALAXY 7 M</v>
      </c>
      <c r="G55" s="6" t="str" cm="1">
        <f t="array" ref="G55">INDEX(Online_Data[], ROW(G54), COLUMN(G54))</f>
        <v>SS25</v>
      </c>
      <c r="H55" s="6" t="str" cm="1">
        <f t="array" ref="H55">INDEX(Online_Data[], ROW(H54), COLUMN(H54))</f>
        <v>ADULT</v>
      </c>
      <c r="I55" s="6" t="str" cm="1">
        <f t="array" ref="I55">INDEX(Online_Data[], ROW(I54), COLUMN(I54))</f>
        <v>M</v>
      </c>
      <c r="J55" s="6" t="str" cm="1">
        <f t="array" ref="J55">INDEX(Online_Data[], ROW(J54), COLUMN(J54))</f>
        <v>INDONESIA</v>
      </c>
      <c r="K55" s="6" t="str" cm="1">
        <f t="array" ref="K55">INDEX(Online_Data[], ROW(K54), COLUMN(K54))</f>
        <v>core black/ftwr white/carbon</v>
      </c>
      <c r="L55" s="6" t="str" cm="1">
        <f t="array" ref="L55">INDEX(Online_Data[], ROW(L54), COLUMN(L54))</f>
        <v>8-/2  9/2  9-/7  10/6  10-/7  11/3  11-/3</v>
      </c>
      <c r="M55" s="6" cm="1">
        <f t="array" ref="M55">INDEX(Online_Data[], ROW(M54), COLUMN(M54))</f>
        <v>249</v>
      </c>
      <c r="N55" s="6" cm="1">
        <f t="array" ref="N55">INDEX(Online_Data[], ROW(N54), COLUMN(N54))</f>
        <v>68</v>
      </c>
      <c r="O55" s="6" cm="1">
        <f t="array" ref="O55">INDEX(Online_Data[], ROW(O54), COLUMN(O54))</f>
        <v>87.15</v>
      </c>
      <c r="P55" s="6" cm="1">
        <f t="array" ref="P55">INDEX(Online_Data[], ROW(P54), COLUMN(P54))</f>
        <v>1000</v>
      </c>
      <c r="Q55" s="2"/>
      <c r="R55" s="7" cm="1">
        <f t="array" ref="R55">_xlfn.LET(
  _xlpm.qty, P55,
  _xlpm.sizes, IF(TRIM(L55)="", 0, LEN(TRIM(L55)) - LEN(SUBSTITUTE(TRIM(L55),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55" s="10"/>
      <c r="T55" s="7" t="str">
        <f t="shared" si="0"/>
        <v/>
      </c>
      <c r="U55" s="8" t="str">
        <f t="shared" si="1"/>
        <v/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ht="15.75" customHeight="1" x14ac:dyDescent="0.3">
      <c r="A56" s="6" t="str" cm="1">
        <f t="array" ref="A56">INDEX(Online_Data[], ROW(A55), COLUMN(A55))</f>
        <v/>
      </c>
      <c r="B56" s="6" t="str" cm="1">
        <f t="array" ref="B56">INDEX(Online_Data[], ROW(B55), COLUMN(B55))</f>
        <v>ID2761</v>
      </c>
      <c r="C56" s="6" t="str" cm="1">
        <f t="array" ref="C56">INDEX(Online_Data[], ROW(C55), COLUMN(C55))</f>
        <v>FOOTWEAR</v>
      </c>
      <c r="D56" s="6" t="str" cm="1">
        <f t="array" ref="D56">INDEX(Online_Data[], ROW(D55), COLUMN(D55))</f>
        <v>SHOES</v>
      </c>
      <c r="E56" s="6" t="str" cm="1">
        <f t="array" ref="E56">INDEX(Online_Data[], ROW(E55), COLUMN(E55))</f>
        <v>SHOES - LOW (NON FOOTBALL)</v>
      </c>
      <c r="F56" s="6" t="str" cm="1">
        <f t="array" ref="F56">INDEX(Online_Data[], ROW(F55), COLUMN(F55))</f>
        <v>RUNFALCON 5 W</v>
      </c>
      <c r="G56" s="6" t="str" cm="1">
        <f t="array" ref="G56">INDEX(Online_Data[], ROW(G55), COLUMN(G55))</f>
        <v>SS25</v>
      </c>
      <c r="H56" s="6" t="str" cm="1">
        <f t="array" ref="H56">INDEX(Online_Data[], ROW(H55), COLUMN(H55))</f>
        <v>ADULT</v>
      </c>
      <c r="I56" s="6" t="str" cm="1">
        <f t="array" ref="I56">INDEX(Online_Data[], ROW(I55), COLUMN(I55))</f>
        <v>W</v>
      </c>
      <c r="J56" s="6" t="str" cm="1">
        <f t="array" ref="J56">INDEX(Online_Data[], ROW(J55), COLUMN(J55))</f>
        <v>INDONESIA</v>
      </c>
      <c r="K56" s="6" t="str" cm="1">
        <f t="array" ref="K56">INDEX(Online_Data[], ROW(K55), COLUMN(K55))</f>
        <v>core black/ftwr white/core black</v>
      </c>
      <c r="L56" s="6" t="str" cm="1">
        <f t="array" ref="L56">INDEX(Online_Data[], ROW(L55), COLUMN(L55))</f>
        <v>4-/2  5/4  5-/5  6/9  6-/5  7/5</v>
      </c>
      <c r="M56" s="6" cm="1">
        <f t="array" ref="M56">INDEX(Online_Data[], ROW(M55), COLUMN(M55))</f>
        <v>279</v>
      </c>
      <c r="N56" s="6" cm="1">
        <f t="array" ref="N56">INDEX(Online_Data[], ROW(N55), COLUMN(N55))</f>
        <v>76</v>
      </c>
      <c r="O56" s="6" cm="1">
        <f t="array" ref="O56">INDEX(Online_Data[], ROW(O55), COLUMN(O55))</f>
        <v>97.65</v>
      </c>
      <c r="P56" s="6" cm="1">
        <f t="array" ref="P56">INDEX(Online_Data[], ROW(P55), COLUMN(P55))</f>
        <v>1000</v>
      </c>
      <c r="Q56" s="2"/>
      <c r="R56" s="7" cm="1">
        <f t="array" ref="R56">_xlfn.LET(
  _xlpm.qty, P56,
  _xlpm.sizes, IF(TRIM(L56)="", 0, LEN(TRIM(L56)) - LEN(SUBSTITUTE(TRIM(L56),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56" s="10"/>
      <c r="T56" s="7" t="str">
        <f t="shared" si="0"/>
        <v/>
      </c>
      <c r="U56" s="8" t="str">
        <f t="shared" si="1"/>
        <v/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15.75" customHeight="1" x14ac:dyDescent="0.3">
      <c r="A57" s="6" t="str" cm="1">
        <f t="array" ref="A57">INDEX(Online_Data[], ROW(A56), COLUMN(A56))</f>
        <v/>
      </c>
      <c r="B57" s="6" t="str" cm="1">
        <f t="array" ref="B57">INDEX(Online_Data[], ROW(B56), COLUMN(B56))</f>
        <v>ID2762</v>
      </c>
      <c r="C57" s="6" t="str" cm="1">
        <f t="array" ref="C57">INDEX(Online_Data[], ROW(C56), COLUMN(C56))</f>
        <v>FOOTWEAR</v>
      </c>
      <c r="D57" s="6" t="str" cm="1">
        <f t="array" ref="D57">INDEX(Online_Data[], ROW(D56), COLUMN(D56))</f>
        <v>SHOES</v>
      </c>
      <c r="E57" s="6" t="str" cm="1">
        <f t="array" ref="E57">INDEX(Online_Data[], ROW(E56), COLUMN(E56))</f>
        <v>SHOES - LOW (NON FOOTBALL)</v>
      </c>
      <c r="F57" s="6" t="str" cm="1">
        <f t="array" ref="F57">INDEX(Online_Data[], ROW(F56), COLUMN(F56))</f>
        <v>DURAMO SL2 M</v>
      </c>
      <c r="G57" s="6" t="str" cm="1">
        <f t="array" ref="G57">INDEX(Online_Data[], ROW(G56), COLUMN(G56))</f>
        <v>SS25</v>
      </c>
      <c r="H57" s="6" t="str" cm="1">
        <f t="array" ref="H57">INDEX(Online_Data[], ROW(H56), COLUMN(H56))</f>
        <v>ADULT</v>
      </c>
      <c r="I57" s="6" t="str" cm="1">
        <f t="array" ref="I57">INDEX(Online_Data[], ROW(I56), COLUMN(I56))</f>
        <v>M</v>
      </c>
      <c r="J57" s="6" t="str" cm="1">
        <f t="array" ref="J57">INDEX(Online_Data[], ROW(J56), COLUMN(J56))</f>
        <v>INDONESIA</v>
      </c>
      <c r="K57" s="6" t="str" cm="1">
        <f t="array" ref="K57">INDEX(Online_Data[], ROW(K56), COLUMN(K56))</f>
        <v>core black/core black/core black</v>
      </c>
      <c r="L57" s="6" t="str" cm="1">
        <f t="array" ref="L57">INDEX(Online_Data[], ROW(L56), COLUMN(L56))</f>
        <v>8-/1  9/2  9-/5  10/4  10-/5  11/2  11-/1</v>
      </c>
      <c r="M57" s="6" cm="1">
        <f t="array" ref="M57">INDEX(Online_Data[], ROW(M56), COLUMN(M56))</f>
        <v>299</v>
      </c>
      <c r="N57" s="6" cm="1">
        <f t="array" ref="N57">INDEX(Online_Data[], ROW(N56), COLUMN(N56))</f>
        <v>81</v>
      </c>
      <c r="O57" s="6" cm="1">
        <f t="array" ref="O57">INDEX(Online_Data[], ROW(O56), COLUMN(O56))</f>
        <v>104.65</v>
      </c>
      <c r="P57" s="6" cm="1">
        <f t="array" ref="P57">INDEX(Online_Data[], ROW(P56), COLUMN(P56))</f>
        <v>1000</v>
      </c>
      <c r="Q57" s="2"/>
      <c r="R57" s="7" cm="1">
        <f t="array" ref="R57">_xlfn.LET(
  _xlpm.qty, P57,
  _xlpm.sizes, IF(TRIM(L57)="", 0, LEN(TRIM(L57)) - LEN(SUBSTITUTE(TRIM(L57),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57" s="10"/>
      <c r="T57" s="7" t="str">
        <f t="shared" si="0"/>
        <v/>
      </c>
      <c r="U57" s="8" t="str">
        <f t="shared" si="1"/>
        <v/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15.75" customHeight="1" x14ac:dyDescent="0.3">
      <c r="A58" s="6" t="str" cm="1">
        <f t="array" ref="A58">INDEX(Online_Data[], ROW(A57), COLUMN(A57))</f>
        <v/>
      </c>
      <c r="B58" s="6" t="str" cm="1">
        <f t="array" ref="B58">INDEX(Online_Data[], ROW(B57), COLUMN(B57))</f>
        <v>ID2763</v>
      </c>
      <c r="C58" s="6" t="str" cm="1">
        <f t="array" ref="C58">INDEX(Online_Data[], ROW(C57), COLUMN(C57))</f>
        <v>FOOTWEAR</v>
      </c>
      <c r="D58" s="6" t="str" cm="1">
        <f t="array" ref="D58">INDEX(Online_Data[], ROW(D57), COLUMN(D57))</f>
        <v>SHOES</v>
      </c>
      <c r="E58" s="6" t="str" cm="1">
        <f t="array" ref="E58">INDEX(Online_Data[], ROW(E57), COLUMN(E57))</f>
        <v>SHOES - LOW (NON FOOTBALL)</v>
      </c>
      <c r="F58" s="6" t="str" cm="1">
        <f t="array" ref="F58">INDEX(Online_Data[], ROW(F57), COLUMN(F57))</f>
        <v>GALAXY 7 M</v>
      </c>
      <c r="G58" s="6" t="str" cm="1">
        <f t="array" ref="G58">INDEX(Online_Data[], ROW(G57), COLUMN(G57))</f>
        <v>SS25</v>
      </c>
      <c r="H58" s="6" t="str" cm="1">
        <f t="array" ref="H58">INDEX(Online_Data[], ROW(H57), COLUMN(H57))</f>
        <v>ADULT</v>
      </c>
      <c r="I58" s="6" t="str" cm="1">
        <f t="array" ref="I58">INDEX(Online_Data[], ROW(I57), COLUMN(I57))</f>
        <v>M</v>
      </c>
      <c r="J58" s="6" t="str" cm="1">
        <f t="array" ref="J58">INDEX(Online_Data[], ROW(J57), COLUMN(J57))</f>
        <v>INDONESIA</v>
      </c>
      <c r="K58" s="6" t="str" cm="1">
        <f t="array" ref="K58">INDEX(Online_Data[], ROW(K57), COLUMN(K57))</f>
        <v>preloved ink/halo silver/shadow navy</v>
      </c>
      <c r="L58" s="6" t="str" cm="1">
        <f t="array" ref="L58">INDEX(Online_Data[], ROW(L57), COLUMN(L57))</f>
        <v>8-/1  9/2  9-/5  10/4  10-/5  11/2  11-/1</v>
      </c>
      <c r="M58" s="6" cm="1">
        <f t="array" ref="M58">INDEX(Online_Data[], ROW(M57), COLUMN(M57))</f>
        <v>249</v>
      </c>
      <c r="N58" s="6" cm="1">
        <f t="array" ref="N58">INDEX(Online_Data[], ROW(N57), COLUMN(N57))</f>
        <v>68</v>
      </c>
      <c r="O58" s="6" cm="1">
        <f t="array" ref="O58">INDEX(Online_Data[], ROW(O57), COLUMN(O57))</f>
        <v>87.15</v>
      </c>
      <c r="P58" s="6" cm="1">
        <f t="array" ref="P58">INDEX(Online_Data[], ROW(P57), COLUMN(P57))</f>
        <v>1000</v>
      </c>
      <c r="Q58" s="2"/>
      <c r="R58" s="7" cm="1">
        <f t="array" ref="R58">_xlfn.LET(
  _xlpm.qty, P58,
  _xlpm.sizes, IF(TRIM(L58)="", 0, LEN(TRIM(L58)) - LEN(SUBSTITUTE(TRIM(L58),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58" s="10"/>
      <c r="T58" s="7" t="str">
        <f t="shared" si="0"/>
        <v/>
      </c>
      <c r="U58" s="8" t="str">
        <f t="shared" si="1"/>
        <v/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15.75" customHeight="1" x14ac:dyDescent="0.3">
      <c r="A59" s="6" t="str" cm="1">
        <f t="array" ref="A59">INDEX(Online_Data[], ROW(A58), COLUMN(A58))</f>
        <v/>
      </c>
      <c r="B59" s="6" t="str" cm="1">
        <f t="array" ref="B59">INDEX(Online_Data[], ROW(B58), COLUMN(B58))</f>
        <v>ID2764</v>
      </c>
      <c r="C59" s="6" t="str" cm="1">
        <f t="array" ref="C59">INDEX(Online_Data[], ROW(C58), COLUMN(C58))</f>
        <v>FOOTWEAR</v>
      </c>
      <c r="D59" s="6" t="str" cm="1">
        <f t="array" ref="D59">INDEX(Online_Data[], ROW(D58), COLUMN(D58))</f>
        <v>SHOES</v>
      </c>
      <c r="E59" s="6" t="str" cm="1">
        <f t="array" ref="E59">INDEX(Online_Data[], ROW(E58), COLUMN(E58))</f>
        <v>SHOES - LOW (NON FOOTBALL)</v>
      </c>
      <c r="F59" s="6" t="str" cm="1">
        <f t="array" ref="F59">INDEX(Online_Data[], ROW(F58), COLUMN(F58))</f>
        <v>GALAXY 7 M</v>
      </c>
      <c r="G59" s="6" t="str" cm="1">
        <f t="array" ref="G59">INDEX(Online_Data[], ROW(G58), COLUMN(G58))</f>
        <v>SS25</v>
      </c>
      <c r="H59" s="6" t="str" cm="1">
        <f t="array" ref="H59">INDEX(Online_Data[], ROW(H58), COLUMN(H58))</f>
        <v>ADULT</v>
      </c>
      <c r="I59" s="6" t="str" cm="1">
        <f t="array" ref="I59">INDEX(Online_Data[], ROW(I58), COLUMN(I58))</f>
        <v>M</v>
      </c>
      <c r="J59" s="6" t="str" cm="1">
        <f t="array" ref="J59">INDEX(Online_Data[], ROW(J58), COLUMN(J58))</f>
        <v>INDONESIA</v>
      </c>
      <c r="K59" s="6" t="str" cm="1">
        <f t="array" ref="K59">INDEX(Online_Data[], ROW(K58), COLUMN(K58))</f>
        <v>core black/iron met./better scarlet</v>
      </c>
      <c r="L59" s="6" t="str" cm="1">
        <f t="array" ref="L59">INDEX(Online_Data[], ROW(L58), COLUMN(L58))</f>
        <v>8-/1  9/2  9-/5  10/4  10-/5  11/2  11-/1</v>
      </c>
      <c r="M59" s="6" cm="1">
        <f t="array" ref="M59">INDEX(Online_Data[], ROW(M58), COLUMN(M58))</f>
        <v>249</v>
      </c>
      <c r="N59" s="6" cm="1">
        <f t="array" ref="N59">INDEX(Online_Data[], ROW(N58), COLUMN(N58))</f>
        <v>68</v>
      </c>
      <c r="O59" s="6" cm="1">
        <f t="array" ref="O59">INDEX(Online_Data[], ROW(O58), COLUMN(O58))</f>
        <v>87.15</v>
      </c>
      <c r="P59" s="6" cm="1">
        <f t="array" ref="P59">INDEX(Online_Data[], ROW(P58), COLUMN(P58))</f>
        <v>1000</v>
      </c>
      <c r="Q59" s="2"/>
      <c r="R59" s="7" cm="1">
        <f t="array" ref="R59">_xlfn.LET(
  _xlpm.qty, P59,
  _xlpm.sizes, IF(TRIM(L59)="", 0, LEN(TRIM(L59)) - LEN(SUBSTITUTE(TRIM(L59),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59" s="10"/>
      <c r="T59" s="7" t="str">
        <f t="shared" si="0"/>
        <v/>
      </c>
      <c r="U59" s="8" t="str">
        <f t="shared" si="1"/>
        <v/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15.75" customHeight="1" x14ac:dyDescent="0.3">
      <c r="A60" s="6" t="str" cm="1">
        <f t="array" ref="A60">INDEX(Online_Data[], ROW(A59), COLUMN(A59))</f>
        <v/>
      </c>
      <c r="B60" s="6" t="str" cm="1">
        <f t="array" ref="B60">INDEX(Online_Data[], ROW(B59), COLUMN(B59))</f>
        <v>ID2765</v>
      </c>
      <c r="C60" s="6" t="str" cm="1">
        <f t="array" ref="C60">INDEX(Online_Data[], ROW(C59), COLUMN(C59))</f>
        <v>FOOTWEAR</v>
      </c>
      <c r="D60" s="6" t="str" cm="1">
        <f t="array" ref="D60">INDEX(Online_Data[], ROW(D59), COLUMN(D59))</f>
        <v>SHOES</v>
      </c>
      <c r="E60" s="6" t="str" cm="1">
        <f t="array" ref="E60">INDEX(Online_Data[], ROW(E59), COLUMN(E59))</f>
        <v>SHOES - LOW (NON FOOTBALL)</v>
      </c>
      <c r="F60" s="6" t="str" cm="1">
        <f t="array" ref="F60">INDEX(Online_Data[], ROW(F59), COLUMN(F59))</f>
        <v>RUNFALCON 5</v>
      </c>
      <c r="G60" s="6" t="str" cm="1">
        <f t="array" ref="G60">INDEX(Online_Data[], ROW(G59), COLUMN(G59))</f>
        <v>SS25</v>
      </c>
      <c r="H60" s="6" t="str" cm="1">
        <f t="array" ref="H60">INDEX(Online_Data[], ROW(H59), COLUMN(H59))</f>
        <v>ADULT</v>
      </c>
      <c r="I60" s="6" t="str" cm="1">
        <f t="array" ref="I60">INDEX(Online_Data[], ROW(I59), COLUMN(I59))</f>
        <v>M</v>
      </c>
      <c r="J60" s="6" t="str" cm="1">
        <f t="array" ref="J60">INDEX(Online_Data[], ROW(J59), COLUMN(J59))</f>
        <v>INDONESIA</v>
      </c>
      <c r="K60" s="6" t="str" cm="1">
        <f t="array" ref="K60">INDEX(Online_Data[], ROW(K59), COLUMN(K59))</f>
        <v>olive strata/shadow olive/core black</v>
      </c>
      <c r="L60" s="6" t="str" cm="1">
        <f t="array" ref="L60">INDEX(Online_Data[], ROW(L59), COLUMN(L59))</f>
        <v>8-/1  9/2  9-/5  10/4  10-/5  11/2  11-/1</v>
      </c>
      <c r="M60" s="6" cm="1">
        <f t="array" ref="M60">INDEX(Online_Data[], ROW(M59), COLUMN(M59))</f>
        <v>279</v>
      </c>
      <c r="N60" s="6" cm="1">
        <f t="array" ref="N60">INDEX(Online_Data[], ROW(N59), COLUMN(N59))</f>
        <v>76</v>
      </c>
      <c r="O60" s="6" cm="1">
        <f t="array" ref="O60">INDEX(Online_Data[], ROW(O59), COLUMN(O59))</f>
        <v>97.65</v>
      </c>
      <c r="P60" s="6" cm="1">
        <f t="array" ref="P60">INDEX(Online_Data[], ROW(P59), COLUMN(P59))</f>
        <v>1000</v>
      </c>
      <c r="Q60" s="2"/>
      <c r="R60" s="7" cm="1">
        <f t="array" ref="R60">_xlfn.LET(
  _xlpm.qty, P60,
  _xlpm.sizes, IF(TRIM(L60)="", 0, LEN(TRIM(L60)) - LEN(SUBSTITUTE(TRIM(L60),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60" s="10"/>
      <c r="T60" s="7" t="str">
        <f t="shared" si="0"/>
        <v/>
      </c>
      <c r="U60" s="8" t="str">
        <f t="shared" si="1"/>
        <v/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15.75" customHeight="1" x14ac:dyDescent="0.3">
      <c r="A61" s="6" t="str" cm="1">
        <f t="array" ref="A61">INDEX(Online_Data[], ROW(A60), COLUMN(A60))</f>
        <v/>
      </c>
      <c r="B61" s="6" t="str" cm="1">
        <f t="array" ref="B61">INDEX(Online_Data[], ROW(B60), COLUMN(B60))</f>
        <v>ID2766</v>
      </c>
      <c r="C61" s="6" t="str" cm="1">
        <f t="array" ref="C61">INDEX(Online_Data[], ROW(C60), COLUMN(C60))</f>
        <v>FOOTWEAR</v>
      </c>
      <c r="D61" s="6" t="str" cm="1">
        <f t="array" ref="D61">INDEX(Online_Data[], ROW(D60), COLUMN(D60))</f>
        <v>SHOES</v>
      </c>
      <c r="E61" s="6" t="str" cm="1">
        <f t="array" ref="E61">INDEX(Online_Data[], ROW(E60), COLUMN(E60))</f>
        <v>SHOES - LOW (NON FOOTBALL)</v>
      </c>
      <c r="F61" s="6" t="str" cm="1">
        <f t="array" ref="F61">INDEX(Online_Data[], ROW(F60), COLUMN(F60))</f>
        <v>DURAMO RC W</v>
      </c>
      <c r="G61" s="6" t="str" cm="1">
        <f t="array" ref="G61">INDEX(Online_Data[], ROW(G60), COLUMN(G60))</f>
        <v>SS25</v>
      </c>
      <c r="H61" s="6" t="str" cm="1">
        <f t="array" ref="H61">INDEX(Online_Data[], ROW(H60), COLUMN(H60))</f>
        <v>ADULT</v>
      </c>
      <c r="I61" s="6" t="str" cm="1">
        <f t="array" ref="I61">INDEX(Online_Data[], ROW(I60), COLUMN(I60))</f>
        <v>W</v>
      </c>
      <c r="J61" s="6" t="str" cm="1">
        <f t="array" ref="J61">INDEX(Online_Data[], ROW(J60), COLUMN(J60))</f>
        <v>INDONESIA</v>
      </c>
      <c r="K61" s="6" t="str" cm="1">
        <f t="array" ref="K61">INDEX(Online_Data[], ROW(K60), COLUMN(K60))</f>
        <v>blue dawn/ftwr white/wonder quartz</v>
      </c>
      <c r="L61" s="6" t="str" cm="1">
        <f t="array" ref="L61">INDEX(Online_Data[], ROW(L60), COLUMN(L60))</f>
        <v>4-/1  5/2  5-/2  6/6  6-/4  7/4</v>
      </c>
      <c r="M61" s="6" cm="1">
        <f t="array" ref="M61">INDEX(Online_Data[], ROW(M60), COLUMN(M60))</f>
        <v>249</v>
      </c>
      <c r="N61" s="6" cm="1">
        <f t="array" ref="N61">INDEX(Online_Data[], ROW(N60), COLUMN(N60))</f>
        <v>68</v>
      </c>
      <c r="O61" s="6" cm="1">
        <f t="array" ref="O61">INDEX(Online_Data[], ROW(O60), COLUMN(O60))</f>
        <v>87.15</v>
      </c>
      <c r="P61" s="6" cm="1">
        <f t="array" ref="P61">INDEX(Online_Data[], ROW(P60), COLUMN(P60))</f>
        <v>1000</v>
      </c>
      <c r="Q61" s="2"/>
      <c r="R61" s="7" cm="1">
        <f t="array" ref="R61">_xlfn.LET(
  _xlpm.qty, P61,
  _xlpm.sizes, IF(TRIM(L61)="", 0, LEN(TRIM(L61)) - LEN(SUBSTITUTE(TRIM(L61), " ", "")) + 1),
  _xlpm.sequence, _xlfn.SEQUENCE(_xlpm.qty - _xlpm.sizes, 1, _xlpm.sizes + 1),
  _xlpm.validQ, _xlfn._xlws.FILTER(_xlpm.sequence, (MOD(_xlpm.qty, _xlpm.sequence) = 0)),
  _xlpm.useQty, IF(COUNTA(_xlpm.validQ) = 0, _xlpm.qty - 1, IF(MIN(_xlpm.validQ) = _xlpm.qty, _xlpm.qty - 1, _xlpm.qty)),
  _xlpm.sequence2, _xlfn.SEQUENCE(_xlpm.useQty - _xlpm.sizes, 1, _xlpm.sizes + 1),
  _xlpm.validQ2, _xlfn._xlws.FILTER(_xlpm.sequence2, MOD(_xlpm.useQty, _xlpm.sequence2) = 0),
  MIN(_xlpm.validQ2)
)</f>
        <v>8</v>
      </c>
      <c r="S61" s="10"/>
      <c r="T61" s="7" t="str">
        <f t="shared" si="0"/>
        <v/>
      </c>
      <c r="U61" s="8" t="str">
        <f t="shared" si="1"/>
        <v/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1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1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1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1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1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1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1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1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1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1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1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1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1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1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1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1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1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1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1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1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1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1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1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1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1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1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1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1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1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1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1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1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1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1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11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11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11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11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11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11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11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11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11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11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11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11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11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11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11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11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11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11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11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11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11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11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11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11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11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11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11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11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11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11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11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11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11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11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11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11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11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11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11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11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11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11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11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11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11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11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11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11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11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11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11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1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1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1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1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1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1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1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1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:44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1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44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1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1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1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1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1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1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1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1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1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1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1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1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1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1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1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1:44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1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:44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1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1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1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1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1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1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1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1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1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1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1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11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11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11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11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11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11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11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11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11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11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11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11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11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11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11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11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11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11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11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11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11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11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:44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11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:44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11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11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11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11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11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11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11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11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11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11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11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11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11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11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11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11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11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:44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11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:44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11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11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11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11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11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11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11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11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11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11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11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11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11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11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11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 spans="1:44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11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 spans="1:44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11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11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11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11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11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11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11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11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11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11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11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11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11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11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11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11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</row>
    <row r="256" spans="1:44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11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</row>
    <row r="257" spans="1:44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11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11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11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11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11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11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11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11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11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11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11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11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11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11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11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11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</row>
    <row r="273" spans="1:44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11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</row>
    <row r="274" spans="1:44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11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</row>
    <row r="275" spans="1:44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11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</row>
    <row r="276" spans="1:44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11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</row>
    <row r="277" spans="1:44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11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</row>
    <row r="278" spans="1:44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11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</row>
    <row r="279" spans="1:44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11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</row>
    <row r="280" spans="1:44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11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</row>
    <row r="281" spans="1:44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11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</row>
    <row r="282" spans="1:44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11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</row>
    <row r="283" spans="1:44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11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</row>
    <row r="284" spans="1:44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11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</row>
    <row r="285" spans="1:44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1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</row>
    <row r="286" spans="1:44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1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</row>
    <row r="287" spans="1:44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1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</row>
    <row r="288" spans="1:44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1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spans="1:44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1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:44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1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:44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1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:44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1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</row>
    <row r="293" spans="1:44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1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:44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1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:44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1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:44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1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:44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1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:44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1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:44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11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:44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11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:44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11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:44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11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:44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11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:44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11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:44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1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:44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1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:44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1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:44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1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:44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1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:44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1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:44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1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:44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1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:44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1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:44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1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:44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1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:44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1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:44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1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:44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1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:44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11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:44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11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</row>
    <row r="321" spans="1:44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11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</row>
    <row r="322" spans="1:44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11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</row>
    <row r="323" spans="1:44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11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</row>
    <row r="324" spans="1:44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11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</row>
    <row r="325" spans="1:44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1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</row>
    <row r="326" spans="1:44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1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</row>
    <row r="327" spans="1:44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1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</row>
    <row r="328" spans="1:44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1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</row>
    <row r="329" spans="1:44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1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</row>
    <row r="330" spans="1:44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1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</row>
    <row r="331" spans="1:44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1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</row>
    <row r="332" spans="1:44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1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1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1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1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1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1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1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11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11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11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11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11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11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1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1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</row>
    <row r="347" spans="1:44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1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</row>
    <row r="348" spans="1:44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1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1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1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1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1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1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1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1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1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1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1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11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11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11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11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11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</row>
    <row r="364" spans="1:44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11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</row>
    <row r="365" spans="1:44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11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11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11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11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11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11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11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11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11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11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11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11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11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11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11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11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</row>
    <row r="381" spans="1:44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11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</row>
    <row r="382" spans="1:44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11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11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11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11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11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11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11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11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11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11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11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11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11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:44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11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:44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11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:44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11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</row>
    <row r="398" spans="1:44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11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</row>
    <row r="399" spans="1:44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11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</row>
    <row r="400" spans="1:44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11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11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spans="1:44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11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 spans="1:44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 spans="1:44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 spans="1:44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1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spans="1:44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1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 spans="1:44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1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 spans="1:44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1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spans="1:44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1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 spans="1:44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1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spans="1:44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1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spans="1:44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1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 spans="1:44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1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spans="1:44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1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</row>
    <row r="415" spans="1:44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1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</row>
    <row r="416" spans="1:44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1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 spans="1:44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1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</row>
    <row r="418" spans="1:44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1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</row>
    <row r="419" spans="1:44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11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</row>
    <row r="420" spans="1:44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11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</row>
    <row r="421" spans="1:44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11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</row>
    <row r="422" spans="1:44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11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</row>
    <row r="423" spans="1:44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</row>
    <row r="424" spans="1:44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</row>
    <row r="425" spans="1:44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1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 spans="1:44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1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 spans="1:44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1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</row>
    <row r="428" spans="1:44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1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 spans="1:44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1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</row>
    <row r="430" spans="1:44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1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</row>
    <row r="431" spans="1:44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1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</row>
    <row r="432" spans="1:44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1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</row>
    <row r="433" spans="1:44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1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</row>
    <row r="434" spans="1:44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1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</row>
    <row r="435" spans="1:44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1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</row>
    <row r="436" spans="1:44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1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</row>
    <row r="437" spans="1:44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1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</row>
    <row r="438" spans="1:44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1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</row>
    <row r="439" spans="1:44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11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</row>
    <row r="440" spans="1:44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11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</row>
    <row r="441" spans="1:44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11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</row>
    <row r="442" spans="1:44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11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</row>
    <row r="443" spans="1:44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</row>
    <row r="444" spans="1:44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 spans="1:44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1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 spans="1:44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1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</row>
    <row r="447" spans="1:44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1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</row>
    <row r="448" spans="1:44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1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</row>
    <row r="449" spans="1:44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1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</row>
    <row r="450" spans="1:44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1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</row>
    <row r="451" spans="1:44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1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</row>
    <row r="452" spans="1:44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1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</row>
    <row r="453" spans="1:44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1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</row>
    <row r="454" spans="1:44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1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 spans="1:44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1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 spans="1:44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1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 spans="1:44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1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 spans="1:44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1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 spans="1:44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11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 spans="1:44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11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 spans="1:44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11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 spans="1:44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11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 spans="1:44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11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 spans="1:44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11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 spans="1:44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11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</row>
    <row r="466" spans="1:44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11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</row>
    <row r="467" spans="1:44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11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</row>
    <row r="468" spans="1:44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11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spans="1:44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11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 spans="1:44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11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 spans="1:44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11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 spans="1:44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11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spans="1:44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11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spans="1:44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11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 spans="1:44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11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 spans="1:44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11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spans="1:44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11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spans="1:44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11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spans="1:44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11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 spans="1:44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11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 spans="1:44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11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spans="1:44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11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</row>
    <row r="483" spans="1:44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11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</row>
    <row r="484" spans="1:44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11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spans="1:44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11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spans="1:44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11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spans="1:44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11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 spans="1:44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11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spans="1:44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11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spans="1:44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11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spans="1:44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11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spans="1:44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11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spans="1:44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11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spans="1:44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11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 spans="1:44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11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 spans="1:44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11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 spans="1:44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11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spans="1:44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11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spans="1:44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11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</row>
    <row r="500" spans="1:44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11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</row>
    <row r="501" spans="1:44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11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spans="1:44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11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 spans="1:44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11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spans="1:44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11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 spans="1:44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11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 spans="1:44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11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spans="1:44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11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spans="1:44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11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spans="1:44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11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 spans="1:44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11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spans="1:44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11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 spans="1:44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11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 spans="1:44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11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spans="1:44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11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spans="1:44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11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spans="1:44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11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</row>
    <row r="517" spans="1:44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11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</row>
    <row r="518" spans="1:44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11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 spans="1:44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11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 spans="1:44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11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 spans="1:44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11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 spans="1:44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11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spans="1:44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11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spans="1:44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11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 spans="1:44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11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spans="1:44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11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 spans="1:44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11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 spans="1:44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11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 spans="1:44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11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 spans="1:44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11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 spans="1:44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11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 spans="1:44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11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 spans="1:44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11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</row>
    <row r="534" spans="1:44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11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</row>
    <row r="535" spans="1:44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11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</row>
    <row r="536" spans="1:44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11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 spans="1:44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11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 spans="1:44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11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 spans="1:44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11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 spans="1:44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11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 spans="1:44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11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 spans="1:44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11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 spans="1:44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11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 spans="1:44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11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 spans="1:44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11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 spans="1:44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11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spans="1:44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11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spans="1:44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11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spans="1:44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11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spans="1:44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11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</row>
    <row r="551" spans="1:44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11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</row>
    <row r="552" spans="1:44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11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spans="1:44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11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spans="1:44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11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spans="1:44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11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spans="1:44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11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spans="1:44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11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spans="1:44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11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:44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11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spans="1:44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11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spans="1:44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11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spans="1:44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11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 spans="1:44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11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 spans="1:44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11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</row>
    <row r="565" spans="1:44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11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 spans="1:44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11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 spans="1:44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11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</row>
    <row r="568" spans="1:44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11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</row>
    <row r="569" spans="1:44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11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</row>
    <row r="570" spans="1:44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11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 spans="1:44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11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 spans="1:44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11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 spans="1:44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11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 spans="1:44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11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 spans="1:44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11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 spans="1:44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11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 spans="1:44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11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</row>
    <row r="578" spans="1:44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11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</row>
    <row r="579" spans="1:44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11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</row>
    <row r="580" spans="1:44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11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</row>
    <row r="581" spans="1:44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11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</row>
    <row r="582" spans="1:44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11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</row>
    <row r="583" spans="1:44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11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</row>
    <row r="584" spans="1:44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11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</row>
    <row r="585" spans="1:44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11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</row>
    <row r="586" spans="1:44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11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</row>
    <row r="587" spans="1:44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11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</row>
    <row r="588" spans="1:44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11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</row>
    <row r="589" spans="1:44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11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</row>
    <row r="590" spans="1:44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11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</row>
    <row r="591" spans="1:44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11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</row>
    <row r="592" spans="1:44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11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</row>
    <row r="593" spans="1:44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11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</row>
    <row r="594" spans="1:44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11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</row>
    <row r="595" spans="1:44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11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</row>
    <row r="596" spans="1:44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11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</row>
    <row r="597" spans="1:44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11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</row>
    <row r="598" spans="1:44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11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</row>
    <row r="599" spans="1:44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11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</row>
    <row r="600" spans="1:44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11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</row>
    <row r="601" spans="1:44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11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</row>
    <row r="602" spans="1:44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11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</row>
    <row r="603" spans="1:44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11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</row>
    <row r="604" spans="1:44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11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</row>
    <row r="605" spans="1:44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11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</row>
    <row r="606" spans="1:44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11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07" spans="1:44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11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</row>
    <row r="608" spans="1:44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11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</row>
    <row r="609" spans="1:44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11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</row>
    <row r="610" spans="1:44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11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</row>
    <row r="611" spans="1:44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11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</row>
    <row r="612" spans="1:44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11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</row>
    <row r="613" spans="1:44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11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</row>
    <row r="614" spans="1:44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11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</row>
    <row r="615" spans="1:44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11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</row>
    <row r="616" spans="1:44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11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</row>
    <row r="617" spans="1:44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11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</row>
    <row r="618" spans="1:44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11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</row>
    <row r="619" spans="1:44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11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</row>
    <row r="620" spans="1:44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11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</row>
    <row r="621" spans="1:44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11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</row>
    <row r="622" spans="1:44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11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</row>
    <row r="623" spans="1:44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11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</row>
    <row r="624" spans="1:44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11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</row>
    <row r="625" spans="1:44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11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</row>
    <row r="626" spans="1:44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11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</row>
    <row r="627" spans="1:44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11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</row>
    <row r="628" spans="1:44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11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</row>
    <row r="629" spans="1:44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11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</row>
    <row r="630" spans="1:44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11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</row>
    <row r="631" spans="1:44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11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</row>
    <row r="632" spans="1:44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11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</row>
    <row r="633" spans="1:44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11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</row>
    <row r="634" spans="1:44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11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</row>
    <row r="635" spans="1:44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11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</row>
    <row r="636" spans="1:44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11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</row>
    <row r="637" spans="1:44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11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</row>
    <row r="638" spans="1:44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11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</row>
    <row r="639" spans="1:44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11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</row>
    <row r="640" spans="1:44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11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</row>
    <row r="641" spans="1:44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11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</row>
    <row r="642" spans="1:44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11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</row>
    <row r="643" spans="1:44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11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</row>
    <row r="644" spans="1:44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11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</row>
    <row r="645" spans="1:44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11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</row>
    <row r="646" spans="1:44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11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</row>
    <row r="647" spans="1:44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11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</row>
    <row r="648" spans="1:44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11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</row>
    <row r="649" spans="1:44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11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</row>
    <row r="650" spans="1:44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11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</row>
    <row r="651" spans="1:44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11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</row>
    <row r="652" spans="1:44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11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</row>
    <row r="653" spans="1:44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11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</row>
    <row r="654" spans="1:44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11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</row>
    <row r="655" spans="1:44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11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</row>
    <row r="656" spans="1:44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11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</row>
    <row r="657" spans="1:44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11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</row>
    <row r="658" spans="1:44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11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</row>
    <row r="659" spans="1:44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11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</row>
    <row r="660" spans="1:44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11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</row>
    <row r="661" spans="1:44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11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</row>
    <row r="662" spans="1:44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11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</row>
    <row r="663" spans="1:44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11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</row>
    <row r="664" spans="1:44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11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</row>
    <row r="665" spans="1:44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11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</row>
    <row r="666" spans="1:44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11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</row>
    <row r="667" spans="1:44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11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</row>
    <row r="668" spans="1:44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11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</row>
    <row r="669" spans="1:44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11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</row>
    <row r="670" spans="1:44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11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</row>
    <row r="671" spans="1:44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11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</row>
    <row r="672" spans="1:44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11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</row>
    <row r="673" spans="1:44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11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</row>
    <row r="674" spans="1:44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11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</row>
    <row r="675" spans="1:44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11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</row>
    <row r="676" spans="1:44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11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</row>
    <row r="677" spans="1:44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11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</row>
    <row r="678" spans="1:44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11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</row>
    <row r="679" spans="1:44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11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</row>
    <row r="680" spans="1:44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11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</row>
    <row r="681" spans="1:44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11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</row>
    <row r="682" spans="1:44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11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</row>
    <row r="683" spans="1:44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11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</row>
    <row r="684" spans="1:44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11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</row>
    <row r="685" spans="1:44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11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</row>
    <row r="686" spans="1:44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11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</row>
    <row r="687" spans="1:44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11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</row>
    <row r="688" spans="1:44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11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</row>
    <row r="689" spans="1:44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11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</row>
    <row r="690" spans="1:44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11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</row>
    <row r="691" spans="1:44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11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</row>
    <row r="692" spans="1:44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11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</row>
    <row r="693" spans="1:44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11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</row>
    <row r="694" spans="1:44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11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</row>
    <row r="695" spans="1:44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11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</row>
    <row r="696" spans="1:44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11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</row>
    <row r="697" spans="1:44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11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</row>
    <row r="698" spans="1:44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11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</row>
    <row r="699" spans="1:44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11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</row>
    <row r="700" spans="1:44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11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</row>
    <row r="701" spans="1:44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11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</row>
    <row r="702" spans="1:44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11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</row>
    <row r="703" spans="1:44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11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</row>
    <row r="704" spans="1:44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11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</row>
    <row r="705" spans="1:44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11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</row>
    <row r="706" spans="1:44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11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</row>
    <row r="707" spans="1:44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11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</row>
    <row r="708" spans="1:44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11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</row>
    <row r="709" spans="1:44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11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</row>
    <row r="710" spans="1:44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11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</row>
    <row r="711" spans="1:44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11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</row>
    <row r="712" spans="1:44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11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</row>
    <row r="713" spans="1:44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11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</row>
    <row r="714" spans="1:44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11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</row>
    <row r="715" spans="1:44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11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</row>
    <row r="716" spans="1:44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11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</row>
    <row r="717" spans="1:44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11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</row>
    <row r="718" spans="1:44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11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</row>
    <row r="719" spans="1:44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11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</row>
    <row r="720" spans="1:44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11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</row>
    <row r="721" spans="1:44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11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</row>
    <row r="722" spans="1:44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11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</row>
    <row r="723" spans="1:44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11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</row>
    <row r="724" spans="1:44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11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</row>
    <row r="725" spans="1:44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11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</row>
    <row r="726" spans="1:44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11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</row>
    <row r="727" spans="1:44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11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</row>
    <row r="728" spans="1:44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11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</row>
    <row r="729" spans="1:44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11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</row>
    <row r="730" spans="1:44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11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</row>
    <row r="731" spans="1:44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11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</row>
    <row r="732" spans="1:44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11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</row>
    <row r="733" spans="1:44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11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</row>
    <row r="734" spans="1:44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11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</row>
    <row r="735" spans="1:44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11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</row>
    <row r="736" spans="1:44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11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</row>
    <row r="737" spans="1:44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11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</row>
    <row r="738" spans="1:44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11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</row>
    <row r="739" spans="1:44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11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</row>
    <row r="740" spans="1:44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11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</row>
    <row r="741" spans="1:44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11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</row>
    <row r="742" spans="1:44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11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</row>
    <row r="743" spans="1:44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11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</row>
    <row r="744" spans="1:44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11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</row>
    <row r="745" spans="1:44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11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</row>
    <row r="746" spans="1:44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11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</row>
    <row r="747" spans="1:44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11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</row>
    <row r="748" spans="1:44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11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</row>
    <row r="749" spans="1:44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11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</row>
    <row r="750" spans="1:44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11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</row>
    <row r="751" spans="1:44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11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</row>
    <row r="752" spans="1:44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11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</row>
    <row r="753" spans="1:44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11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</row>
    <row r="754" spans="1:44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11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</row>
    <row r="755" spans="1:44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11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</row>
    <row r="756" spans="1:44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11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</row>
    <row r="757" spans="1:44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11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</row>
    <row r="758" spans="1:44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11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</row>
    <row r="759" spans="1:44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11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</row>
    <row r="760" spans="1:44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11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</row>
    <row r="761" spans="1:44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11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</row>
    <row r="762" spans="1:44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11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</row>
    <row r="763" spans="1:44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11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</row>
    <row r="764" spans="1:44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11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</row>
    <row r="765" spans="1:44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11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</row>
    <row r="766" spans="1:44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11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</row>
    <row r="767" spans="1:44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11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</row>
    <row r="768" spans="1:44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11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</row>
    <row r="769" spans="1:44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11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</row>
    <row r="770" spans="1:44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11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</row>
    <row r="771" spans="1:44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11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</row>
    <row r="772" spans="1:44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11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</row>
    <row r="773" spans="1:44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11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</row>
    <row r="774" spans="1:44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11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</row>
    <row r="775" spans="1:44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11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</row>
    <row r="776" spans="1:44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11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</row>
    <row r="777" spans="1:44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11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</row>
    <row r="778" spans="1:44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11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</row>
    <row r="779" spans="1:44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11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</row>
    <row r="780" spans="1:44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11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</row>
    <row r="781" spans="1:44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11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</row>
    <row r="782" spans="1:44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11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</row>
    <row r="783" spans="1:44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11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</row>
    <row r="784" spans="1:44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11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</row>
    <row r="785" spans="1:44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11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</row>
    <row r="786" spans="1:44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11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</row>
    <row r="787" spans="1:44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11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</row>
    <row r="788" spans="1:44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11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</row>
    <row r="789" spans="1:44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11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</row>
    <row r="790" spans="1:44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11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</row>
    <row r="791" spans="1:44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11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</row>
    <row r="792" spans="1:44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11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</row>
    <row r="793" spans="1:44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11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</row>
    <row r="794" spans="1:44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11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</row>
    <row r="795" spans="1:44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11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</row>
    <row r="796" spans="1:44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11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</row>
    <row r="797" spans="1:44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11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</row>
    <row r="798" spans="1:44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11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</row>
    <row r="799" spans="1:44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11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</row>
    <row r="800" spans="1:44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11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</row>
    <row r="801" spans="1:44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11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</row>
    <row r="802" spans="1:44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11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</row>
    <row r="803" spans="1:44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11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</row>
    <row r="804" spans="1:44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11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</row>
    <row r="805" spans="1:44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11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</row>
    <row r="806" spans="1:44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11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</row>
    <row r="807" spans="1:44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11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</row>
    <row r="808" spans="1:44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11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</row>
    <row r="809" spans="1:44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11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</row>
    <row r="810" spans="1:44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11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</row>
    <row r="811" spans="1:44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11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</row>
    <row r="812" spans="1:44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11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</row>
    <row r="813" spans="1:44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11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</row>
    <row r="814" spans="1:44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11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</row>
    <row r="815" spans="1:44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11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</row>
    <row r="816" spans="1:44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11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</row>
    <row r="817" spans="1:44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11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</row>
    <row r="818" spans="1:44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11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</row>
    <row r="819" spans="1:44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11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</row>
    <row r="820" spans="1:44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11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</row>
    <row r="821" spans="1:44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11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</row>
    <row r="822" spans="1:44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11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</row>
    <row r="823" spans="1:44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11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</row>
    <row r="824" spans="1:44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11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</row>
    <row r="825" spans="1:44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11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</row>
    <row r="826" spans="1:44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11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</row>
    <row r="827" spans="1:44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11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</row>
    <row r="828" spans="1:44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11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</row>
    <row r="829" spans="1:44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11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</row>
    <row r="830" spans="1:44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11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</row>
    <row r="831" spans="1:44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11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</row>
    <row r="832" spans="1:44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11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</row>
    <row r="833" spans="1:44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11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</row>
    <row r="834" spans="1:44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11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</row>
    <row r="835" spans="1:44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11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</row>
    <row r="836" spans="1:44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11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</row>
    <row r="837" spans="1:44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11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</row>
    <row r="838" spans="1:44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11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</row>
    <row r="839" spans="1:44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11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</row>
    <row r="840" spans="1:44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11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</row>
    <row r="841" spans="1:44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11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</row>
    <row r="842" spans="1:44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11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</row>
    <row r="843" spans="1:44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11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</row>
    <row r="844" spans="1:44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11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</row>
    <row r="845" spans="1:44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11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</row>
    <row r="846" spans="1:44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11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</row>
    <row r="847" spans="1:44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11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</row>
    <row r="848" spans="1:44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11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</row>
    <row r="849" spans="1:44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11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</row>
    <row r="850" spans="1:44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11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</row>
    <row r="851" spans="1:44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11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</row>
    <row r="852" spans="1:44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11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</row>
    <row r="853" spans="1:44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11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</row>
    <row r="854" spans="1:44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11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</row>
    <row r="855" spans="1:44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11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</row>
    <row r="856" spans="1:44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11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</row>
    <row r="857" spans="1:44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11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</row>
    <row r="858" spans="1:44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11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</row>
    <row r="859" spans="1:44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11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</row>
    <row r="860" spans="1:44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11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</row>
    <row r="861" spans="1:44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11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</row>
    <row r="862" spans="1:44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11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</row>
    <row r="863" spans="1:44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11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</row>
    <row r="864" spans="1:44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11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</row>
    <row r="865" spans="1:44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11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</row>
    <row r="866" spans="1:44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11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</row>
    <row r="867" spans="1:44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11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</row>
    <row r="868" spans="1:44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11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</row>
    <row r="869" spans="1:44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11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</row>
    <row r="870" spans="1:44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11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</row>
    <row r="871" spans="1:44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11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</row>
    <row r="872" spans="1:44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11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</row>
    <row r="873" spans="1:44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11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</row>
    <row r="874" spans="1:44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11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</row>
    <row r="875" spans="1:44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11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</row>
    <row r="876" spans="1:44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11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</row>
    <row r="877" spans="1:44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11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</row>
    <row r="878" spans="1:44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11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</row>
    <row r="879" spans="1:44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11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</row>
    <row r="880" spans="1:44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11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</row>
    <row r="881" spans="1:44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11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</row>
    <row r="882" spans="1:44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11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</row>
    <row r="883" spans="1:44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11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</row>
    <row r="884" spans="1:44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11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</row>
    <row r="885" spans="1:44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11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</row>
    <row r="886" spans="1:44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11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</row>
    <row r="887" spans="1:44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11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</row>
    <row r="888" spans="1:44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11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</row>
    <row r="889" spans="1:44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11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</row>
    <row r="890" spans="1:44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11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</row>
    <row r="891" spans="1:44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11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</row>
    <row r="892" spans="1:44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11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</row>
    <row r="893" spans="1:44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11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</row>
    <row r="894" spans="1:44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11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</row>
    <row r="895" spans="1:44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11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</row>
    <row r="896" spans="1:44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11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</row>
    <row r="897" spans="1:44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11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</row>
    <row r="898" spans="1:44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11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</row>
    <row r="899" spans="1:44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11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</row>
    <row r="900" spans="1:44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11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</row>
    <row r="901" spans="1:44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11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</row>
    <row r="902" spans="1:44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11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</row>
    <row r="903" spans="1:44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11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</row>
    <row r="904" spans="1:44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11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</row>
    <row r="905" spans="1:44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11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</row>
    <row r="906" spans="1:44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11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</row>
    <row r="907" spans="1:44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11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</row>
    <row r="908" spans="1:44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11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</row>
    <row r="909" spans="1:44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11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</row>
    <row r="910" spans="1:44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11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</row>
    <row r="911" spans="1:44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11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</row>
    <row r="912" spans="1:44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11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</row>
    <row r="913" spans="1:44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11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</row>
    <row r="914" spans="1:44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11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</row>
    <row r="915" spans="1:44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11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</row>
    <row r="916" spans="1:44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11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</row>
    <row r="917" spans="1:44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11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</row>
    <row r="918" spans="1:44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11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</row>
    <row r="919" spans="1:44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11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</row>
    <row r="920" spans="1:44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11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</row>
    <row r="921" spans="1:44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11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</row>
    <row r="922" spans="1:44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11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</row>
    <row r="923" spans="1:44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11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</row>
    <row r="924" spans="1:44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11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</row>
    <row r="925" spans="1:44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11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</row>
    <row r="926" spans="1:44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11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</row>
    <row r="927" spans="1:44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11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</row>
    <row r="928" spans="1:44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11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</row>
    <row r="929" spans="1:44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11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</row>
    <row r="930" spans="1:44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11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</row>
    <row r="931" spans="1:44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11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</row>
    <row r="932" spans="1:44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11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</row>
    <row r="933" spans="1:44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11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</row>
    <row r="934" spans="1:44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11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</row>
    <row r="935" spans="1:44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11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</row>
    <row r="936" spans="1:44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11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</row>
    <row r="937" spans="1:44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11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</row>
    <row r="938" spans="1:44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11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</row>
    <row r="939" spans="1:44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11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</row>
    <row r="940" spans="1:44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11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</row>
    <row r="941" spans="1:44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11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</row>
    <row r="942" spans="1:44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11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</row>
    <row r="943" spans="1:44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11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</row>
    <row r="944" spans="1:44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11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</row>
    <row r="945" spans="1:44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11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</row>
    <row r="946" spans="1:44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11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</row>
    <row r="947" spans="1:44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11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</row>
    <row r="948" spans="1:44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11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</row>
    <row r="949" spans="1:44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11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</row>
    <row r="950" spans="1:44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11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</row>
    <row r="951" spans="1:44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11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</row>
    <row r="952" spans="1:44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11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</row>
    <row r="953" spans="1:44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11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</row>
    <row r="954" spans="1:44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11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</row>
    <row r="955" spans="1:44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11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</row>
    <row r="956" spans="1:44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11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</row>
    <row r="957" spans="1:44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11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</row>
    <row r="958" spans="1:44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11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</row>
    <row r="959" spans="1:44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11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</row>
    <row r="960" spans="1:44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11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</row>
    <row r="961" spans="1:44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11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</row>
    <row r="962" spans="1:44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11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</row>
    <row r="963" spans="1:44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11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</row>
    <row r="964" spans="1:44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11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</row>
    <row r="965" spans="1:44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11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</row>
    <row r="966" spans="1:44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11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</row>
    <row r="967" spans="1:44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11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</row>
    <row r="968" spans="1:44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11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</row>
    <row r="969" spans="1:44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11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</row>
    <row r="970" spans="1:44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11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</row>
    <row r="971" spans="1:44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11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</row>
    <row r="972" spans="1:44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11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</row>
    <row r="973" spans="1:44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11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</row>
    <row r="974" spans="1:44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11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</row>
    <row r="975" spans="1:44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11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</row>
    <row r="976" spans="1:44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11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</row>
    <row r="977" spans="1:44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11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</row>
    <row r="978" spans="1:44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11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</row>
    <row r="979" spans="1:44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11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</row>
    <row r="980" spans="1:44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11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</row>
    <row r="981" spans="1:44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11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</row>
    <row r="982" spans="1:44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11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</row>
    <row r="983" spans="1:44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11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</row>
    <row r="984" spans="1:44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11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</row>
    <row r="985" spans="1:44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11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</row>
    <row r="986" spans="1:44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11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</row>
    <row r="987" spans="1:44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11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</row>
    <row r="988" spans="1:44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11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</row>
    <row r="989" spans="1:44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11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</row>
    <row r="990" spans="1:44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11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</row>
    <row r="991" spans="1:44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11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</row>
    <row r="992" spans="1:44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11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</row>
    <row r="993" spans="1:44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11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</row>
    <row r="994" spans="1:44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11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</row>
    <row r="995" spans="1:44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11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</row>
    <row r="996" spans="1:44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11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</row>
    <row r="997" spans="1:44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11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</row>
    <row r="998" spans="1:44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11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</row>
    <row r="999" spans="1:44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11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</row>
    <row r="1000" spans="1:44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11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</row>
  </sheetData>
  <sheetProtection selectLockedCells="1"/>
  <conditionalFormatting sqref="B1:B1048576">
    <cfRule type="duplicateValues" dxfId="18" priority="1"/>
  </conditionalFormatting>
  <dataValidations count="1">
    <dataValidation type="custom" allowBlank="1" showInputMessage="1" showErrorMessage="1" prompt="Enter the lot quantity requested for your order" sqref="S2:S61" xr:uid="{00000000-0002-0000-0000-000000000000}">
      <formula1>R2 * S2 &lt;= P2</formula1>
    </dataValidation>
  </dataValidations>
  <pageMargins left="0.7" right="0.7" top="0.75" bottom="0.75" header="0" footer="0"/>
  <pageSetup orientation="landscape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SaveOrderSnapshot_WithTimestamp">
                <anchor moveWithCells="1" sizeWithCells="1">
                  <from>
                    <xdr:col>22</xdr:col>
                    <xdr:colOff>15240</xdr:colOff>
                    <xdr:row>19</xdr:row>
                    <xdr:rowOff>76200</xdr:rowOff>
                  </from>
                  <to>
                    <xdr:col>24</xdr:col>
                    <xdr:colOff>68580</xdr:colOff>
                    <xdr:row>23</xdr:row>
                    <xdr:rowOff>160020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B052A-CF64-4280-9DAB-9DDE5CB24D00}">
  <sheetPr codeName="Sheet3"/>
  <dimension ref="A1:AR1000"/>
  <sheetViews>
    <sheetView workbookViewId="0">
      <selection sqref="A1:XFD1048576"/>
    </sheetView>
  </sheetViews>
  <sheetFormatPr defaultColWidth="0" defaultRowHeight="14.4" x14ac:dyDescent="0.3"/>
  <cols>
    <col min="1" max="2" width="12.109375" style="18" customWidth="1"/>
    <col min="3" max="3" width="8.6640625" style="18" customWidth="1"/>
    <col min="4" max="4" width="12.109375" style="18" customWidth="1"/>
    <col min="5" max="5" width="26.88671875" style="18" customWidth="1"/>
    <col min="6" max="6" width="28" style="18" customWidth="1"/>
    <col min="7" max="7" width="15.88671875" style="18" customWidth="1"/>
    <col min="8" max="8" width="9.44140625" style="18" customWidth="1"/>
    <col min="9" max="9" width="12.5546875" style="18" customWidth="1"/>
    <col min="10" max="10" width="15.5546875" style="18" customWidth="1"/>
    <col min="11" max="11" width="8.6640625" style="18" customWidth="1"/>
    <col min="12" max="12" width="27.33203125" style="18" customWidth="1"/>
    <col min="13" max="14" width="8.6640625" style="18" customWidth="1"/>
    <col min="15" max="15" width="23.88671875" style="18" customWidth="1"/>
    <col min="16" max="16" width="18.44140625" style="18" customWidth="1"/>
    <col min="17" max="17" width="8.88671875" style="18" customWidth="1"/>
    <col min="18" max="18" width="14.6640625" style="18" customWidth="1"/>
    <col min="19" max="19" width="22.88671875" style="18" customWidth="1"/>
    <col min="20" max="20" width="17.88671875" style="18" customWidth="1"/>
    <col min="21" max="21" width="15.5546875" style="18" customWidth="1"/>
    <col min="22" max="22" width="8.6640625" style="18" customWidth="1"/>
    <col min="23" max="23" width="23.33203125" style="18" customWidth="1"/>
    <col min="24" max="24" width="13.6640625" style="18" customWidth="1"/>
    <col min="25" max="25" width="7" style="18" customWidth="1"/>
    <col min="26" max="26" width="14.33203125" style="18" hidden="1" customWidth="1"/>
    <col min="27" max="28" width="8.6640625" style="18" hidden="1" customWidth="1"/>
    <col min="29" max="29" width="13.44140625" style="18" hidden="1" customWidth="1"/>
    <col min="30" max="31" width="8.6640625" style="18" hidden="1" customWidth="1"/>
    <col min="32" max="32" width="18.5546875" style="18" hidden="1" customWidth="1"/>
    <col min="33" max="33" width="9.5546875" style="18" hidden="1" customWidth="1"/>
    <col min="34" max="44" width="8.6640625" style="18" hidden="1" customWidth="1"/>
    <col min="45" max="16384" width="14.44140625" style="18" hidden="1"/>
  </cols>
  <sheetData>
    <row r="1" spans="1:44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4"/>
      <c r="R1" s="15" t="s">
        <v>16</v>
      </c>
      <c r="S1" s="15" t="s">
        <v>17</v>
      </c>
      <c r="T1" s="15" t="s">
        <v>18</v>
      </c>
      <c r="U1" s="15" t="s">
        <v>19</v>
      </c>
      <c r="V1" s="14"/>
      <c r="W1" s="16" t="s">
        <v>20</v>
      </c>
      <c r="X1" s="17">
        <v>240</v>
      </c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x14ac:dyDescent="0.3">
      <c r="A2" s="19" t="s">
        <v>89</v>
      </c>
      <c r="B2" s="19" t="s">
        <v>22</v>
      </c>
      <c r="C2" s="19" t="s">
        <v>23</v>
      </c>
      <c r="D2" s="19" t="s">
        <v>24</v>
      </c>
      <c r="E2" s="19" t="s">
        <v>25</v>
      </c>
      <c r="F2" s="19" t="s">
        <v>26</v>
      </c>
      <c r="G2" s="19" t="s">
        <v>27</v>
      </c>
      <c r="H2" s="19" t="s">
        <v>28</v>
      </c>
      <c r="I2" s="19" t="s">
        <v>29</v>
      </c>
      <c r="J2" s="19" t="s">
        <v>30</v>
      </c>
      <c r="K2" s="19" t="s">
        <v>31</v>
      </c>
      <c r="L2" s="19" t="s">
        <v>32</v>
      </c>
      <c r="M2" s="19">
        <v>249</v>
      </c>
      <c r="N2" s="19">
        <v>68</v>
      </c>
      <c r="O2" s="19">
        <v>87.15</v>
      </c>
      <c r="P2" s="19">
        <v>1000</v>
      </c>
      <c r="Q2" s="14"/>
      <c r="R2" s="20">
        <v>8</v>
      </c>
      <c r="S2" s="21">
        <v>10</v>
      </c>
      <c r="T2" s="20">
        <v>80</v>
      </c>
      <c r="U2" s="22">
        <v>6972</v>
      </c>
      <c r="V2" s="14"/>
      <c r="W2" s="16" t="s">
        <v>21</v>
      </c>
      <c r="X2" s="17">
        <v>21756</v>
      </c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x14ac:dyDescent="0.3">
      <c r="A3" s="19" t="s">
        <v>89</v>
      </c>
      <c r="B3" s="19" t="s">
        <v>90</v>
      </c>
      <c r="C3" s="19" t="s">
        <v>23</v>
      </c>
      <c r="D3" s="19" t="s">
        <v>24</v>
      </c>
      <c r="E3" s="19" t="s">
        <v>25</v>
      </c>
      <c r="F3" s="19" t="s">
        <v>33</v>
      </c>
      <c r="G3" s="19" t="s">
        <v>27</v>
      </c>
      <c r="H3" s="19" t="s">
        <v>28</v>
      </c>
      <c r="I3" s="19" t="s">
        <v>29</v>
      </c>
      <c r="J3" s="19" t="s">
        <v>30</v>
      </c>
      <c r="K3" s="19" t="s">
        <v>34</v>
      </c>
      <c r="L3" s="19" t="s">
        <v>32</v>
      </c>
      <c r="M3" s="19">
        <v>249</v>
      </c>
      <c r="N3" s="19">
        <v>68</v>
      </c>
      <c r="O3" s="19">
        <v>87.15</v>
      </c>
      <c r="P3" s="19">
        <v>1000</v>
      </c>
      <c r="Q3" s="14"/>
      <c r="R3" s="20">
        <v>8</v>
      </c>
      <c r="S3" s="21">
        <v>10</v>
      </c>
      <c r="T3" s="20">
        <v>80</v>
      </c>
      <c r="U3" s="22">
        <v>6972</v>
      </c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x14ac:dyDescent="0.3">
      <c r="A4" s="19" t="s">
        <v>89</v>
      </c>
      <c r="B4" s="19" t="s">
        <v>66</v>
      </c>
      <c r="C4" s="19" t="s">
        <v>23</v>
      </c>
      <c r="D4" s="19" t="s">
        <v>24</v>
      </c>
      <c r="E4" s="19" t="s">
        <v>25</v>
      </c>
      <c r="F4" s="19" t="s">
        <v>35</v>
      </c>
      <c r="G4" s="19" t="s">
        <v>27</v>
      </c>
      <c r="H4" s="19" t="s">
        <v>28</v>
      </c>
      <c r="I4" s="19" t="s">
        <v>36</v>
      </c>
      <c r="J4" s="19" t="s">
        <v>30</v>
      </c>
      <c r="K4" s="19" t="s">
        <v>37</v>
      </c>
      <c r="L4" s="19" t="s">
        <v>38</v>
      </c>
      <c r="M4" s="19">
        <v>279</v>
      </c>
      <c r="N4" s="19">
        <v>76</v>
      </c>
      <c r="O4" s="19">
        <v>97.65</v>
      </c>
      <c r="P4" s="19">
        <v>1000</v>
      </c>
      <c r="Q4" s="14"/>
      <c r="R4" s="20">
        <v>8</v>
      </c>
      <c r="S4" s="21">
        <v>10</v>
      </c>
      <c r="T4" s="20">
        <v>80</v>
      </c>
      <c r="U4" s="22">
        <v>7812</v>
      </c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</row>
    <row r="5" spans="1:44" x14ac:dyDescent="0.3">
      <c r="A5" s="19" t="s">
        <v>89</v>
      </c>
      <c r="B5" s="19" t="s">
        <v>91</v>
      </c>
      <c r="C5" s="19" t="s">
        <v>23</v>
      </c>
      <c r="D5" s="19" t="s">
        <v>24</v>
      </c>
      <c r="E5" s="19" t="s">
        <v>25</v>
      </c>
      <c r="F5" s="19" t="s">
        <v>39</v>
      </c>
      <c r="G5" s="19" t="s">
        <v>27</v>
      </c>
      <c r="H5" s="19" t="s">
        <v>28</v>
      </c>
      <c r="I5" s="19" t="s">
        <v>36</v>
      </c>
      <c r="J5" s="19" t="s">
        <v>30</v>
      </c>
      <c r="K5" s="19" t="s">
        <v>40</v>
      </c>
      <c r="L5" s="19" t="s">
        <v>41</v>
      </c>
      <c r="M5" s="19">
        <v>299</v>
      </c>
      <c r="N5" s="19">
        <v>81</v>
      </c>
      <c r="O5" s="19">
        <v>104.65</v>
      </c>
      <c r="P5" s="19">
        <v>1000</v>
      </c>
      <c r="Q5" s="14"/>
      <c r="R5" s="20">
        <v>8</v>
      </c>
      <c r="S5" s="21"/>
      <c r="T5" s="20" t="s">
        <v>89</v>
      </c>
      <c r="U5" s="22" t="s">
        <v>89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</row>
    <row r="6" spans="1:44" x14ac:dyDescent="0.3">
      <c r="A6" s="19" t="s">
        <v>89</v>
      </c>
      <c r="B6" s="19" t="s">
        <v>92</v>
      </c>
      <c r="C6" s="19" t="s">
        <v>23</v>
      </c>
      <c r="D6" s="19" t="s">
        <v>24</v>
      </c>
      <c r="E6" s="19" t="s">
        <v>25</v>
      </c>
      <c r="F6" s="19" t="s">
        <v>35</v>
      </c>
      <c r="G6" s="19" t="s">
        <v>27</v>
      </c>
      <c r="H6" s="19" t="s">
        <v>28</v>
      </c>
      <c r="I6" s="19" t="s">
        <v>36</v>
      </c>
      <c r="J6" s="19" t="s">
        <v>30</v>
      </c>
      <c r="K6" s="19" t="s">
        <v>42</v>
      </c>
      <c r="L6" s="19" t="s">
        <v>43</v>
      </c>
      <c r="M6" s="19">
        <v>279</v>
      </c>
      <c r="N6" s="19">
        <v>76</v>
      </c>
      <c r="O6" s="19">
        <v>97.65</v>
      </c>
      <c r="P6" s="19">
        <v>1000</v>
      </c>
      <c r="Q6" s="14"/>
      <c r="R6" s="20">
        <v>8</v>
      </c>
      <c r="S6" s="21"/>
      <c r="T6" s="20" t="s">
        <v>89</v>
      </c>
      <c r="U6" s="22" t="s">
        <v>89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</row>
    <row r="7" spans="1:44" x14ac:dyDescent="0.3">
      <c r="A7" s="19" t="s">
        <v>89</v>
      </c>
      <c r="B7" s="19" t="s">
        <v>93</v>
      </c>
      <c r="C7" s="19" t="s">
        <v>23</v>
      </c>
      <c r="D7" s="19" t="s">
        <v>24</v>
      </c>
      <c r="E7" s="19" t="s">
        <v>25</v>
      </c>
      <c r="F7" s="19" t="s">
        <v>33</v>
      </c>
      <c r="G7" s="19" t="s">
        <v>27</v>
      </c>
      <c r="H7" s="19" t="s">
        <v>28</v>
      </c>
      <c r="I7" s="19" t="s">
        <v>29</v>
      </c>
      <c r="J7" s="19" t="s">
        <v>30</v>
      </c>
      <c r="K7" s="19" t="s">
        <v>44</v>
      </c>
      <c r="L7" s="19" t="s">
        <v>32</v>
      </c>
      <c r="M7" s="19">
        <v>249</v>
      </c>
      <c r="N7" s="19">
        <v>68</v>
      </c>
      <c r="O7" s="19">
        <v>87.15</v>
      </c>
      <c r="P7" s="19">
        <v>1000</v>
      </c>
      <c r="Q7" s="14"/>
      <c r="R7" s="20">
        <v>8</v>
      </c>
      <c r="S7" s="21"/>
      <c r="T7" s="20" t="s">
        <v>89</v>
      </c>
      <c r="U7" s="22" t="s">
        <v>89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</row>
    <row r="8" spans="1:44" x14ac:dyDescent="0.3">
      <c r="A8" s="19" t="s">
        <v>89</v>
      </c>
      <c r="B8" s="19" t="s">
        <v>94</v>
      </c>
      <c r="C8" s="19" t="s">
        <v>23</v>
      </c>
      <c r="D8" s="19" t="s">
        <v>24</v>
      </c>
      <c r="E8" s="19" t="s">
        <v>25</v>
      </c>
      <c r="F8" s="19" t="s">
        <v>45</v>
      </c>
      <c r="G8" s="19" t="s">
        <v>27</v>
      </c>
      <c r="H8" s="19" t="s">
        <v>28</v>
      </c>
      <c r="I8" s="19" t="s">
        <v>46</v>
      </c>
      <c r="J8" s="19" t="s">
        <v>30</v>
      </c>
      <c r="K8" s="19" t="s">
        <v>47</v>
      </c>
      <c r="L8" s="19" t="s">
        <v>48</v>
      </c>
      <c r="M8" s="19">
        <v>249</v>
      </c>
      <c r="N8" s="19">
        <v>68</v>
      </c>
      <c r="O8" s="19">
        <v>87.15</v>
      </c>
      <c r="P8" s="19">
        <v>1000</v>
      </c>
      <c r="Q8" s="14"/>
      <c r="R8" s="20">
        <v>8</v>
      </c>
      <c r="S8" s="21"/>
      <c r="T8" s="20" t="s">
        <v>89</v>
      </c>
      <c r="U8" s="22" t="s">
        <v>89</v>
      </c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</row>
    <row r="9" spans="1:44" x14ac:dyDescent="0.3">
      <c r="A9" s="19" t="s">
        <v>89</v>
      </c>
      <c r="B9" s="19" t="s">
        <v>95</v>
      </c>
      <c r="C9" s="19" t="s">
        <v>23</v>
      </c>
      <c r="D9" s="19" t="s">
        <v>24</v>
      </c>
      <c r="E9" s="19" t="s">
        <v>25</v>
      </c>
      <c r="F9" s="19" t="s">
        <v>49</v>
      </c>
      <c r="G9" s="19" t="s">
        <v>27</v>
      </c>
      <c r="H9" s="19" t="s">
        <v>28</v>
      </c>
      <c r="I9" s="19" t="s">
        <v>29</v>
      </c>
      <c r="J9" s="19" t="s">
        <v>30</v>
      </c>
      <c r="K9" s="19" t="s">
        <v>40</v>
      </c>
      <c r="L9" s="19" t="s">
        <v>32</v>
      </c>
      <c r="M9" s="19">
        <v>299</v>
      </c>
      <c r="N9" s="19">
        <v>81</v>
      </c>
      <c r="O9" s="19">
        <v>104.65</v>
      </c>
      <c r="P9" s="19">
        <v>1000</v>
      </c>
      <c r="Q9" s="14"/>
      <c r="R9" s="20">
        <v>8</v>
      </c>
      <c r="S9" s="21"/>
      <c r="T9" s="20" t="s">
        <v>89</v>
      </c>
      <c r="U9" s="22" t="s">
        <v>89</v>
      </c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</row>
    <row r="10" spans="1:44" x14ac:dyDescent="0.3">
      <c r="A10" s="19" t="s">
        <v>89</v>
      </c>
      <c r="B10" s="19" t="s">
        <v>96</v>
      </c>
      <c r="C10" s="19" t="s">
        <v>23</v>
      </c>
      <c r="D10" s="19" t="s">
        <v>24</v>
      </c>
      <c r="E10" s="19" t="s">
        <v>25</v>
      </c>
      <c r="F10" s="19" t="s">
        <v>49</v>
      </c>
      <c r="G10" s="19" t="s">
        <v>27</v>
      </c>
      <c r="H10" s="19" t="s">
        <v>28</v>
      </c>
      <c r="I10" s="19" t="s">
        <v>29</v>
      </c>
      <c r="J10" s="19" t="s">
        <v>30</v>
      </c>
      <c r="K10" s="19" t="s">
        <v>50</v>
      </c>
      <c r="L10" s="19" t="s">
        <v>51</v>
      </c>
      <c r="M10" s="19">
        <v>299</v>
      </c>
      <c r="N10" s="19">
        <v>81</v>
      </c>
      <c r="O10" s="19">
        <v>104.65</v>
      </c>
      <c r="P10" s="19">
        <v>1000</v>
      </c>
      <c r="Q10" s="14"/>
      <c r="R10" s="20">
        <v>8</v>
      </c>
      <c r="S10" s="21"/>
      <c r="T10" s="20" t="s">
        <v>89</v>
      </c>
      <c r="U10" s="22" t="s">
        <v>89</v>
      </c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</row>
    <row r="11" spans="1:44" x14ac:dyDescent="0.3">
      <c r="A11" s="19" t="s">
        <v>89</v>
      </c>
      <c r="B11" s="19" t="s">
        <v>97</v>
      </c>
      <c r="C11" s="19" t="s">
        <v>23</v>
      </c>
      <c r="D11" s="19" t="s">
        <v>24</v>
      </c>
      <c r="E11" s="19" t="s">
        <v>25</v>
      </c>
      <c r="F11" s="19" t="s">
        <v>33</v>
      </c>
      <c r="G11" s="19" t="s">
        <v>27</v>
      </c>
      <c r="H11" s="19" t="s">
        <v>28</v>
      </c>
      <c r="I11" s="19" t="s">
        <v>29</v>
      </c>
      <c r="J11" s="19" t="s">
        <v>30</v>
      </c>
      <c r="K11" s="19" t="s">
        <v>52</v>
      </c>
      <c r="L11" s="19" t="s">
        <v>53</v>
      </c>
      <c r="M11" s="19">
        <v>249</v>
      </c>
      <c r="N11" s="19">
        <v>68</v>
      </c>
      <c r="O11" s="19">
        <v>87.15</v>
      </c>
      <c r="P11" s="19">
        <v>1000</v>
      </c>
      <c r="Q11" s="14"/>
      <c r="R11" s="20">
        <v>8</v>
      </c>
      <c r="S11" s="21"/>
      <c r="T11" s="20" t="s">
        <v>89</v>
      </c>
      <c r="U11" s="22" t="s">
        <v>89</v>
      </c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</row>
    <row r="12" spans="1:44" x14ac:dyDescent="0.3">
      <c r="A12" s="19" t="s">
        <v>89</v>
      </c>
      <c r="B12" s="19" t="s">
        <v>98</v>
      </c>
      <c r="C12" s="19" t="s">
        <v>23</v>
      </c>
      <c r="D12" s="19" t="s">
        <v>24</v>
      </c>
      <c r="E12" s="19" t="s">
        <v>25</v>
      </c>
      <c r="F12" s="19" t="s">
        <v>54</v>
      </c>
      <c r="G12" s="19" t="s">
        <v>27</v>
      </c>
      <c r="H12" s="19" t="s">
        <v>28</v>
      </c>
      <c r="I12" s="19" t="s">
        <v>36</v>
      </c>
      <c r="J12" s="19" t="s">
        <v>30</v>
      </c>
      <c r="K12" s="19" t="s">
        <v>55</v>
      </c>
      <c r="L12" s="19" t="s">
        <v>56</v>
      </c>
      <c r="M12" s="19">
        <v>249</v>
      </c>
      <c r="N12" s="19">
        <v>68</v>
      </c>
      <c r="O12" s="19">
        <v>87.15</v>
      </c>
      <c r="P12" s="19">
        <v>1000</v>
      </c>
      <c r="Q12" s="14"/>
      <c r="R12" s="20">
        <v>8</v>
      </c>
      <c r="S12" s="21"/>
      <c r="T12" s="20" t="s">
        <v>89</v>
      </c>
      <c r="U12" s="22" t="s">
        <v>89</v>
      </c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</row>
    <row r="13" spans="1:44" x14ac:dyDescent="0.3">
      <c r="A13" s="19" t="s">
        <v>89</v>
      </c>
      <c r="B13" s="19" t="s">
        <v>99</v>
      </c>
      <c r="C13" s="19" t="s">
        <v>23</v>
      </c>
      <c r="D13" s="19" t="s">
        <v>24</v>
      </c>
      <c r="E13" s="19" t="s">
        <v>25</v>
      </c>
      <c r="F13" s="19" t="s">
        <v>54</v>
      </c>
      <c r="G13" s="19" t="s">
        <v>27</v>
      </c>
      <c r="H13" s="19" t="s">
        <v>28</v>
      </c>
      <c r="I13" s="19" t="s">
        <v>36</v>
      </c>
      <c r="J13" s="19" t="s">
        <v>30</v>
      </c>
      <c r="K13" s="19" t="s">
        <v>57</v>
      </c>
      <c r="L13" s="19" t="s">
        <v>56</v>
      </c>
      <c r="M13" s="19">
        <v>249</v>
      </c>
      <c r="N13" s="19">
        <v>68</v>
      </c>
      <c r="O13" s="19">
        <v>87.15</v>
      </c>
      <c r="P13" s="19">
        <v>1000</v>
      </c>
      <c r="Q13" s="14"/>
      <c r="R13" s="20">
        <v>8</v>
      </c>
      <c r="S13" s="21"/>
      <c r="T13" s="20" t="s">
        <v>89</v>
      </c>
      <c r="U13" s="22" t="s">
        <v>89</v>
      </c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</row>
    <row r="14" spans="1:44" x14ac:dyDescent="0.3">
      <c r="A14" s="19" t="s">
        <v>89</v>
      </c>
      <c r="B14" s="19" t="s">
        <v>100</v>
      </c>
      <c r="C14" s="19" t="s">
        <v>23</v>
      </c>
      <c r="D14" s="19" t="s">
        <v>24</v>
      </c>
      <c r="E14" s="19" t="s">
        <v>25</v>
      </c>
      <c r="F14" s="19" t="s">
        <v>35</v>
      </c>
      <c r="G14" s="19" t="s">
        <v>27</v>
      </c>
      <c r="H14" s="19" t="s">
        <v>28</v>
      </c>
      <c r="I14" s="19" t="s">
        <v>36</v>
      </c>
      <c r="J14" s="19" t="s">
        <v>30</v>
      </c>
      <c r="K14" s="19" t="s">
        <v>58</v>
      </c>
      <c r="L14" s="19" t="s">
        <v>43</v>
      </c>
      <c r="M14" s="19">
        <v>279</v>
      </c>
      <c r="N14" s="19">
        <v>76</v>
      </c>
      <c r="O14" s="19">
        <v>97.65</v>
      </c>
      <c r="P14" s="19">
        <v>1000</v>
      </c>
      <c r="Q14" s="14"/>
      <c r="R14" s="20">
        <v>8</v>
      </c>
      <c r="S14" s="21"/>
      <c r="T14" s="20" t="s">
        <v>89</v>
      </c>
      <c r="U14" s="22" t="s">
        <v>89</v>
      </c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</row>
    <row r="15" spans="1:44" x14ac:dyDescent="0.3">
      <c r="A15" s="19" t="s">
        <v>89</v>
      </c>
      <c r="B15" s="19" t="s">
        <v>101</v>
      </c>
      <c r="C15" s="19" t="s">
        <v>23</v>
      </c>
      <c r="D15" s="19" t="s">
        <v>24</v>
      </c>
      <c r="E15" s="19" t="s">
        <v>25</v>
      </c>
      <c r="F15" s="19" t="s">
        <v>59</v>
      </c>
      <c r="G15" s="19" t="s">
        <v>27</v>
      </c>
      <c r="H15" s="19" t="s">
        <v>28</v>
      </c>
      <c r="I15" s="19" t="s">
        <v>29</v>
      </c>
      <c r="J15" s="19" t="s">
        <v>30</v>
      </c>
      <c r="K15" s="19" t="s">
        <v>60</v>
      </c>
      <c r="L15" s="19" t="s">
        <v>32</v>
      </c>
      <c r="M15" s="19">
        <v>279</v>
      </c>
      <c r="N15" s="19">
        <v>76</v>
      </c>
      <c r="O15" s="19">
        <v>97.65</v>
      </c>
      <c r="P15" s="19">
        <v>1000</v>
      </c>
      <c r="Q15" s="14"/>
      <c r="R15" s="20">
        <v>8</v>
      </c>
      <c r="S15" s="21"/>
      <c r="T15" s="20" t="s">
        <v>89</v>
      </c>
      <c r="U15" s="22" t="s">
        <v>89</v>
      </c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</row>
    <row r="16" spans="1:44" x14ac:dyDescent="0.3">
      <c r="A16" s="19" t="s">
        <v>89</v>
      </c>
      <c r="B16" s="19" t="s">
        <v>102</v>
      </c>
      <c r="C16" s="19" t="s">
        <v>23</v>
      </c>
      <c r="D16" s="19" t="s">
        <v>24</v>
      </c>
      <c r="E16" s="19" t="s">
        <v>25</v>
      </c>
      <c r="F16" s="19" t="s">
        <v>33</v>
      </c>
      <c r="G16" s="19" t="s">
        <v>27</v>
      </c>
      <c r="H16" s="19" t="s">
        <v>28</v>
      </c>
      <c r="I16" s="19" t="s">
        <v>29</v>
      </c>
      <c r="J16" s="19" t="s">
        <v>30</v>
      </c>
      <c r="K16" s="19" t="s">
        <v>61</v>
      </c>
      <c r="L16" s="19" t="s">
        <v>32</v>
      </c>
      <c r="M16" s="19">
        <v>249</v>
      </c>
      <c r="N16" s="19">
        <v>68</v>
      </c>
      <c r="O16" s="19">
        <v>87.15</v>
      </c>
      <c r="P16" s="19">
        <v>1000</v>
      </c>
      <c r="Q16" s="14"/>
      <c r="R16" s="20">
        <v>8</v>
      </c>
      <c r="S16" s="21"/>
      <c r="T16" s="20" t="s">
        <v>89</v>
      </c>
      <c r="U16" s="22" t="s">
        <v>89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</row>
    <row r="17" spans="1:44" x14ac:dyDescent="0.3">
      <c r="A17" s="19" t="s">
        <v>89</v>
      </c>
      <c r="B17" s="19" t="s">
        <v>103</v>
      </c>
      <c r="C17" s="19" t="s">
        <v>23</v>
      </c>
      <c r="D17" s="19" t="s">
        <v>24</v>
      </c>
      <c r="E17" s="19" t="s">
        <v>25</v>
      </c>
      <c r="F17" s="19" t="s">
        <v>59</v>
      </c>
      <c r="G17" s="19" t="s">
        <v>27</v>
      </c>
      <c r="H17" s="19" t="s">
        <v>28</v>
      </c>
      <c r="I17" s="19" t="s">
        <v>29</v>
      </c>
      <c r="J17" s="19" t="s">
        <v>30</v>
      </c>
      <c r="K17" s="19" t="s">
        <v>37</v>
      </c>
      <c r="L17" s="19" t="s">
        <v>32</v>
      </c>
      <c r="M17" s="19">
        <v>279</v>
      </c>
      <c r="N17" s="19">
        <v>76</v>
      </c>
      <c r="O17" s="19">
        <v>97.65</v>
      </c>
      <c r="P17" s="19">
        <v>1000</v>
      </c>
      <c r="Q17" s="14"/>
      <c r="R17" s="20">
        <v>8</v>
      </c>
      <c r="S17" s="21"/>
      <c r="T17" s="20" t="s">
        <v>89</v>
      </c>
      <c r="U17" s="22" t="s">
        <v>89</v>
      </c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</row>
    <row r="18" spans="1:44" x14ac:dyDescent="0.3">
      <c r="A18" s="19" t="s">
        <v>89</v>
      </c>
      <c r="B18" s="19" t="s">
        <v>104</v>
      </c>
      <c r="C18" s="19" t="s">
        <v>23</v>
      </c>
      <c r="D18" s="19" t="s">
        <v>24</v>
      </c>
      <c r="E18" s="19" t="s">
        <v>25</v>
      </c>
      <c r="F18" s="19" t="s">
        <v>35</v>
      </c>
      <c r="G18" s="19" t="s">
        <v>27</v>
      </c>
      <c r="H18" s="19" t="s">
        <v>28</v>
      </c>
      <c r="I18" s="19" t="s">
        <v>36</v>
      </c>
      <c r="J18" s="19" t="s">
        <v>30</v>
      </c>
      <c r="K18" s="19" t="s">
        <v>62</v>
      </c>
      <c r="L18" s="19" t="s">
        <v>56</v>
      </c>
      <c r="M18" s="19">
        <v>279</v>
      </c>
      <c r="N18" s="19">
        <v>76</v>
      </c>
      <c r="O18" s="19">
        <v>97.65</v>
      </c>
      <c r="P18" s="19">
        <v>1000</v>
      </c>
      <c r="Q18" s="14"/>
      <c r="R18" s="20">
        <v>8</v>
      </c>
      <c r="S18" s="21"/>
      <c r="T18" s="20" t="s">
        <v>89</v>
      </c>
      <c r="U18" s="22" t="s">
        <v>89</v>
      </c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</row>
    <row r="19" spans="1:44" x14ac:dyDescent="0.3">
      <c r="A19" s="19" t="s">
        <v>89</v>
      </c>
      <c r="B19" s="19" t="s">
        <v>105</v>
      </c>
      <c r="C19" s="19" t="s">
        <v>23</v>
      </c>
      <c r="D19" s="19" t="s">
        <v>24</v>
      </c>
      <c r="E19" s="19" t="s">
        <v>25</v>
      </c>
      <c r="F19" s="19" t="s">
        <v>49</v>
      </c>
      <c r="G19" s="19" t="s">
        <v>27</v>
      </c>
      <c r="H19" s="19" t="s">
        <v>28</v>
      </c>
      <c r="I19" s="19" t="s">
        <v>29</v>
      </c>
      <c r="J19" s="19" t="s">
        <v>30</v>
      </c>
      <c r="K19" s="19" t="s">
        <v>63</v>
      </c>
      <c r="L19" s="19" t="s">
        <v>64</v>
      </c>
      <c r="M19" s="19">
        <v>299</v>
      </c>
      <c r="N19" s="19">
        <v>81</v>
      </c>
      <c r="O19" s="19">
        <v>104.65</v>
      </c>
      <c r="P19" s="19">
        <v>1000</v>
      </c>
      <c r="Q19" s="14"/>
      <c r="R19" s="20">
        <v>8</v>
      </c>
      <c r="S19" s="21"/>
      <c r="T19" s="20" t="s">
        <v>89</v>
      </c>
      <c r="U19" s="22" t="s">
        <v>89</v>
      </c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</row>
    <row r="20" spans="1:44" x14ac:dyDescent="0.3">
      <c r="A20" s="19" t="s">
        <v>89</v>
      </c>
      <c r="B20" s="19" t="s">
        <v>106</v>
      </c>
      <c r="C20" s="19" t="s">
        <v>23</v>
      </c>
      <c r="D20" s="19" t="s">
        <v>24</v>
      </c>
      <c r="E20" s="19" t="s">
        <v>25</v>
      </c>
      <c r="F20" s="19" t="s">
        <v>26</v>
      </c>
      <c r="G20" s="19" t="s">
        <v>27</v>
      </c>
      <c r="H20" s="19" t="s">
        <v>28</v>
      </c>
      <c r="I20" s="19" t="s">
        <v>29</v>
      </c>
      <c r="J20" s="19" t="s">
        <v>30</v>
      </c>
      <c r="K20" s="19" t="s">
        <v>65</v>
      </c>
      <c r="L20" s="19" t="s">
        <v>32</v>
      </c>
      <c r="M20" s="19">
        <v>249</v>
      </c>
      <c r="N20" s="19">
        <v>68</v>
      </c>
      <c r="O20" s="19">
        <v>87.15</v>
      </c>
      <c r="P20" s="19">
        <v>1000</v>
      </c>
      <c r="Q20" s="14"/>
      <c r="R20" s="20">
        <v>8</v>
      </c>
      <c r="S20" s="21"/>
      <c r="T20" s="20" t="s">
        <v>89</v>
      </c>
      <c r="U20" s="22" t="s">
        <v>89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</row>
    <row r="21" spans="1:44" ht="15.75" customHeight="1" x14ac:dyDescent="0.3">
      <c r="A21" s="19" t="s">
        <v>89</v>
      </c>
      <c r="B21" s="19" t="s">
        <v>107</v>
      </c>
      <c r="C21" s="19" t="s">
        <v>23</v>
      </c>
      <c r="D21" s="19" t="s">
        <v>24</v>
      </c>
      <c r="E21" s="19" t="s">
        <v>25</v>
      </c>
      <c r="F21" s="19" t="s">
        <v>26</v>
      </c>
      <c r="G21" s="19" t="s">
        <v>27</v>
      </c>
      <c r="H21" s="19" t="s">
        <v>28</v>
      </c>
      <c r="I21" s="19" t="s">
        <v>29</v>
      </c>
      <c r="J21" s="19" t="s">
        <v>30</v>
      </c>
      <c r="K21" s="19" t="s">
        <v>37</v>
      </c>
      <c r="L21" s="19" t="s">
        <v>32</v>
      </c>
      <c r="M21" s="19">
        <v>249</v>
      </c>
      <c r="N21" s="19">
        <v>68</v>
      </c>
      <c r="O21" s="19">
        <v>87.15</v>
      </c>
      <c r="P21" s="19">
        <v>1000</v>
      </c>
      <c r="Q21" s="14"/>
      <c r="R21" s="20">
        <v>8</v>
      </c>
      <c r="S21" s="21"/>
      <c r="T21" s="20" t="s">
        <v>89</v>
      </c>
      <c r="U21" s="22" t="s">
        <v>89</v>
      </c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</row>
    <row r="22" spans="1:44" ht="15.75" customHeight="1" x14ac:dyDescent="0.3">
      <c r="A22" s="19" t="s">
        <v>89</v>
      </c>
      <c r="B22" s="19" t="s">
        <v>108</v>
      </c>
      <c r="C22" s="19" t="s">
        <v>23</v>
      </c>
      <c r="D22" s="19" t="s">
        <v>24</v>
      </c>
      <c r="E22" s="19" t="s">
        <v>25</v>
      </c>
      <c r="F22" s="19" t="s">
        <v>45</v>
      </c>
      <c r="G22" s="19" t="s">
        <v>27</v>
      </c>
      <c r="H22" s="19" t="s">
        <v>28</v>
      </c>
      <c r="I22" s="19" t="s">
        <v>46</v>
      </c>
      <c r="J22" s="19" t="s">
        <v>30</v>
      </c>
      <c r="K22" s="19" t="s">
        <v>37</v>
      </c>
      <c r="L22" s="19" t="s">
        <v>67</v>
      </c>
      <c r="M22" s="19">
        <v>249</v>
      </c>
      <c r="N22" s="19">
        <v>68</v>
      </c>
      <c r="O22" s="19">
        <v>87.15</v>
      </c>
      <c r="P22" s="19">
        <v>1000</v>
      </c>
      <c r="Q22" s="14"/>
      <c r="R22" s="20">
        <v>8</v>
      </c>
      <c r="S22" s="21"/>
      <c r="T22" s="20" t="s">
        <v>89</v>
      </c>
      <c r="U22" s="22" t="s">
        <v>89</v>
      </c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</row>
    <row r="23" spans="1:44" ht="15.75" customHeight="1" x14ac:dyDescent="0.3">
      <c r="A23" s="19" t="s">
        <v>89</v>
      </c>
      <c r="B23" s="19" t="s">
        <v>109</v>
      </c>
      <c r="C23" s="19" t="s">
        <v>23</v>
      </c>
      <c r="D23" s="19" t="s">
        <v>24</v>
      </c>
      <c r="E23" s="19" t="s">
        <v>25</v>
      </c>
      <c r="F23" s="19" t="s">
        <v>39</v>
      </c>
      <c r="G23" s="19" t="s">
        <v>27</v>
      </c>
      <c r="H23" s="19" t="s">
        <v>28</v>
      </c>
      <c r="I23" s="19" t="s">
        <v>36</v>
      </c>
      <c r="J23" s="19" t="s">
        <v>30</v>
      </c>
      <c r="K23" s="19" t="s">
        <v>68</v>
      </c>
      <c r="L23" s="19" t="s">
        <v>43</v>
      </c>
      <c r="M23" s="19">
        <v>299</v>
      </c>
      <c r="N23" s="19">
        <v>81</v>
      </c>
      <c r="O23" s="19">
        <v>104.65</v>
      </c>
      <c r="P23" s="19">
        <v>1000</v>
      </c>
      <c r="Q23" s="14"/>
      <c r="R23" s="20">
        <v>8</v>
      </c>
      <c r="S23" s="21"/>
      <c r="T23" s="20" t="s">
        <v>89</v>
      </c>
      <c r="U23" s="22" t="s">
        <v>89</v>
      </c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</row>
    <row r="24" spans="1:44" ht="15.75" customHeight="1" x14ac:dyDescent="0.3">
      <c r="A24" s="19" t="s">
        <v>89</v>
      </c>
      <c r="B24" s="19" t="s">
        <v>110</v>
      </c>
      <c r="C24" s="19" t="s">
        <v>23</v>
      </c>
      <c r="D24" s="19" t="s">
        <v>24</v>
      </c>
      <c r="E24" s="19" t="s">
        <v>25</v>
      </c>
      <c r="F24" s="19" t="s">
        <v>59</v>
      </c>
      <c r="G24" s="19" t="s">
        <v>27</v>
      </c>
      <c r="H24" s="19" t="s">
        <v>28</v>
      </c>
      <c r="I24" s="19" t="s">
        <v>29</v>
      </c>
      <c r="J24" s="19" t="s">
        <v>30</v>
      </c>
      <c r="K24" s="19" t="s">
        <v>69</v>
      </c>
      <c r="L24" s="19" t="s">
        <v>32</v>
      </c>
      <c r="M24" s="19">
        <v>279</v>
      </c>
      <c r="N24" s="19">
        <v>76</v>
      </c>
      <c r="O24" s="19">
        <v>97.65</v>
      </c>
      <c r="P24" s="19">
        <v>1000</v>
      </c>
      <c r="Q24" s="14"/>
      <c r="R24" s="20">
        <v>8</v>
      </c>
      <c r="S24" s="21"/>
      <c r="T24" s="20" t="s">
        <v>89</v>
      </c>
      <c r="U24" s="22" t="s">
        <v>89</v>
      </c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</row>
    <row r="25" spans="1:44" ht="15.75" customHeight="1" x14ac:dyDescent="0.3">
      <c r="A25" s="19" t="s">
        <v>89</v>
      </c>
      <c r="B25" s="19" t="s">
        <v>111</v>
      </c>
      <c r="C25" s="19" t="s">
        <v>23</v>
      </c>
      <c r="D25" s="19" t="s">
        <v>24</v>
      </c>
      <c r="E25" s="19" t="s">
        <v>25</v>
      </c>
      <c r="F25" s="19" t="s">
        <v>70</v>
      </c>
      <c r="G25" s="19" t="s">
        <v>27</v>
      </c>
      <c r="H25" s="19" t="s">
        <v>28</v>
      </c>
      <c r="I25" s="19" t="s">
        <v>36</v>
      </c>
      <c r="J25" s="19" t="s">
        <v>30</v>
      </c>
      <c r="K25" s="19" t="s">
        <v>71</v>
      </c>
      <c r="L25" s="19" t="s">
        <v>72</v>
      </c>
      <c r="M25" s="19">
        <v>249</v>
      </c>
      <c r="N25" s="19">
        <v>68</v>
      </c>
      <c r="O25" s="19">
        <v>87.15</v>
      </c>
      <c r="P25" s="19">
        <v>1000</v>
      </c>
      <c r="Q25" s="14"/>
      <c r="R25" s="20">
        <v>8</v>
      </c>
      <c r="S25" s="21"/>
      <c r="T25" s="20" t="s">
        <v>89</v>
      </c>
      <c r="U25" s="22" t="s">
        <v>89</v>
      </c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</row>
    <row r="26" spans="1:44" ht="15.75" customHeight="1" x14ac:dyDescent="0.3">
      <c r="A26" s="19" t="s">
        <v>89</v>
      </c>
      <c r="B26" s="19" t="s">
        <v>112</v>
      </c>
      <c r="C26" s="19" t="s">
        <v>23</v>
      </c>
      <c r="D26" s="19" t="s">
        <v>24</v>
      </c>
      <c r="E26" s="19" t="s">
        <v>25</v>
      </c>
      <c r="F26" s="19" t="s">
        <v>70</v>
      </c>
      <c r="G26" s="19" t="s">
        <v>27</v>
      </c>
      <c r="H26" s="19" t="s">
        <v>28</v>
      </c>
      <c r="I26" s="19" t="s">
        <v>36</v>
      </c>
      <c r="J26" s="19" t="s">
        <v>30</v>
      </c>
      <c r="K26" s="19" t="s">
        <v>73</v>
      </c>
      <c r="L26" s="19" t="s">
        <v>41</v>
      </c>
      <c r="M26" s="19">
        <v>249</v>
      </c>
      <c r="N26" s="19">
        <v>68</v>
      </c>
      <c r="O26" s="19">
        <v>87.15</v>
      </c>
      <c r="P26" s="19">
        <v>1000</v>
      </c>
      <c r="Q26" s="14"/>
      <c r="R26" s="20">
        <v>8</v>
      </c>
      <c r="S26" s="21"/>
      <c r="T26" s="20" t="s">
        <v>89</v>
      </c>
      <c r="U26" s="22" t="s">
        <v>89</v>
      </c>
      <c r="V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</row>
    <row r="27" spans="1:44" ht="15.75" customHeight="1" x14ac:dyDescent="0.3">
      <c r="A27" s="19" t="s">
        <v>89</v>
      </c>
      <c r="B27" s="19" t="s">
        <v>113</v>
      </c>
      <c r="C27" s="19" t="s">
        <v>23</v>
      </c>
      <c r="D27" s="19" t="s">
        <v>24</v>
      </c>
      <c r="E27" s="19" t="s">
        <v>25</v>
      </c>
      <c r="F27" s="19" t="s">
        <v>70</v>
      </c>
      <c r="G27" s="19" t="s">
        <v>27</v>
      </c>
      <c r="H27" s="19" t="s">
        <v>28</v>
      </c>
      <c r="I27" s="19" t="s">
        <v>36</v>
      </c>
      <c r="J27" s="19" t="s">
        <v>30</v>
      </c>
      <c r="K27" s="19" t="s">
        <v>74</v>
      </c>
      <c r="L27" s="19" t="s">
        <v>72</v>
      </c>
      <c r="M27" s="19">
        <v>249</v>
      </c>
      <c r="N27" s="19">
        <v>68</v>
      </c>
      <c r="O27" s="19">
        <v>87.15</v>
      </c>
      <c r="P27" s="19">
        <v>1000</v>
      </c>
      <c r="Q27" s="14"/>
      <c r="R27" s="20">
        <v>8</v>
      </c>
      <c r="S27" s="21"/>
      <c r="T27" s="20" t="s">
        <v>89</v>
      </c>
      <c r="U27" s="22" t="s">
        <v>89</v>
      </c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</row>
    <row r="28" spans="1:44" ht="15.75" customHeight="1" x14ac:dyDescent="0.3">
      <c r="A28" s="19" t="s">
        <v>89</v>
      </c>
      <c r="B28" s="19" t="s">
        <v>114</v>
      </c>
      <c r="C28" s="19" t="s">
        <v>23</v>
      </c>
      <c r="D28" s="19" t="s">
        <v>24</v>
      </c>
      <c r="E28" s="19" t="s">
        <v>25</v>
      </c>
      <c r="F28" s="19" t="s">
        <v>70</v>
      </c>
      <c r="G28" s="19" t="s">
        <v>27</v>
      </c>
      <c r="H28" s="19" t="s">
        <v>28</v>
      </c>
      <c r="I28" s="19" t="s">
        <v>29</v>
      </c>
      <c r="J28" s="19" t="s">
        <v>30</v>
      </c>
      <c r="K28" s="19" t="s">
        <v>75</v>
      </c>
      <c r="L28" s="19" t="s">
        <v>51</v>
      </c>
      <c r="M28" s="19">
        <v>249</v>
      </c>
      <c r="N28" s="19">
        <v>68</v>
      </c>
      <c r="O28" s="19">
        <v>87.15</v>
      </c>
      <c r="P28" s="19">
        <v>1000</v>
      </c>
      <c r="Q28" s="14"/>
      <c r="R28" s="20">
        <v>8</v>
      </c>
      <c r="S28" s="21"/>
      <c r="T28" s="20" t="s">
        <v>89</v>
      </c>
      <c r="U28" s="22" t="s">
        <v>89</v>
      </c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</row>
    <row r="29" spans="1:44" ht="15.75" customHeight="1" x14ac:dyDescent="0.3">
      <c r="A29" s="19" t="s">
        <v>89</v>
      </c>
      <c r="B29" s="19" t="s">
        <v>115</v>
      </c>
      <c r="C29" s="19" t="s">
        <v>23</v>
      </c>
      <c r="D29" s="19" t="s">
        <v>24</v>
      </c>
      <c r="E29" s="19" t="s">
        <v>25</v>
      </c>
      <c r="F29" s="19" t="s">
        <v>26</v>
      </c>
      <c r="G29" s="19" t="s">
        <v>27</v>
      </c>
      <c r="H29" s="19" t="s">
        <v>28</v>
      </c>
      <c r="I29" s="19" t="s">
        <v>29</v>
      </c>
      <c r="J29" s="19" t="s">
        <v>30</v>
      </c>
      <c r="K29" s="19" t="s">
        <v>31</v>
      </c>
      <c r="L29" s="19" t="s">
        <v>32</v>
      </c>
      <c r="M29" s="19">
        <v>249</v>
      </c>
      <c r="N29" s="19">
        <v>68</v>
      </c>
      <c r="O29" s="19">
        <v>87.15</v>
      </c>
      <c r="P29" s="19">
        <v>1000</v>
      </c>
      <c r="Q29" s="14"/>
      <c r="R29" s="20">
        <v>8</v>
      </c>
      <c r="S29" s="21"/>
      <c r="T29" s="20" t="s">
        <v>89</v>
      </c>
      <c r="U29" s="22" t="s">
        <v>89</v>
      </c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</row>
    <row r="30" spans="1:44" ht="15.75" customHeight="1" x14ac:dyDescent="0.3">
      <c r="A30" s="19" t="s">
        <v>89</v>
      </c>
      <c r="B30" s="19" t="s">
        <v>116</v>
      </c>
      <c r="C30" s="19" t="s">
        <v>23</v>
      </c>
      <c r="D30" s="19" t="s">
        <v>24</v>
      </c>
      <c r="E30" s="19" t="s">
        <v>25</v>
      </c>
      <c r="F30" s="19" t="s">
        <v>35</v>
      </c>
      <c r="G30" s="19" t="s">
        <v>27</v>
      </c>
      <c r="H30" s="19" t="s">
        <v>28</v>
      </c>
      <c r="I30" s="19" t="s">
        <v>36</v>
      </c>
      <c r="J30" s="19" t="s">
        <v>30</v>
      </c>
      <c r="K30" s="19" t="s">
        <v>37</v>
      </c>
      <c r="L30" s="19" t="s">
        <v>41</v>
      </c>
      <c r="M30" s="19">
        <v>279</v>
      </c>
      <c r="N30" s="19">
        <v>76</v>
      </c>
      <c r="O30" s="19">
        <v>97.65</v>
      </c>
      <c r="P30" s="19">
        <v>1000</v>
      </c>
      <c r="Q30" s="14"/>
      <c r="R30" s="20">
        <v>8</v>
      </c>
      <c r="S30" s="21"/>
      <c r="T30" s="20" t="s">
        <v>89</v>
      </c>
      <c r="U30" s="22" t="s">
        <v>89</v>
      </c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</row>
    <row r="31" spans="1:44" ht="15.75" customHeight="1" x14ac:dyDescent="0.3">
      <c r="A31" s="19" t="s">
        <v>89</v>
      </c>
      <c r="B31" s="19" t="s">
        <v>117</v>
      </c>
      <c r="C31" s="19" t="s">
        <v>23</v>
      </c>
      <c r="D31" s="19" t="s">
        <v>24</v>
      </c>
      <c r="E31" s="19" t="s">
        <v>25</v>
      </c>
      <c r="F31" s="19" t="s">
        <v>39</v>
      </c>
      <c r="G31" s="19" t="s">
        <v>27</v>
      </c>
      <c r="H31" s="19" t="s">
        <v>28</v>
      </c>
      <c r="I31" s="19" t="s">
        <v>36</v>
      </c>
      <c r="J31" s="19" t="s">
        <v>30</v>
      </c>
      <c r="K31" s="19" t="s">
        <v>76</v>
      </c>
      <c r="L31" s="19" t="s">
        <v>41</v>
      </c>
      <c r="M31" s="19">
        <v>299</v>
      </c>
      <c r="N31" s="19">
        <v>81</v>
      </c>
      <c r="O31" s="19">
        <v>104.65</v>
      </c>
      <c r="P31" s="19">
        <v>1000</v>
      </c>
      <c r="Q31" s="14"/>
      <c r="R31" s="20">
        <v>8</v>
      </c>
      <c r="S31" s="21"/>
      <c r="T31" s="20" t="s">
        <v>89</v>
      </c>
      <c r="U31" s="22" t="s">
        <v>89</v>
      </c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</row>
    <row r="32" spans="1:44" ht="15.75" customHeight="1" x14ac:dyDescent="0.3">
      <c r="A32" s="19" t="s">
        <v>89</v>
      </c>
      <c r="B32" s="19" t="s">
        <v>118</v>
      </c>
      <c r="C32" s="19" t="s">
        <v>23</v>
      </c>
      <c r="D32" s="19" t="s">
        <v>24</v>
      </c>
      <c r="E32" s="19" t="s">
        <v>25</v>
      </c>
      <c r="F32" s="19" t="s">
        <v>39</v>
      </c>
      <c r="G32" s="19" t="s">
        <v>27</v>
      </c>
      <c r="H32" s="19" t="s">
        <v>28</v>
      </c>
      <c r="I32" s="19" t="s">
        <v>36</v>
      </c>
      <c r="J32" s="19" t="s">
        <v>30</v>
      </c>
      <c r="K32" s="19" t="s">
        <v>40</v>
      </c>
      <c r="L32" s="19" t="s">
        <v>41</v>
      </c>
      <c r="M32" s="19">
        <v>299</v>
      </c>
      <c r="N32" s="19">
        <v>81</v>
      </c>
      <c r="O32" s="19">
        <v>104.65</v>
      </c>
      <c r="P32" s="19">
        <v>1000</v>
      </c>
      <c r="Q32" s="14"/>
      <c r="R32" s="20">
        <v>8</v>
      </c>
      <c r="S32" s="21"/>
      <c r="T32" s="20" t="s">
        <v>89</v>
      </c>
      <c r="U32" s="22" t="s">
        <v>89</v>
      </c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</row>
    <row r="33" spans="1:44" ht="15.75" customHeight="1" x14ac:dyDescent="0.3">
      <c r="A33" s="19" t="s">
        <v>89</v>
      </c>
      <c r="B33" s="19" t="s">
        <v>119</v>
      </c>
      <c r="C33" s="19" t="s">
        <v>23</v>
      </c>
      <c r="D33" s="19" t="s">
        <v>24</v>
      </c>
      <c r="E33" s="19" t="s">
        <v>25</v>
      </c>
      <c r="F33" s="19" t="s">
        <v>35</v>
      </c>
      <c r="G33" s="19" t="s">
        <v>27</v>
      </c>
      <c r="H33" s="19" t="s">
        <v>28</v>
      </c>
      <c r="I33" s="19" t="s">
        <v>36</v>
      </c>
      <c r="J33" s="19" t="s">
        <v>30</v>
      </c>
      <c r="K33" s="19" t="s">
        <v>42</v>
      </c>
      <c r="L33" s="19" t="s">
        <v>43</v>
      </c>
      <c r="M33" s="19">
        <v>279</v>
      </c>
      <c r="N33" s="19">
        <v>76</v>
      </c>
      <c r="O33" s="19">
        <v>97.65</v>
      </c>
      <c r="P33" s="19">
        <v>1000</v>
      </c>
      <c r="Q33" s="14"/>
      <c r="R33" s="20">
        <v>8</v>
      </c>
      <c r="S33" s="21"/>
      <c r="T33" s="20" t="s">
        <v>89</v>
      </c>
      <c r="U33" s="22" t="s">
        <v>89</v>
      </c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</row>
    <row r="34" spans="1:44" ht="15.75" customHeight="1" x14ac:dyDescent="0.3">
      <c r="A34" s="19" t="s">
        <v>89</v>
      </c>
      <c r="B34" s="19" t="s">
        <v>120</v>
      </c>
      <c r="C34" s="19" t="s">
        <v>23</v>
      </c>
      <c r="D34" s="19" t="s">
        <v>24</v>
      </c>
      <c r="E34" s="19" t="s">
        <v>25</v>
      </c>
      <c r="F34" s="19" t="s">
        <v>33</v>
      </c>
      <c r="G34" s="19" t="s">
        <v>27</v>
      </c>
      <c r="H34" s="19" t="s">
        <v>28</v>
      </c>
      <c r="I34" s="19" t="s">
        <v>29</v>
      </c>
      <c r="J34" s="19" t="s">
        <v>30</v>
      </c>
      <c r="K34" s="19" t="s">
        <v>44</v>
      </c>
      <c r="L34" s="19" t="s">
        <v>32</v>
      </c>
      <c r="M34" s="19">
        <v>249</v>
      </c>
      <c r="N34" s="19">
        <v>68</v>
      </c>
      <c r="O34" s="19">
        <v>87.15</v>
      </c>
      <c r="P34" s="19">
        <v>1000</v>
      </c>
      <c r="Q34" s="14"/>
      <c r="R34" s="20">
        <v>8</v>
      </c>
      <c r="S34" s="21"/>
      <c r="T34" s="20" t="s">
        <v>89</v>
      </c>
      <c r="U34" s="22" t="s">
        <v>89</v>
      </c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</row>
    <row r="35" spans="1:44" ht="15.75" customHeight="1" x14ac:dyDescent="0.3">
      <c r="A35" s="19" t="s">
        <v>89</v>
      </c>
      <c r="B35" s="19" t="s">
        <v>121</v>
      </c>
      <c r="C35" s="19" t="s">
        <v>23</v>
      </c>
      <c r="D35" s="19" t="s">
        <v>24</v>
      </c>
      <c r="E35" s="19" t="s">
        <v>25</v>
      </c>
      <c r="F35" s="19" t="s">
        <v>45</v>
      </c>
      <c r="G35" s="19" t="s">
        <v>27</v>
      </c>
      <c r="H35" s="19" t="s">
        <v>28</v>
      </c>
      <c r="I35" s="19" t="s">
        <v>46</v>
      </c>
      <c r="J35" s="19" t="s">
        <v>30</v>
      </c>
      <c r="K35" s="19" t="s">
        <v>47</v>
      </c>
      <c r="L35" s="19" t="s">
        <v>77</v>
      </c>
      <c r="M35" s="19">
        <v>249</v>
      </c>
      <c r="N35" s="19">
        <v>68</v>
      </c>
      <c r="O35" s="19">
        <v>87.15</v>
      </c>
      <c r="P35" s="19">
        <v>1000</v>
      </c>
      <c r="Q35" s="14"/>
      <c r="R35" s="20">
        <v>8</v>
      </c>
      <c r="S35" s="21"/>
      <c r="T35" s="20" t="s">
        <v>89</v>
      </c>
      <c r="U35" s="22" t="s">
        <v>89</v>
      </c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</row>
    <row r="36" spans="1:44" ht="15.75" customHeight="1" x14ac:dyDescent="0.3">
      <c r="A36" s="19" t="s">
        <v>89</v>
      </c>
      <c r="B36" s="19" t="s">
        <v>122</v>
      </c>
      <c r="C36" s="19" t="s">
        <v>23</v>
      </c>
      <c r="D36" s="19" t="s">
        <v>24</v>
      </c>
      <c r="E36" s="19" t="s">
        <v>25</v>
      </c>
      <c r="F36" s="19" t="s">
        <v>49</v>
      </c>
      <c r="G36" s="19" t="s">
        <v>27</v>
      </c>
      <c r="H36" s="19" t="s">
        <v>28</v>
      </c>
      <c r="I36" s="19" t="s">
        <v>29</v>
      </c>
      <c r="J36" s="19" t="s">
        <v>30</v>
      </c>
      <c r="K36" s="19" t="s">
        <v>40</v>
      </c>
      <c r="L36" s="19" t="s">
        <v>32</v>
      </c>
      <c r="M36" s="19">
        <v>299</v>
      </c>
      <c r="N36" s="19">
        <v>81</v>
      </c>
      <c r="O36" s="19">
        <v>104.65</v>
      </c>
      <c r="P36" s="19">
        <v>1000</v>
      </c>
      <c r="Q36" s="14"/>
      <c r="R36" s="20">
        <v>8</v>
      </c>
      <c r="S36" s="21"/>
      <c r="T36" s="20" t="s">
        <v>89</v>
      </c>
      <c r="U36" s="22" t="s">
        <v>89</v>
      </c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</row>
    <row r="37" spans="1:44" ht="15.75" customHeight="1" x14ac:dyDescent="0.3">
      <c r="A37" s="19" t="s">
        <v>89</v>
      </c>
      <c r="B37" s="19" t="s">
        <v>123</v>
      </c>
      <c r="C37" s="19" t="s">
        <v>23</v>
      </c>
      <c r="D37" s="19" t="s">
        <v>24</v>
      </c>
      <c r="E37" s="19" t="s">
        <v>25</v>
      </c>
      <c r="F37" s="19" t="s">
        <v>49</v>
      </c>
      <c r="G37" s="19" t="s">
        <v>27</v>
      </c>
      <c r="H37" s="19" t="s">
        <v>28</v>
      </c>
      <c r="I37" s="19" t="s">
        <v>29</v>
      </c>
      <c r="J37" s="19" t="s">
        <v>30</v>
      </c>
      <c r="K37" s="19" t="s">
        <v>50</v>
      </c>
      <c r="L37" s="19" t="s">
        <v>51</v>
      </c>
      <c r="M37" s="19">
        <v>299</v>
      </c>
      <c r="N37" s="19">
        <v>81</v>
      </c>
      <c r="O37" s="19">
        <v>104.65</v>
      </c>
      <c r="P37" s="19">
        <v>1000</v>
      </c>
      <c r="Q37" s="14"/>
      <c r="R37" s="20">
        <v>8</v>
      </c>
      <c r="S37" s="21"/>
      <c r="T37" s="20" t="s">
        <v>89</v>
      </c>
      <c r="U37" s="22" t="s">
        <v>89</v>
      </c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</row>
    <row r="38" spans="1:44" ht="15.75" customHeight="1" x14ac:dyDescent="0.3">
      <c r="A38" s="19" t="s">
        <v>89</v>
      </c>
      <c r="B38" s="19" t="s">
        <v>124</v>
      </c>
      <c r="C38" s="19" t="s">
        <v>23</v>
      </c>
      <c r="D38" s="19" t="s">
        <v>24</v>
      </c>
      <c r="E38" s="19" t="s">
        <v>25</v>
      </c>
      <c r="F38" s="19" t="s">
        <v>33</v>
      </c>
      <c r="G38" s="19" t="s">
        <v>27</v>
      </c>
      <c r="H38" s="19" t="s">
        <v>28</v>
      </c>
      <c r="I38" s="19" t="s">
        <v>29</v>
      </c>
      <c r="J38" s="19" t="s">
        <v>30</v>
      </c>
      <c r="K38" s="19" t="s">
        <v>52</v>
      </c>
      <c r="L38" s="19" t="s">
        <v>53</v>
      </c>
      <c r="M38" s="19">
        <v>249</v>
      </c>
      <c r="N38" s="19">
        <v>68</v>
      </c>
      <c r="O38" s="19">
        <v>87.15</v>
      </c>
      <c r="P38" s="19">
        <v>1000</v>
      </c>
      <c r="Q38" s="14"/>
      <c r="R38" s="20">
        <v>8</v>
      </c>
      <c r="S38" s="21"/>
      <c r="T38" s="20" t="s">
        <v>89</v>
      </c>
      <c r="U38" s="22" t="s">
        <v>89</v>
      </c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</row>
    <row r="39" spans="1:44" ht="15.75" customHeight="1" x14ac:dyDescent="0.3">
      <c r="A39" s="19" t="s">
        <v>89</v>
      </c>
      <c r="B39" s="19" t="s">
        <v>125</v>
      </c>
      <c r="C39" s="19" t="s">
        <v>23</v>
      </c>
      <c r="D39" s="19" t="s">
        <v>24</v>
      </c>
      <c r="E39" s="19" t="s">
        <v>25</v>
      </c>
      <c r="F39" s="19" t="s">
        <v>45</v>
      </c>
      <c r="G39" s="19" t="s">
        <v>27</v>
      </c>
      <c r="H39" s="19" t="s">
        <v>28</v>
      </c>
      <c r="I39" s="19" t="s">
        <v>46</v>
      </c>
      <c r="J39" s="19" t="s">
        <v>30</v>
      </c>
      <c r="K39" s="19" t="s">
        <v>78</v>
      </c>
      <c r="L39" s="19" t="s">
        <v>56</v>
      </c>
      <c r="M39" s="19">
        <v>249</v>
      </c>
      <c r="N39" s="19">
        <v>68</v>
      </c>
      <c r="O39" s="19">
        <v>87.15</v>
      </c>
      <c r="P39" s="19">
        <v>1000</v>
      </c>
      <c r="Q39" s="14"/>
      <c r="R39" s="20">
        <v>8</v>
      </c>
      <c r="S39" s="21"/>
      <c r="T39" s="20" t="s">
        <v>89</v>
      </c>
      <c r="U39" s="22" t="s">
        <v>89</v>
      </c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</row>
    <row r="40" spans="1:44" ht="15.75" customHeight="1" x14ac:dyDescent="0.3">
      <c r="A40" s="19" t="s">
        <v>89</v>
      </c>
      <c r="B40" s="19" t="s">
        <v>126</v>
      </c>
      <c r="C40" s="19" t="s">
        <v>23</v>
      </c>
      <c r="D40" s="19" t="s">
        <v>24</v>
      </c>
      <c r="E40" s="19" t="s">
        <v>25</v>
      </c>
      <c r="F40" s="19" t="s">
        <v>54</v>
      </c>
      <c r="G40" s="19" t="s">
        <v>27</v>
      </c>
      <c r="H40" s="19" t="s">
        <v>28</v>
      </c>
      <c r="I40" s="19" t="s">
        <v>36</v>
      </c>
      <c r="J40" s="19" t="s">
        <v>30</v>
      </c>
      <c r="K40" s="19" t="s">
        <v>55</v>
      </c>
      <c r="L40" s="19" t="s">
        <v>56</v>
      </c>
      <c r="M40" s="19">
        <v>249</v>
      </c>
      <c r="N40" s="19">
        <v>68</v>
      </c>
      <c r="O40" s="19">
        <v>87.15</v>
      </c>
      <c r="P40" s="19">
        <v>1000</v>
      </c>
      <c r="Q40" s="14"/>
      <c r="R40" s="20">
        <v>8</v>
      </c>
      <c r="S40" s="21"/>
      <c r="T40" s="20" t="s">
        <v>89</v>
      </c>
      <c r="U40" s="22" t="s">
        <v>89</v>
      </c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</row>
    <row r="41" spans="1:44" ht="15.75" customHeight="1" x14ac:dyDescent="0.3">
      <c r="A41" s="19" t="s">
        <v>89</v>
      </c>
      <c r="B41" s="19" t="s">
        <v>127</v>
      </c>
      <c r="C41" s="19" t="s">
        <v>23</v>
      </c>
      <c r="D41" s="19" t="s">
        <v>24</v>
      </c>
      <c r="E41" s="19" t="s">
        <v>25</v>
      </c>
      <c r="F41" s="19" t="s">
        <v>54</v>
      </c>
      <c r="G41" s="19" t="s">
        <v>27</v>
      </c>
      <c r="H41" s="19" t="s">
        <v>28</v>
      </c>
      <c r="I41" s="19" t="s">
        <v>36</v>
      </c>
      <c r="J41" s="19" t="s">
        <v>30</v>
      </c>
      <c r="K41" s="19" t="s">
        <v>57</v>
      </c>
      <c r="L41" s="19" t="s">
        <v>56</v>
      </c>
      <c r="M41" s="19">
        <v>249</v>
      </c>
      <c r="N41" s="19">
        <v>68</v>
      </c>
      <c r="O41" s="19">
        <v>87.15</v>
      </c>
      <c r="P41" s="19">
        <v>1000</v>
      </c>
      <c r="Q41" s="14"/>
      <c r="R41" s="20">
        <v>8</v>
      </c>
      <c r="S41" s="21"/>
      <c r="T41" s="20" t="s">
        <v>89</v>
      </c>
      <c r="U41" s="22" t="s">
        <v>89</v>
      </c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</row>
    <row r="42" spans="1:44" ht="15.75" customHeight="1" x14ac:dyDescent="0.3">
      <c r="A42" s="19" t="s">
        <v>89</v>
      </c>
      <c r="B42" s="19" t="s">
        <v>128</v>
      </c>
      <c r="C42" s="19" t="s">
        <v>23</v>
      </c>
      <c r="D42" s="19" t="s">
        <v>24</v>
      </c>
      <c r="E42" s="19" t="s">
        <v>25</v>
      </c>
      <c r="F42" s="19" t="s">
        <v>35</v>
      </c>
      <c r="G42" s="19" t="s">
        <v>27</v>
      </c>
      <c r="H42" s="19" t="s">
        <v>28</v>
      </c>
      <c r="I42" s="19" t="s">
        <v>36</v>
      </c>
      <c r="J42" s="19" t="s">
        <v>30</v>
      </c>
      <c r="K42" s="19" t="s">
        <v>58</v>
      </c>
      <c r="L42" s="19" t="s">
        <v>43</v>
      </c>
      <c r="M42" s="19">
        <v>279</v>
      </c>
      <c r="N42" s="19">
        <v>76</v>
      </c>
      <c r="O42" s="19">
        <v>97.65</v>
      </c>
      <c r="P42" s="19">
        <v>1000</v>
      </c>
      <c r="Q42" s="14"/>
      <c r="R42" s="20">
        <v>8</v>
      </c>
      <c r="S42" s="21"/>
      <c r="T42" s="20" t="s">
        <v>89</v>
      </c>
      <c r="U42" s="22" t="s">
        <v>89</v>
      </c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</row>
    <row r="43" spans="1:44" ht="15.75" customHeight="1" x14ac:dyDescent="0.3">
      <c r="A43" s="19" t="s">
        <v>89</v>
      </c>
      <c r="B43" s="19" t="s">
        <v>129</v>
      </c>
      <c r="C43" s="19" t="s">
        <v>23</v>
      </c>
      <c r="D43" s="19" t="s">
        <v>24</v>
      </c>
      <c r="E43" s="19" t="s">
        <v>25</v>
      </c>
      <c r="F43" s="19" t="s">
        <v>54</v>
      </c>
      <c r="G43" s="19" t="s">
        <v>27</v>
      </c>
      <c r="H43" s="19" t="s">
        <v>28</v>
      </c>
      <c r="I43" s="19" t="s">
        <v>36</v>
      </c>
      <c r="J43" s="19" t="s">
        <v>30</v>
      </c>
      <c r="K43" s="19" t="s">
        <v>79</v>
      </c>
      <c r="L43" s="19" t="s">
        <v>56</v>
      </c>
      <c r="M43" s="19">
        <v>249</v>
      </c>
      <c r="N43" s="19">
        <v>68</v>
      </c>
      <c r="O43" s="19">
        <v>87.15</v>
      </c>
      <c r="P43" s="19">
        <v>1000</v>
      </c>
      <c r="Q43" s="14"/>
      <c r="R43" s="20">
        <v>8</v>
      </c>
      <c r="S43" s="21"/>
      <c r="T43" s="20" t="s">
        <v>89</v>
      </c>
      <c r="U43" s="22" t="s">
        <v>89</v>
      </c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</row>
    <row r="44" spans="1:44" ht="15.75" customHeight="1" x14ac:dyDescent="0.3">
      <c r="A44" s="19" t="s">
        <v>89</v>
      </c>
      <c r="B44" s="19" t="s">
        <v>130</v>
      </c>
      <c r="C44" s="19" t="s">
        <v>23</v>
      </c>
      <c r="D44" s="19" t="s">
        <v>24</v>
      </c>
      <c r="E44" s="19" t="s">
        <v>25</v>
      </c>
      <c r="F44" s="19" t="s">
        <v>33</v>
      </c>
      <c r="G44" s="19" t="s">
        <v>27</v>
      </c>
      <c r="H44" s="19" t="s">
        <v>28</v>
      </c>
      <c r="I44" s="19" t="s">
        <v>29</v>
      </c>
      <c r="J44" s="19" t="s">
        <v>30</v>
      </c>
      <c r="K44" s="19" t="s">
        <v>61</v>
      </c>
      <c r="L44" s="19" t="s">
        <v>32</v>
      </c>
      <c r="M44" s="19">
        <v>249</v>
      </c>
      <c r="N44" s="19">
        <v>68</v>
      </c>
      <c r="O44" s="19">
        <v>87.15</v>
      </c>
      <c r="P44" s="19">
        <v>1000</v>
      </c>
      <c r="Q44" s="14"/>
      <c r="R44" s="20">
        <v>8</v>
      </c>
      <c r="S44" s="21"/>
      <c r="T44" s="20" t="s">
        <v>89</v>
      </c>
      <c r="U44" s="22" t="s">
        <v>89</v>
      </c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</row>
    <row r="45" spans="1:44" ht="15.75" customHeight="1" x14ac:dyDescent="0.3">
      <c r="A45" s="19" t="s">
        <v>89</v>
      </c>
      <c r="B45" s="19" t="s">
        <v>131</v>
      </c>
      <c r="C45" s="19" t="s">
        <v>23</v>
      </c>
      <c r="D45" s="19" t="s">
        <v>24</v>
      </c>
      <c r="E45" s="19" t="s">
        <v>25</v>
      </c>
      <c r="F45" s="19" t="s">
        <v>45</v>
      </c>
      <c r="G45" s="19" t="s">
        <v>27</v>
      </c>
      <c r="H45" s="19" t="s">
        <v>28</v>
      </c>
      <c r="I45" s="19" t="s">
        <v>46</v>
      </c>
      <c r="J45" s="19" t="s">
        <v>30</v>
      </c>
      <c r="K45" s="19" t="s">
        <v>80</v>
      </c>
      <c r="L45" s="19" t="s">
        <v>56</v>
      </c>
      <c r="M45" s="19">
        <v>249</v>
      </c>
      <c r="N45" s="19">
        <v>68</v>
      </c>
      <c r="O45" s="19">
        <v>87.15</v>
      </c>
      <c r="P45" s="19">
        <v>1000</v>
      </c>
      <c r="Q45" s="14"/>
      <c r="R45" s="20">
        <v>8</v>
      </c>
      <c r="S45" s="21"/>
      <c r="T45" s="20" t="s">
        <v>89</v>
      </c>
      <c r="U45" s="22" t="s">
        <v>89</v>
      </c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</row>
    <row r="46" spans="1:44" ht="15.75" customHeight="1" x14ac:dyDescent="0.3">
      <c r="A46" s="19" t="s">
        <v>89</v>
      </c>
      <c r="B46" s="19" t="s">
        <v>132</v>
      </c>
      <c r="C46" s="19" t="s">
        <v>23</v>
      </c>
      <c r="D46" s="19" t="s">
        <v>24</v>
      </c>
      <c r="E46" s="19" t="s">
        <v>25</v>
      </c>
      <c r="F46" s="19" t="s">
        <v>54</v>
      </c>
      <c r="G46" s="19" t="s">
        <v>27</v>
      </c>
      <c r="H46" s="19" t="s">
        <v>28</v>
      </c>
      <c r="I46" s="19" t="s">
        <v>36</v>
      </c>
      <c r="J46" s="19" t="s">
        <v>30</v>
      </c>
      <c r="K46" s="19" t="s">
        <v>61</v>
      </c>
      <c r="L46" s="19" t="s">
        <v>56</v>
      </c>
      <c r="M46" s="19">
        <v>249</v>
      </c>
      <c r="N46" s="19">
        <v>68</v>
      </c>
      <c r="O46" s="19">
        <v>87.15</v>
      </c>
      <c r="P46" s="19">
        <v>1000</v>
      </c>
      <c r="Q46" s="14"/>
      <c r="R46" s="20">
        <v>8</v>
      </c>
      <c r="S46" s="21"/>
      <c r="T46" s="20" t="s">
        <v>89</v>
      </c>
      <c r="U46" s="22" t="s">
        <v>89</v>
      </c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</row>
    <row r="47" spans="1:44" ht="15.75" customHeight="1" x14ac:dyDescent="0.3">
      <c r="A47" s="19" t="s">
        <v>89</v>
      </c>
      <c r="B47" s="19" t="s">
        <v>133</v>
      </c>
      <c r="C47" s="19" t="s">
        <v>23</v>
      </c>
      <c r="D47" s="19" t="s">
        <v>24</v>
      </c>
      <c r="E47" s="19" t="s">
        <v>25</v>
      </c>
      <c r="F47" s="19" t="s">
        <v>59</v>
      </c>
      <c r="G47" s="19" t="s">
        <v>27</v>
      </c>
      <c r="H47" s="19" t="s">
        <v>28</v>
      </c>
      <c r="I47" s="19" t="s">
        <v>29</v>
      </c>
      <c r="J47" s="19" t="s">
        <v>30</v>
      </c>
      <c r="K47" s="19" t="s">
        <v>37</v>
      </c>
      <c r="L47" s="19" t="s">
        <v>32</v>
      </c>
      <c r="M47" s="19">
        <v>279</v>
      </c>
      <c r="N47" s="19">
        <v>76</v>
      </c>
      <c r="O47" s="19">
        <v>97.65</v>
      </c>
      <c r="P47" s="19">
        <v>1000</v>
      </c>
      <c r="Q47" s="14"/>
      <c r="R47" s="20">
        <v>8</v>
      </c>
      <c r="S47" s="21"/>
      <c r="T47" s="20" t="s">
        <v>89</v>
      </c>
      <c r="U47" s="22" t="s">
        <v>89</v>
      </c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</row>
    <row r="48" spans="1:44" ht="15.75" customHeight="1" x14ac:dyDescent="0.3">
      <c r="A48" s="19" t="s">
        <v>89</v>
      </c>
      <c r="B48" s="19" t="s">
        <v>134</v>
      </c>
      <c r="C48" s="19" t="s">
        <v>23</v>
      </c>
      <c r="D48" s="19" t="s">
        <v>24</v>
      </c>
      <c r="E48" s="19" t="s">
        <v>25</v>
      </c>
      <c r="F48" s="19" t="s">
        <v>26</v>
      </c>
      <c r="G48" s="19" t="s">
        <v>27</v>
      </c>
      <c r="H48" s="19" t="s">
        <v>28</v>
      </c>
      <c r="I48" s="19" t="s">
        <v>29</v>
      </c>
      <c r="J48" s="19" t="s">
        <v>30</v>
      </c>
      <c r="K48" s="19" t="s">
        <v>37</v>
      </c>
      <c r="L48" s="19" t="s">
        <v>32</v>
      </c>
      <c r="M48" s="19">
        <v>249</v>
      </c>
      <c r="N48" s="19">
        <v>68</v>
      </c>
      <c r="O48" s="19">
        <v>87.15</v>
      </c>
      <c r="P48" s="19">
        <v>1000</v>
      </c>
      <c r="Q48" s="14"/>
      <c r="R48" s="20">
        <v>8</v>
      </c>
      <c r="S48" s="21"/>
      <c r="T48" s="20" t="s">
        <v>89</v>
      </c>
      <c r="U48" s="22" t="s">
        <v>89</v>
      </c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</row>
    <row r="49" spans="1:44" ht="15.75" customHeight="1" x14ac:dyDescent="0.3">
      <c r="A49" s="19" t="s">
        <v>89</v>
      </c>
      <c r="B49" s="19" t="s">
        <v>135</v>
      </c>
      <c r="C49" s="19" t="s">
        <v>23</v>
      </c>
      <c r="D49" s="19" t="s">
        <v>24</v>
      </c>
      <c r="E49" s="19" t="s">
        <v>25</v>
      </c>
      <c r="F49" s="19" t="s">
        <v>81</v>
      </c>
      <c r="G49" s="19" t="s">
        <v>27</v>
      </c>
      <c r="H49" s="19" t="s">
        <v>28</v>
      </c>
      <c r="I49" s="19" t="s">
        <v>29</v>
      </c>
      <c r="J49" s="19" t="s">
        <v>30</v>
      </c>
      <c r="K49" s="19" t="s">
        <v>82</v>
      </c>
      <c r="L49" s="19" t="s">
        <v>32</v>
      </c>
      <c r="M49" s="19">
        <v>279</v>
      </c>
      <c r="N49" s="19">
        <v>76</v>
      </c>
      <c r="O49" s="19">
        <v>97.65</v>
      </c>
      <c r="P49" s="19">
        <v>1000</v>
      </c>
      <c r="Q49" s="14"/>
      <c r="R49" s="20">
        <v>8</v>
      </c>
      <c r="S49" s="21"/>
      <c r="T49" s="20" t="s">
        <v>89</v>
      </c>
      <c r="U49" s="22" t="s">
        <v>89</v>
      </c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</row>
    <row r="50" spans="1:44" ht="15.75" customHeight="1" x14ac:dyDescent="0.3">
      <c r="A50" s="19" t="s">
        <v>89</v>
      </c>
      <c r="B50" s="19" t="s">
        <v>136</v>
      </c>
      <c r="C50" s="19" t="s">
        <v>23</v>
      </c>
      <c r="D50" s="19" t="s">
        <v>24</v>
      </c>
      <c r="E50" s="19" t="s">
        <v>25</v>
      </c>
      <c r="F50" s="19" t="s">
        <v>81</v>
      </c>
      <c r="G50" s="19" t="s">
        <v>27</v>
      </c>
      <c r="H50" s="19" t="s">
        <v>28</v>
      </c>
      <c r="I50" s="19" t="s">
        <v>29</v>
      </c>
      <c r="J50" s="19" t="s">
        <v>30</v>
      </c>
      <c r="K50" s="19" t="s">
        <v>83</v>
      </c>
      <c r="L50" s="19" t="s">
        <v>32</v>
      </c>
      <c r="M50" s="19">
        <v>279</v>
      </c>
      <c r="N50" s="19">
        <v>76</v>
      </c>
      <c r="O50" s="19">
        <v>97.65</v>
      </c>
      <c r="P50" s="19">
        <v>1000</v>
      </c>
      <c r="Q50" s="14"/>
      <c r="R50" s="20">
        <v>8</v>
      </c>
      <c r="S50" s="21"/>
      <c r="T50" s="20" t="s">
        <v>89</v>
      </c>
      <c r="U50" s="22" t="s">
        <v>89</v>
      </c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</row>
    <row r="51" spans="1:44" ht="15.75" customHeight="1" x14ac:dyDescent="0.3">
      <c r="A51" s="19" t="s">
        <v>89</v>
      </c>
      <c r="B51" s="19" t="s">
        <v>137</v>
      </c>
      <c r="C51" s="19" t="s">
        <v>23</v>
      </c>
      <c r="D51" s="19" t="s">
        <v>24</v>
      </c>
      <c r="E51" s="19" t="s">
        <v>25</v>
      </c>
      <c r="F51" s="19" t="s">
        <v>39</v>
      </c>
      <c r="G51" s="19" t="s">
        <v>27</v>
      </c>
      <c r="H51" s="19" t="s">
        <v>28</v>
      </c>
      <c r="I51" s="19" t="s">
        <v>36</v>
      </c>
      <c r="J51" s="19" t="s">
        <v>30</v>
      </c>
      <c r="K51" s="19" t="s">
        <v>76</v>
      </c>
      <c r="L51" s="19" t="s">
        <v>84</v>
      </c>
      <c r="M51" s="19">
        <v>299</v>
      </c>
      <c r="N51" s="19">
        <v>81</v>
      </c>
      <c r="O51" s="19">
        <v>104.65</v>
      </c>
      <c r="P51" s="19">
        <v>1000</v>
      </c>
      <c r="Q51" s="14"/>
      <c r="R51" s="20">
        <v>8</v>
      </c>
      <c r="S51" s="21"/>
      <c r="T51" s="20" t="s">
        <v>89</v>
      </c>
      <c r="U51" s="22" t="s">
        <v>89</v>
      </c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</row>
    <row r="52" spans="1:44" ht="15.75" customHeight="1" x14ac:dyDescent="0.3">
      <c r="A52" s="19" t="s">
        <v>89</v>
      </c>
      <c r="B52" s="19" t="s">
        <v>138</v>
      </c>
      <c r="C52" s="19" t="s">
        <v>23</v>
      </c>
      <c r="D52" s="19" t="s">
        <v>24</v>
      </c>
      <c r="E52" s="19" t="s">
        <v>25</v>
      </c>
      <c r="F52" s="19" t="s">
        <v>54</v>
      </c>
      <c r="G52" s="19" t="s">
        <v>27</v>
      </c>
      <c r="H52" s="19" t="s">
        <v>28</v>
      </c>
      <c r="I52" s="19" t="s">
        <v>36</v>
      </c>
      <c r="J52" s="19" t="s">
        <v>30</v>
      </c>
      <c r="K52" s="19" t="s">
        <v>79</v>
      </c>
      <c r="L52" s="19" t="s">
        <v>85</v>
      </c>
      <c r="M52" s="19">
        <v>249</v>
      </c>
      <c r="N52" s="19">
        <v>68</v>
      </c>
      <c r="O52" s="19">
        <v>87.15</v>
      </c>
      <c r="P52" s="19">
        <v>1000</v>
      </c>
      <c r="Q52" s="14"/>
      <c r="R52" s="20">
        <v>8</v>
      </c>
      <c r="S52" s="21"/>
      <c r="T52" s="20" t="s">
        <v>89</v>
      </c>
      <c r="U52" s="22" t="s">
        <v>89</v>
      </c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</row>
    <row r="53" spans="1:44" ht="15.75" customHeight="1" x14ac:dyDescent="0.3">
      <c r="A53" s="19" t="s">
        <v>89</v>
      </c>
      <c r="B53" s="19" t="s">
        <v>139</v>
      </c>
      <c r="C53" s="19" t="s">
        <v>23</v>
      </c>
      <c r="D53" s="19" t="s">
        <v>24</v>
      </c>
      <c r="E53" s="19" t="s">
        <v>25</v>
      </c>
      <c r="F53" s="19" t="s">
        <v>33</v>
      </c>
      <c r="G53" s="19" t="s">
        <v>27</v>
      </c>
      <c r="H53" s="19" t="s">
        <v>28</v>
      </c>
      <c r="I53" s="19" t="s">
        <v>29</v>
      </c>
      <c r="J53" s="19" t="s">
        <v>30</v>
      </c>
      <c r="K53" s="19" t="s">
        <v>61</v>
      </c>
      <c r="L53" s="19" t="s">
        <v>86</v>
      </c>
      <c r="M53" s="19">
        <v>249</v>
      </c>
      <c r="N53" s="19">
        <v>68</v>
      </c>
      <c r="O53" s="19">
        <v>87.15</v>
      </c>
      <c r="P53" s="19">
        <v>1000</v>
      </c>
      <c r="Q53" s="14"/>
      <c r="R53" s="20">
        <v>8</v>
      </c>
      <c r="S53" s="21"/>
      <c r="T53" s="20" t="s">
        <v>89</v>
      </c>
      <c r="U53" s="22" t="s">
        <v>89</v>
      </c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</row>
    <row r="54" spans="1:44" ht="15.75" customHeight="1" x14ac:dyDescent="0.3">
      <c r="A54" s="19" t="s">
        <v>89</v>
      </c>
      <c r="B54" s="19" t="s">
        <v>140</v>
      </c>
      <c r="C54" s="19" t="s">
        <v>23</v>
      </c>
      <c r="D54" s="19" t="s">
        <v>24</v>
      </c>
      <c r="E54" s="19" t="s">
        <v>25</v>
      </c>
      <c r="F54" s="19" t="s">
        <v>45</v>
      </c>
      <c r="G54" s="19" t="s">
        <v>27</v>
      </c>
      <c r="H54" s="19" t="s">
        <v>28</v>
      </c>
      <c r="I54" s="19" t="s">
        <v>46</v>
      </c>
      <c r="J54" s="19" t="s">
        <v>30</v>
      </c>
      <c r="K54" s="19" t="s">
        <v>80</v>
      </c>
      <c r="L54" s="19" t="s">
        <v>85</v>
      </c>
      <c r="M54" s="19">
        <v>249</v>
      </c>
      <c r="N54" s="19">
        <v>68</v>
      </c>
      <c r="O54" s="19">
        <v>87.15</v>
      </c>
      <c r="P54" s="19">
        <v>1000</v>
      </c>
      <c r="Q54" s="14"/>
      <c r="R54" s="20">
        <v>8</v>
      </c>
      <c r="S54" s="21"/>
      <c r="T54" s="20" t="s">
        <v>89</v>
      </c>
      <c r="U54" s="22" t="s">
        <v>89</v>
      </c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</row>
    <row r="55" spans="1:44" ht="15.75" customHeight="1" x14ac:dyDescent="0.3">
      <c r="A55" s="19" t="s">
        <v>89</v>
      </c>
      <c r="B55" s="19" t="s">
        <v>141</v>
      </c>
      <c r="C55" s="19" t="s">
        <v>23</v>
      </c>
      <c r="D55" s="19" t="s">
        <v>24</v>
      </c>
      <c r="E55" s="19" t="s">
        <v>25</v>
      </c>
      <c r="F55" s="19" t="s">
        <v>54</v>
      </c>
      <c r="G55" s="19" t="s">
        <v>27</v>
      </c>
      <c r="H55" s="19" t="s">
        <v>28</v>
      </c>
      <c r="I55" s="19" t="s">
        <v>36</v>
      </c>
      <c r="J55" s="19" t="s">
        <v>30</v>
      </c>
      <c r="K55" s="19" t="s">
        <v>61</v>
      </c>
      <c r="L55" s="19" t="s">
        <v>85</v>
      </c>
      <c r="M55" s="19">
        <v>249</v>
      </c>
      <c r="N55" s="19">
        <v>68</v>
      </c>
      <c r="O55" s="19">
        <v>87.15</v>
      </c>
      <c r="P55" s="19">
        <v>1000</v>
      </c>
      <c r="Q55" s="14"/>
      <c r="R55" s="20">
        <v>8</v>
      </c>
      <c r="S55" s="21"/>
      <c r="T55" s="20" t="s">
        <v>89</v>
      </c>
      <c r="U55" s="22" t="s">
        <v>89</v>
      </c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</row>
    <row r="56" spans="1:44" ht="15.75" customHeight="1" x14ac:dyDescent="0.3">
      <c r="A56" s="19" t="s">
        <v>89</v>
      </c>
      <c r="B56" s="19" t="s">
        <v>142</v>
      </c>
      <c r="C56" s="19" t="s">
        <v>23</v>
      </c>
      <c r="D56" s="19" t="s">
        <v>24</v>
      </c>
      <c r="E56" s="19" t="s">
        <v>25</v>
      </c>
      <c r="F56" s="19" t="s">
        <v>59</v>
      </c>
      <c r="G56" s="19" t="s">
        <v>27</v>
      </c>
      <c r="H56" s="19" t="s">
        <v>28</v>
      </c>
      <c r="I56" s="19" t="s">
        <v>29</v>
      </c>
      <c r="J56" s="19" t="s">
        <v>30</v>
      </c>
      <c r="K56" s="19" t="s">
        <v>37</v>
      </c>
      <c r="L56" s="19" t="s">
        <v>86</v>
      </c>
      <c r="M56" s="19">
        <v>279</v>
      </c>
      <c r="N56" s="19">
        <v>76</v>
      </c>
      <c r="O56" s="19">
        <v>97.65</v>
      </c>
      <c r="P56" s="19">
        <v>1000</v>
      </c>
      <c r="Q56" s="14"/>
      <c r="R56" s="20">
        <v>8</v>
      </c>
      <c r="S56" s="21"/>
      <c r="T56" s="20" t="s">
        <v>89</v>
      </c>
      <c r="U56" s="22" t="s">
        <v>89</v>
      </c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</row>
    <row r="57" spans="1:44" ht="15.75" customHeight="1" x14ac:dyDescent="0.3">
      <c r="A57" s="19" t="s">
        <v>89</v>
      </c>
      <c r="B57" s="19" t="s">
        <v>143</v>
      </c>
      <c r="C57" s="19" t="s">
        <v>23</v>
      </c>
      <c r="D57" s="19" t="s">
        <v>24</v>
      </c>
      <c r="E57" s="19" t="s">
        <v>25</v>
      </c>
      <c r="F57" s="19" t="s">
        <v>39</v>
      </c>
      <c r="G57" s="19" t="s">
        <v>27</v>
      </c>
      <c r="H57" s="19" t="s">
        <v>28</v>
      </c>
      <c r="I57" s="19" t="s">
        <v>36</v>
      </c>
      <c r="J57" s="19" t="s">
        <v>30</v>
      </c>
      <c r="K57" s="19" t="s">
        <v>76</v>
      </c>
      <c r="L57" s="19" t="s">
        <v>87</v>
      </c>
      <c r="M57" s="19">
        <v>299</v>
      </c>
      <c r="N57" s="19">
        <v>81</v>
      </c>
      <c r="O57" s="19">
        <v>104.65</v>
      </c>
      <c r="P57" s="19">
        <v>1000</v>
      </c>
      <c r="Q57" s="14"/>
      <c r="R57" s="20">
        <v>8</v>
      </c>
      <c r="S57" s="21"/>
      <c r="T57" s="20" t="s">
        <v>89</v>
      </c>
      <c r="U57" s="22" t="s">
        <v>89</v>
      </c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</row>
    <row r="58" spans="1:44" ht="15.75" customHeight="1" x14ac:dyDescent="0.3">
      <c r="A58" s="19" t="s">
        <v>89</v>
      </c>
      <c r="B58" s="19" t="s">
        <v>144</v>
      </c>
      <c r="C58" s="19" t="s">
        <v>23</v>
      </c>
      <c r="D58" s="19" t="s">
        <v>24</v>
      </c>
      <c r="E58" s="19" t="s">
        <v>25</v>
      </c>
      <c r="F58" s="19" t="s">
        <v>54</v>
      </c>
      <c r="G58" s="19" t="s">
        <v>27</v>
      </c>
      <c r="H58" s="19" t="s">
        <v>28</v>
      </c>
      <c r="I58" s="19" t="s">
        <v>36</v>
      </c>
      <c r="J58" s="19" t="s">
        <v>30</v>
      </c>
      <c r="K58" s="19" t="s">
        <v>57</v>
      </c>
      <c r="L58" s="19" t="s">
        <v>87</v>
      </c>
      <c r="M58" s="19">
        <v>249</v>
      </c>
      <c r="N58" s="19">
        <v>68</v>
      </c>
      <c r="O58" s="19">
        <v>87.15</v>
      </c>
      <c r="P58" s="19">
        <v>1000</v>
      </c>
      <c r="Q58" s="14"/>
      <c r="R58" s="20">
        <v>8</v>
      </c>
      <c r="S58" s="21"/>
      <c r="T58" s="20" t="s">
        <v>89</v>
      </c>
      <c r="U58" s="22" t="s">
        <v>89</v>
      </c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</row>
    <row r="59" spans="1:44" ht="15.75" customHeight="1" x14ac:dyDescent="0.3">
      <c r="A59" s="19" t="s">
        <v>89</v>
      </c>
      <c r="B59" s="19" t="s">
        <v>145</v>
      </c>
      <c r="C59" s="19" t="s">
        <v>23</v>
      </c>
      <c r="D59" s="19" t="s">
        <v>24</v>
      </c>
      <c r="E59" s="19" t="s">
        <v>25</v>
      </c>
      <c r="F59" s="19" t="s">
        <v>54</v>
      </c>
      <c r="G59" s="19" t="s">
        <v>27</v>
      </c>
      <c r="H59" s="19" t="s">
        <v>28</v>
      </c>
      <c r="I59" s="19" t="s">
        <v>36</v>
      </c>
      <c r="J59" s="19" t="s">
        <v>30</v>
      </c>
      <c r="K59" s="19" t="s">
        <v>79</v>
      </c>
      <c r="L59" s="19" t="s">
        <v>87</v>
      </c>
      <c r="M59" s="19">
        <v>249</v>
      </c>
      <c r="N59" s="19">
        <v>68</v>
      </c>
      <c r="O59" s="19">
        <v>87.15</v>
      </c>
      <c r="P59" s="19">
        <v>1000</v>
      </c>
      <c r="Q59" s="14"/>
      <c r="R59" s="20">
        <v>8</v>
      </c>
      <c r="S59" s="21"/>
      <c r="T59" s="20" t="s">
        <v>89</v>
      </c>
      <c r="U59" s="22" t="s">
        <v>89</v>
      </c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</row>
    <row r="60" spans="1:44" ht="15.75" customHeight="1" x14ac:dyDescent="0.3">
      <c r="A60" s="19" t="s">
        <v>89</v>
      </c>
      <c r="B60" s="19" t="s">
        <v>146</v>
      </c>
      <c r="C60" s="19" t="s">
        <v>23</v>
      </c>
      <c r="D60" s="19" t="s">
        <v>24</v>
      </c>
      <c r="E60" s="19" t="s">
        <v>25</v>
      </c>
      <c r="F60" s="19" t="s">
        <v>35</v>
      </c>
      <c r="G60" s="19" t="s">
        <v>27</v>
      </c>
      <c r="H60" s="19" t="s">
        <v>28</v>
      </c>
      <c r="I60" s="19" t="s">
        <v>36</v>
      </c>
      <c r="J60" s="19" t="s">
        <v>30</v>
      </c>
      <c r="K60" s="19" t="s">
        <v>62</v>
      </c>
      <c r="L60" s="19" t="s">
        <v>87</v>
      </c>
      <c r="M60" s="19">
        <v>279</v>
      </c>
      <c r="N60" s="19">
        <v>76</v>
      </c>
      <c r="O60" s="19">
        <v>97.65</v>
      </c>
      <c r="P60" s="19">
        <v>1000</v>
      </c>
      <c r="Q60" s="14"/>
      <c r="R60" s="20">
        <v>8</v>
      </c>
      <c r="S60" s="21"/>
      <c r="T60" s="20" t="s">
        <v>89</v>
      </c>
      <c r="U60" s="22" t="s">
        <v>89</v>
      </c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</row>
    <row r="61" spans="1:44" ht="15.75" customHeight="1" x14ac:dyDescent="0.3">
      <c r="A61" s="19" t="s">
        <v>89</v>
      </c>
      <c r="B61" s="19" t="s">
        <v>147</v>
      </c>
      <c r="C61" s="19" t="s">
        <v>23</v>
      </c>
      <c r="D61" s="19" t="s">
        <v>24</v>
      </c>
      <c r="E61" s="19" t="s">
        <v>25</v>
      </c>
      <c r="F61" s="19" t="s">
        <v>26</v>
      </c>
      <c r="G61" s="19" t="s">
        <v>27</v>
      </c>
      <c r="H61" s="19" t="s">
        <v>28</v>
      </c>
      <c r="I61" s="19" t="s">
        <v>29</v>
      </c>
      <c r="J61" s="19" t="s">
        <v>30</v>
      </c>
      <c r="K61" s="19" t="s">
        <v>65</v>
      </c>
      <c r="L61" s="19" t="s">
        <v>88</v>
      </c>
      <c r="M61" s="19">
        <v>249</v>
      </c>
      <c r="N61" s="19">
        <v>68</v>
      </c>
      <c r="O61" s="19">
        <v>87.15</v>
      </c>
      <c r="P61" s="19">
        <v>1000</v>
      </c>
      <c r="Q61" s="14"/>
      <c r="R61" s="20">
        <v>8</v>
      </c>
      <c r="S61" s="21"/>
      <c r="T61" s="20" t="s">
        <v>89</v>
      </c>
      <c r="U61" s="22" t="s">
        <v>89</v>
      </c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</row>
    <row r="62" spans="1:44" ht="15.75" customHeight="1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</row>
    <row r="63" spans="1:44" ht="15.75" customHeight="1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</row>
    <row r="64" spans="1:44" ht="15.75" customHeight="1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</row>
    <row r="65" spans="1:44" ht="15.75" customHeight="1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</row>
    <row r="66" spans="1:44" ht="15.75" customHeight="1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</row>
    <row r="67" spans="1:44" ht="15.75" customHeight="1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</row>
    <row r="68" spans="1:44" ht="15.75" customHeight="1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</row>
    <row r="69" spans="1:44" ht="15.75" customHeight="1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</row>
    <row r="70" spans="1:44" ht="15.75" customHeight="1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</row>
    <row r="71" spans="1:44" ht="15.75" customHeight="1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</row>
    <row r="72" spans="1:44" ht="15.75" customHeight="1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</row>
    <row r="73" spans="1:44" ht="15.75" customHeight="1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</row>
    <row r="74" spans="1:44" ht="15.75" customHeight="1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</row>
    <row r="75" spans="1:44" ht="15.75" customHeight="1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</row>
    <row r="76" spans="1:44" ht="15.75" customHeight="1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</row>
    <row r="77" spans="1:44" ht="15.75" customHeight="1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</row>
    <row r="78" spans="1:44" ht="15.75" customHeight="1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</row>
    <row r="79" spans="1:44" ht="15.75" customHeight="1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</row>
    <row r="80" spans="1:44" ht="15.75" customHeight="1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</row>
    <row r="81" spans="1:44" ht="15.75" customHeight="1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</row>
    <row r="82" spans="1:44" ht="15.75" customHeight="1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</row>
    <row r="83" spans="1:44" ht="15.75" customHeight="1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</row>
    <row r="84" spans="1:44" ht="15.75" customHeight="1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</row>
    <row r="85" spans="1:44" ht="15.75" customHeight="1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</row>
    <row r="86" spans="1:44" ht="15.75" customHeight="1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</row>
    <row r="87" spans="1:44" ht="15.75" customHeight="1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</row>
    <row r="88" spans="1:44" ht="15.75" customHeight="1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</row>
    <row r="89" spans="1:44" ht="15.75" customHeight="1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</row>
    <row r="90" spans="1:44" ht="15.75" customHeight="1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</row>
    <row r="91" spans="1:44" ht="15.75" customHeight="1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</row>
    <row r="92" spans="1:44" ht="15.75" customHeight="1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</row>
    <row r="93" spans="1:44" ht="15.75" customHeight="1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</row>
    <row r="94" spans="1:44" ht="15.75" customHeight="1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</row>
    <row r="95" spans="1:44" ht="15.75" customHeight="1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</row>
    <row r="96" spans="1:44" ht="15.75" customHeight="1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</row>
    <row r="97" spans="1:44" ht="15.75" customHeight="1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</row>
    <row r="98" spans="1:44" ht="15.75" customHeight="1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</row>
    <row r="99" spans="1:44" ht="15.75" customHeight="1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</row>
    <row r="100" spans="1:44" ht="15.75" customHeight="1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</row>
    <row r="101" spans="1:44" ht="15.75" customHeight="1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</row>
    <row r="102" spans="1:44" ht="15.75" customHeight="1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</row>
    <row r="103" spans="1:44" ht="15.75" customHeight="1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</row>
    <row r="104" spans="1:44" ht="15.75" customHeight="1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</row>
    <row r="105" spans="1:44" ht="15.75" customHeight="1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</row>
    <row r="106" spans="1:44" ht="15.75" customHeight="1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</row>
    <row r="107" spans="1:44" ht="15.75" customHeight="1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</row>
    <row r="108" spans="1:44" ht="15.75" customHeight="1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</row>
    <row r="109" spans="1:44" ht="15.75" customHeight="1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</row>
    <row r="110" spans="1:44" ht="15.75" customHeight="1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</row>
    <row r="111" spans="1:44" ht="15.75" customHeight="1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</row>
    <row r="112" spans="1:44" ht="15.75" customHeight="1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</row>
    <row r="113" spans="1:44" ht="15.75" customHeight="1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</row>
    <row r="114" spans="1:44" ht="15.75" customHeight="1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</row>
    <row r="115" spans="1:44" ht="15.75" customHeight="1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</row>
    <row r="116" spans="1:44" ht="15.75" customHeight="1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</row>
    <row r="117" spans="1:44" ht="15.75" customHeight="1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</row>
    <row r="118" spans="1:44" ht="15.75" customHeight="1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</row>
    <row r="119" spans="1:44" ht="15.75" customHeight="1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</row>
    <row r="120" spans="1:44" ht="15.75" customHeight="1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</row>
    <row r="121" spans="1:44" ht="15.75" customHeight="1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</row>
    <row r="122" spans="1:44" ht="15.75" customHeight="1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</row>
    <row r="123" spans="1:44" ht="15.75" customHeight="1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</row>
    <row r="124" spans="1:44" ht="15.75" customHeight="1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</row>
    <row r="125" spans="1:44" ht="15.75" customHeight="1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</row>
    <row r="126" spans="1:44" ht="15.75" customHeight="1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</row>
    <row r="127" spans="1:44" ht="15.75" customHeight="1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</row>
    <row r="128" spans="1:44" ht="15.75" customHeight="1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</row>
    <row r="129" spans="1:44" ht="15.75" customHeight="1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</row>
    <row r="130" spans="1:44" ht="15.75" customHeight="1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</row>
    <row r="131" spans="1:44" ht="15.75" customHeight="1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</row>
    <row r="132" spans="1:44" ht="15.75" customHeight="1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</row>
    <row r="133" spans="1:44" ht="15.75" customHeight="1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</row>
    <row r="134" spans="1:44" ht="15.75" customHeight="1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</row>
    <row r="135" spans="1:44" ht="15.75" customHeight="1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</row>
    <row r="136" spans="1:44" ht="15.75" customHeight="1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</row>
    <row r="137" spans="1:44" ht="15.75" customHeight="1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</row>
    <row r="138" spans="1:44" ht="15.75" customHeight="1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</row>
    <row r="139" spans="1:44" ht="15.75" customHeight="1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</row>
    <row r="140" spans="1:44" ht="15.75" customHeight="1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</row>
    <row r="141" spans="1:44" ht="15.75" customHeight="1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</row>
    <row r="142" spans="1:44" ht="15.75" customHeight="1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</row>
    <row r="143" spans="1:44" ht="15.75" customHeight="1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</row>
    <row r="144" spans="1:44" ht="15.75" customHeight="1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</row>
    <row r="145" spans="1:44" ht="15.75" customHeight="1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</row>
    <row r="146" spans="1:44" ht="15.75" customHeight="1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</row>
    <row r="147" spans="1:44" ht="15.75" customHeight="1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</row>
    <row r="148" spans="1:44" ht="15.75" customHeight="1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</row>
    <row r="149" spans="1:44" ht="15.75" customHeight="1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</row>
    <row r="150" spans="1:44" ht="15.75" customHeight="1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</row>
    <row r="151" spans="1:44" ht="15.75" customHeight="1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</row>
    <row r="152" spans="1:44" ht="15.75" customHeight="1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</row>
    <row r="153" spans="1:44" ht="15.75" customHeight="1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</row>
    <row r="154" spans="1:44" ht="15.75" customHeight="1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</row>
    <row r="155" spans="1:44" ht="15.75" customHeight="1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</row>
    <row r="156" spans="1:44" ht="15.75" customHeight="1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</row>
    <row r="157" spans="1:44" ht="15.75" customHeight="1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</row>
    <row r="158" spans="1:44" ht="15.75" customHeight="1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</row>
    <row r="159" spans="1:44" ht="15.75" customHeight="1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</row>
    <row r="160" spans="1:44" ht="15.75" customHeight="1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</row>
    <row r="161" spans="1:44" ht="15.75" customHeight="1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</row>
    <row r="162" spans="1:44" ht="15.75" customHeight="1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</row>
    <row r="163" spans="1:44" ht="15.75" customHeight="1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</row>
    <row r="164" spans="1:44" ht="15.75" customHeight="1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</row>
    <row r="165" spans="1:44" ht="15.75" customHeight="1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</row>
    <row r="166" spans="1:44" ht="15.75" customHeight="1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</row>
    <row r="167" spans="1:44" ht="15.75" customHeight="1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</row>
    <row r="168" spans="1:44" ht="15.75" customHeight="1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</row>
    <row r="169" spans="1:44" ht="15.75" customHeight="1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</row>
    <row r="170" spans="1:44" ht="15.75" customHeight="1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</row>
    <row r="171" spans="1:44" ht="15.75" customHeight="1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</row>
    <row r="172" spans="1:44" ht="15.75" customHeight="1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</row>
    <row r="173" spans="1:44" ht="15.75" customHeight="1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</row>
    <row r="174" spans="1:44" ht="15.75" customHeight="1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</row>
    <row r="175" spans="1:44" ht="15.75" customHeight="1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</row>
    <row r="176" spans="1:44" ht="15.75" customHeight="1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</row>
    <row r="177" spans="1:44" ht="15.75" customHeight="1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</row>
    <row r="178" spans="1:44" ht="15.75" customHeight="1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</row>
    <row r="179" spans="1:44" ht="15.75" customHeight="1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</row>
    <row r="180" spans="1:44" ht="15.75" customHeight="1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</row>
    <row r="181" spans="1:44" ht="15.75" customHeight="1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</row>
    <row r="182" spans="1:44" ht="15.75" customHeight="1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</row>
    <row r="183" spans="1:44" ht="15.75" customHeight="1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</row>
    <row r="184" spans="1:44" ht="15.75" customHeight="1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</row>
    <row r="185" spans="1:44" ht="15.75" customHeight="1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</row>
    <row r="186" spans="1:44" ht="15.75" customHeight="1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</row>
    <row r="187" spans="1:44" ht="15.75" customHeight="1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</row>
    <row r="188" spans="1:44" ht="15.75" customHeight="1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</row>
    <row r="189" spans="1:44" ht="15.75" customHeight="1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</row>
    <row r="190" spans="1:44" ht="15.75" customHeight="1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</row>
    <row r="191" spans="1:44" ht="15.75" customHeight="1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</row>
    <row r="192" spans="1:44" ht="15.75" customHeight="1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</row>
    <row r="193" spans="1:44" ht="15.75" customHeight="1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</row>
    <row r="194" spans="1:44" ht="15.75" customHeight="1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</row>
    <row r="195" spans="1:44" ht="15.75" customHeight="1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</row>
    <row r="196" spans="1:44" ht="15.75" customHeight="1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</row>
    <row r="197" spans="1:44" ht="15.75" customHeight="1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</row>
    <row r="198" spans="1:44" ht="15.75" customHeight="1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</row>
    <row r="199" spans="1:44" ht="15.75" customHeight="1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</row>
    <row r="200" spans="1:44" ht="15.75" customHeight="1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</row>
    <row r="201" spans="1:44" ht="15.75" customHeight="1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</row>
    <row r="202" spans="1:44" ht="15.75" customHeight="1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</row>
    <row r="203" spans="1:44" ht="15.75" customHeight="1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</row>
    <row r="204" spans="1:44" ht="15.75" customHeight="1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</row>
    <row r="205" spans="1:44" ht="15.75" customHeight="1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</row>
    <row r="206" spans="1:44" ht="15.75" customHeight="1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</row>
    <row r="207" spans="1:44" ht="15.75" customHeight="1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</row>
    <row r="208" spans="1:44" ht="15.75" customHeight="1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</row>
    <row r="209" spans="1:44" ht="15.75" customHeight="1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</row>
    <row r="210" spans="1:44" ht="15.75" customHeight="1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</row>
    <row r="211" spans="1:44" ht="15.75" customHeight="1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</row>
    <row r="212" spans="1:44" ht="15.75" customHeight="1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</row>
    <row r="213" spans="1:44" ht="15.75" customHeight="1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</row>
    <row r="214" spans="1:44" ht="15.75" customHeight="1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</row>
    <row r="215" spans="1:44" ht="15.75" customHeight="1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</row>
    <row r="216" spans="1:44" ht="15.75" customHeight="1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</row>
    <row r="217" spans="1:44" ht="15.75" customHeight="1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</row>
    <row r="218" spans="1:44" ht="15.75" customHeight="1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</row>
    <row r="219" spans="1:44" ht="15.75" customHeight="1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</row>
    <row r="220" spans="1:44" ht="15.75" customHeight="1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</row>
    <row r="221" spans="1:44" ht="15.75" customHeight="1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</row>
    <row r="222" spans="1:44" ht="15.75" customHeight="1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</row>
    <row r="223" spans="1:44" ht="15.75" customHeight="1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</row>
    <row r="224" spans="1:44" ht="15.75" customHeight="1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</row>
    <row r="225" spans="1:44" ht="15.75" customHeight="1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</row>
    <row r="226" spans="1:44" ht="15.75" customHeight="1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</row>
    <row r="227" spans="1:44" ht="15.75" customHeight="1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</row>
    <row r="228" spans="1:44" ht="15.75" customHeight="1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</row>
    <row r="229" spans="1:44" ht="15.75" customHeight="1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</row>
    <row r="230" spans="1:44" ht="15.75" customHeight="1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</row>
    <row r="231" spans="1:44" ht="15.75" customHeight="1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</row>
    <row r="232" spans="1:44" ht="15.75" customHeight="1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</row>
    <row r="233" spans="1:44" ht="15.75" customHeight="1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</row>
    <row r="234" spans="1:44" ht="15.75" customHeight="1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</row>
    <row r="235" spans="1:44" ht="15.75" customHeight="1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</row>
    <row r="236" spans="1:44" ht="15.75" customHeight="1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</row>
    <row r="237" spans="1:44" ht="15.75" customHeight="1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</row>
    <row r="238" spans="1:44" ht="15.75" customHeight="1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</row>
    <row r="239" spans="1:44" ht="15.75" customHeight="1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</row>
    <row r="240" spans="1:44" ht="15.75" customHeight="1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</row>
    <row r="241" spans="1:44" ht="15.75" customHeight="1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</row>
    <row r="242" spans="1:44" ht="15.75" customHeight="1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</row>
    <row r="243" spans="1:44" ht="15.75" customHeight="1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</row>
    <row r="244" spans="1:44" ht="15.75" customHeight="1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</row>
    <row r="245" spans="1:44" ht="15.75" customHeight="1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</row>
    <row r="246" spans="1:44" ht="15.75" customHeight="1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</row>
    <row r="247" spans="1:44" ht="15.75" customHeight="1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</row>
    <row r="248" spans="1:44" ht="15.75" customHeight="1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</row>
    <row r="249" spans="1:44" ht="15.75" customHeight="1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</row>
    <row r="250" spans="1:44" ht="15.75" customHeight="1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</row>
    <row r="251" spans="1:44" ht="15.75" customHeight="1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</row>
    <row r="252" spans="1:44" ht="15.75" customHeight="1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</row>
    <row r="253" spans="1:44" ht="15.75" customHeight="1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</row>
    <row r="254" spans="1:44" ht="15.75" customHeight="1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</row>
    <row r="255" spans="1:44" ht="15.75" customHeight="1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</row>
    <row r="256" spans="1:44" ht="15.75" customHeight="1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</row>
    <row r="257" spans="1:44" ht="15.75" customHeight="1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</row>
    <row r="258" spans="1:44" ht="15.75" customHeight="1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</row>
    <row r="259" spans="1:44" ht="15.75" customHeight="1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</row>
    <row r="260" spans="1:44" ht="15.75" customHeight="1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</row>
    <row r="261" spans="1:44" ht="15.75" customHeight="1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</row>
    <row r="262" spans="1:44" ht="15.75" customHeight="1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</row>
    <row r="263" spans="1:44" ht="15.75" customHeight="1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</row>
    <row r="264" spans="1:44" ht="15.75" customHeight="1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</row>
    <row r="265" spans="1:44" ht="15.75" customHeight="1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</row>
    <row r="266" spans="1:44" ht="15.75" customHeight="1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</row>
    <row r="267" spans="1:44" ht="15.75" customHeight="1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</row>
    <row r="268" spans="1:44" ht="15.75" customHeight="1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</row>
    <row r="269" spans="1:44" ht="15.75" customHeight="1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</row>
    <row r="270" spans="1:44" ht="15.75" customHeight="1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</row>
    <row r="271" spans="1:44" ht="15.75" customHeight="1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</row>
    <row r="272" spans="1:44" ht="15.75" customHeight="1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</row>
    <row r="273" spans="1:44" ht="15.75" customHeight="1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</row>
    <row r="274" spans="1:44" ht="15.75" customHeight="1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</row>
    <row r="275" spans="1:44" ht="15.75" customHeight="1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</row>
    <row r="276" spans="1:44" ht="15.75" customHeight="1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</row>
    <row r="277" spans="1:44" ht="15.75" customHeight="1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</row>
    <row r="278" spans="1:44" ht="15.75" customHeight="1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</row>
    <row r="279" spans="1:44" ht="15.75" customHeight="1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</row>
    <row r="280" spans="1:44" ht="15.75" customHeight="1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</row>
    <row r="281" spans="1:44" ht="15.75" customHeight="1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</row>
    <row r="282" spans="1:44" ht="15.75" customHeight="1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</row>
    <row r="283" spans="1:44" ht="15.75" customHeight="1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</row>
    <row r="284" spans="1:44" ht="15.75" customHeight="1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</row>
    <row r="285" spans="1:44" ht="15.75" customHeight="1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</row>
    <row r="286" spans="1:44" ht="15.75" customHeight="1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</row>
    <row r="287" spans="1:44" ht="15.75" customHeight="1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</row>
    <row r="288" spans="1:44" ht="15.75" customHeight="1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</row>
    <row r="289" spans="1:44" ht="15.75" customHeight="1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</row>
    <row r="290" spans="1:44" ht="15.75" customHeight="1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</row>
    <row r="291" spans="1:44" ht="15.75" customHeight="1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</row>
    <row r="292" spans="1:44" ht="15.75" customHeight="1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</row>
    <row r="293" spans="1:44" ht="15.75" customHeight="1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</row>
    <row r="294" spans="1:44" ht="15.75" customHeight="1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</row>
    <row r="295" spans="1:44" ht="15.75" customHeight="1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</row>
    <row r="296" spans="1:44" ht="15.75" customHeight="1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</row>
    <row r="297" spans="1:44" ht="15.75" customHeight="1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</row>
    <row r="298" spans="1:44" ht="15.75" customHeight="1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</row>
    <row r="299" spans="1:44" ht="15.75" customHeight="1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</row>
    <row r="300" spans="1:44" ht="15.75" customHeight="1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</row>
    <row r="301" spans="1:44" ht="15.75" customHeight="1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</row>
    <row r="302" spans="1:44" ht="15.75" customHeight="1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</row>
    <row r="303" spans="1:44" ht="15.75" customHeight="1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</row>
    <row r="304" spans="1:44" ht="15.75" customHeight="1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</row>
    <row r="305" spans="1:44" ht="15.75" customHeight="1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</row>
    <row r="306" spans="1:44" ht="15.75" customHeight="1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</row>
    <row r="307" spans="1:44" ht="15.75" customHeight="1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</row>
    <row r="308" spans="1:44" ht="15.75" customHeight="1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</row>
    <row r="309" spans="1:44" ht="15.75" customHeight="1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</row>
    <row r="310" spans="1:44" ht="15.75" customHeight="1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</row>
    <row r="311" spans="1:44" ht="15.75" customHeight="1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</row>
    <row r="312" spans="1:44" ht="15.75" customHeight="1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</row>
    <row r="313" spans="1:44" ht="15.75" customHeight="1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</row>
    <row r="314" spans="1:44" ht="15.75" customHeight="1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</row>
    <row r="315" spans="1:44" ht="15.75" customHeight="1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</row>
    <row r="316" spans="1:44" ht="15.75" customHeight="1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</row>
    <row r="317" spans="1:44" ht="15.75" customHeight="1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</row>
    <row r="318" spans="1:44" ht="15.75" customHeight="1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</row>
    <row r="319" spans="1:44" ht="15.75" customHeight="1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</row>
    <row r="320" spans="1:44" ht="15.75" customHeight="1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</row>
    <row r="321" spans="1:44" ht="15.75" customHeight="1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</row>
    <row r="322" spans="1:44" ht="15.75" customHeight="1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</row>
    <row r="323" spans="1:44" ht="15.75" customHeight="1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</row>
    <row r="324" spans="1:44" ht="15.75" customHeight="1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</row>
    <row r="325" spans="1:44" ht="15.75" customHeight="1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</row>
    <row r="326" spans="1:44" ht="15.75" customHeight="1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</row>
    <row r="327" spans="1:44" ht="15.75" customHeight="1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</row>
    <row r="328" spans="1:44" ht="15.75" customHeight="1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</row>
    <row r="329" spans="1:44" ht="15.75" customHeight="1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</row>
    <row r="330" spans="1:44" ht="15.75" customHeight="1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</row>
    <row r="331" spans="1:44" ht="15.75" customHeight="1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</row>
    <row r="332" spans="1:44" ht="15.75" customHeight="1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</row>
    <row r="333" spans="1:44" ht="15.75" customHeight="1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</row>
    <row r="334" spans="1:44" ht="15.75" customHeight="1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</row>
    <row r="335" spans="1:44" ht="15.75" customHeight="1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</row>
    <row r="336" spans="1:44" ht="15.75" customHeight="1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</row>
    <row r="337" spans="1:44" ht="15.75" customHeight="1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</row>
    <row r="338" spans="1:44" ht="15.75" customHeight="1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</row>
    <row r="339" spans="1:44" ht="15.75" customHeight="1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</row>
    <row r="340" spans="1:44" ht="15.75" customHeight="1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</row>
    <row r="341" spans="1:44" ht="15.75" customHeight="1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</row>
    <row r="342" spans="1:44" ht="15.75" customHeight="1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</row>
    <row r="343" spans="1:44" ht="15.75" customHeight="1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</row>
    <row r="344" spans="1:44" ht="15.75" customHeight="1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</row>
    <row r="345" spans="1:44" ht="15.75" customHeight="1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</row>
    <row r="346" spans="1:44" ht="15.75" customHeight="1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</row>
    <row r="347" spans="1:44" ht="15.75" customHeight="1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</row>
    <row r="348" spans="1:44" ht="15.75" customHeight="1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</row>
    <row r="349" spans="1:44" ht="15.75" customHeight="1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</row>
    <row r="350" spans="1:44" ht="15.75" customHeight="1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</row>
    <row r="351" spans="1:44" ht="15.75" customHeight="1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</row>
    <row r="352" spans="1:44" ht="15.75" customHeight="1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</row>
    <row r="353" spans="1:44" ht="15.75" customHeight="1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</row>
    <row r="354" spans="1:44" ht="15.75" customHeight="1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</row>
    <row r="355" spans="1:44" ht="15.75" customHeight="1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</row>
    <row r="356" spans="1:44" ht="15.75" customHeight="1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</row>
    <row r="357" spans="1:44" ht="15.75" customHeight="1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</row>
    <row r="358" spans="1:44" ht="15.75" customHeight="1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</row>
    <row r="359" spans="1:44" ht="15.75" customHeight="1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</row>
    <row r="360" spans="1:44" ht="15.75" customHeight="1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</row>
    <row r="361" spans="1:44" ht="15.75" customHeight="1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</row>
    <row r="362" spans="1:44" ht="15.75" customHeight="1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</row>
    <row r="363" spans="1:44" ht="15.75" customHeight="1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</row>
    <row r="364" spans="1:44" ht="15.75" customHeight="1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</row>
    <row r="365" spans="1:44" ht="15.75" customHeight="1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</row>
    <row r="366" spans="1:44" ht="15.75" customHeight="1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</row>
    <row r="367" spans="1:44" ht="15.75" customHeight="1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</row>
    <row r="368" spans="1:44" ht="15.75" customHeight="1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</row>
    <row r="369" spans="1:44" ht="15.75" customHeight="1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</row>
    <row r="370" spans="1:44" ht="15.75" customHeight="1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</row>
    <row r="371" spans="1:44" ht="15.75" customHeight="1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</row>
    <row r="372" spans="1:44" ht="15.75" customHeight="1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</row>
    <row r="373" spans="1:44" ht="15.75" customHeight="1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</row>
    <row r="374" spans="1:44" ht="15.75" customHeight="1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</row>
    <row r="375" spans="1:44" ht="15.75" customHeight="1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</row>
    <row r="376" spans="1:44" ht="15.75" customHeight="1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</row>
    <row r="377" spans="1:44" ht="15.75" customHeight="1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</row>
    <row r="378" spans="1:44" ht="15.75" customHeight="1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</row>
    <row r="379" spans="1:44" ht="15.75" customHeight="1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</row>
    <row r="380" spans="1:44" ht="15.75" customHeight="1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</row>
    <row r="381" spans="1:44" ht="15.75" customHeight="1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</row>
    <row r="382" spans="1:44" ht="15.75" customHeight="1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</row>
    <row r="383" spans="1:44" ht="15.75" customHeight="1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</row>
    <row r="384" spans="1:44" ht="15.75" customHeight="1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</row>
    <row r="385" spans="1:44" ht="15.75" customHeight="1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</row>
    <row r="386" spans="1:44" ht="15.75" customHeight="1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</row>
    <row r="387" spans="1:44" ht="15.75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</row>
    <row r="388" spans="1:44" ht="15.75" customHeight="1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</row>
    <row r="389" spans="1:44" ht="15.75" customHeight="1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</row>
    <row r="390" spans="1:44" ht="15.75" customHeight="1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</row>
    <row r="391" spans="1:44" ht="15.75" customHeight="1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</row>
    <row r="392" spans="1:44" ht="15.75" customHeight="1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</row>
    <row r="393" spans="1:44" ht="15.75" customHeight="1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</row>
    <row r="394" spans="1:44" ht="15.75" customHeight="1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</row>
    <row r="395" spans="1:44" ht="15.75" customHeight="1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</row>
    <row r="396" spans="1:44" ht="15.75" customHeight="1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</row>
    <row r="397" spans="1:44" ht="15.75" customHeight="1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</row>
    <row r="398" spans="1:44" ht="15.75" customHeight="1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</row>
    <row r="399" spans="1:44" ht="15.75" customHeight="1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</row>
    <row r="400" spans="1:44" ht="15.75" customHeight="1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</row>
    <row r="401" spans="1:44" ht="15.75" customHeight="1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</row>
    <row r="402" spans="1:44" ht="15.75" customHeight="1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</row>
    <row r="403" spans="1:44" ht="15.75" customHeight="1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</row>
    <row r="404" spans="1:44" ht="15.75" customHeight="1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</row>
    <row r="405" spans="1:44" ht="15.75" customHeight="1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</row>
    <row r="406" spans="1:44" ht="15.75" customHeight="1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</row>
    <row r="407" spans="1:44" ht="15.75" customHeight="1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</row>
    <row r="408" spans="1:44" ht="15.75" customHeight="1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</row>
    <row r="409" spans="1:44" ht="15.75" customHeight="1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</row>
    <row r="410" spans="1:44" ht="15.75" customHeight="1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</row>
    <row r="411" spans="1:44" ht="15.75" customHeight="1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</row>
    <row r="412" spans="1:44" ht="15.75" customHeight="1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</row>
    <row r="413" spans="1:44" ht="15.75" customHeight="1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</row>
    <row r="414" spans="1:44" ht="15.75" customHeight="1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</row>
    <row r="415" spans="1:44" ht="15.75" customHeight="1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</row>
    <row r="416" spans="1:44" ht="15.75" customHeight="1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</row>
    <row r="417" spans="1:44" ht="15.75" customHeight="1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</row>
    <row r="418" spans="1:44" ht="15.75" customHeight="1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</row>
    <row r="419" spans="1:44" ht="15.75" customHeight="1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</row>
    <row r="420" spans="1:44" ht="15.75" customHeight="1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</row>
    <row r="421" spans="1:44" ht="15.75" customHeight="1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</row>
    <row r="422" spans="1:44" ht="15.75" customHeight="1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</row>
    <row r="423" spans="1:44" ht="15.75" customHeight="1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</row>
    <row r="424" spans="1:44" ht="15.75" customHeight="1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</row>
    <row r="425" spans="1:44" ht="15.75" customHeight="1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</row>
    <row r="426" spans="1:44" ht="15.75" customHeight="1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</row>
    <row r="427" spans="1:44" ht="15.75" customHeight="1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</row>
    <row r="428" spans="1:44" ht="15.75" customHeight="1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</row>
    <row r="429" spans="1:44" ht="15.75" customHeight="1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</row>
    <row r="430" spans="1:44" ht="15.75" customHeight="1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</row>
    <row r="431" spans="1:44" ht="15.75" customHeight="1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</row>
    <row r="432" spans="1:44" ht="15.75" customHeight="1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</row>
    <row r="433" spans="1:44" ht="15.75" customHeight="1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</row>
    <row r="434" spans="1:44" ht="15.75" customHeight="1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</row>
    <row r="435" spans="1:44" ht="15.75" customHeight="1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</row>
    <row r="436" spans="1:44" ht="15.75" customHeight="1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</row>
    <row r="437" spans="1:44" ht="15.75" customHeight="1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</row>
    <row r="438" spans="1:44" ht="15.75" customHeight="1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</row>
    <row r="439" spans="1:44" ht="15.75" customHeight="1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</row>
    <row r="440" spans="1:44" ht="15.75" customHeight="1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</row>
    <row r="441" spans="1:44" ht="15.75" customHeight="1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</row>
    <row r="442" spans="1:44" ht="15.75" customHeight="1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</row>
    <row r="443" spans="1:44" ht="15.75" customHeight="1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</row>
    <row r="444" spans="1:44" ht="15.75" customHeight="1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</row>
    <row r="445" spans="1:44" ht="15.75" customHeight="1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</row>
    <row r="446" spans="1:44" ht="15.75" customHeight="1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</row>
    <row r="447" spans="1:44" ht="15.75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</row>
    <row r="448" spans="1:44" ht="15.75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</row>
    <row r="449" spans="1:44" ht="15.75" customHeight="1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</row>
    <row r="450" spans="1:44" ht="15.75" customHeight="1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</row>
    <row r="451" spans="1:44" ht="15.75" customHeight="1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</row>
    <row r="452" spans="1:44" ht="15.75" customHeight="1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</row>
    <row r="453" spans="1:44" ht="15.75" customHeight="1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</row>
    <row r="454" spans="1:44" ht="15.75" customHeight="1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</row>
    <row r="455" spans="1:44" ht="15.75" customHeight="1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</row>
    <row r="456" spans="1:44" ht="15.75" customHeight="1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</row>
    <row r="457" spans="1:44" ht="15.75" customHeight="1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</row>
    <row r="458" spans="1:44" ht="15.75" customHeight="1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</row>
    <row r="459" spans="1:44" ht="15.75" customHeight="1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</row>
    <row r="460" spans="1:44" ht="15.75" customHeight="1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</row>
    <row r="461" spans="1:44" ht="15.75" customHeight="1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</row>
    <row r="462" spans="1:44" ht="15.75" customHeight="1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</row>
    <row r="463" spans="1:44" ht="15.75" customHeight="1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</row>
    <row r="464" spans="1:44" ht="15.75" customHeight="1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</row>
    <row r="465" spans="1:44" ht="15.75" customHeight="1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</row>
    <row r="466" spans="1:44" ht="15.75" customHeight="1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</row>
    <row r="467" spans="1:44" ht="15.75" customHeight="1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</row>
    <row r="468" spans="1:44" ht="15.75" customHeight="1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</row>
    <row r="469" spans="1:44" ht="15.75" customHeight="1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</row>
    <row r="470" spans="1:44" ht="15.75" customHeight="1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</row>
    <row r="471" spans="1:44" ht="15.75" customHeight="1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</row>
    <row r="472" spans="1:44" ht="15.75" customHeight="1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</row>
    <row r="473" spans="1:44" ht="15.75" customHeight="1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</row>
    <row r="474" spans="1:44" ht="15.75" customHeight="1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</row>
    <row r="475" spans="1:44" ht="15.75" customHeight="1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</row>
    <row r="476" spans="1:44" ht="15.75" customHeight="1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</row>
    <row r="477" spans="1:44" ht="15.75" customHeight="1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</row>
    <row r="478" spans="1:44" ht="15.75" customHeight="1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</row>
    <row r="479" spans="1:44" ht="15.75" customHeight="1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</row>
    <row r="480" spans="1:44" ht="15.75" customHeight="1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</row>
    <row r="481" spans="1:44" ht="15.75" customHeight="1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</row>
    <row r="482" spans="1:44" ht="15.75" customHeight="1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</row>
    <row r="483" spans="1:44" ht="15.75" customHeight="1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</row>
    <row r="484" spans="1:44" ht="15.75" customHeight="1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</row>
    <row r="485" spans="1:44" ht="15.75" customHeight="1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</row>
    <row r="486" spans="1:44" ht="15.75" customHeight="1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</row>
    <row r="487" spans="1:44" ht="15.75" customHeight="1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</row>
    <row r="488" spans="1:44" ht="15.75" customHeight="1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</row>
    <row r="489" spans="1:44" ht="15.75" customHeight="1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</row>
    <row r="490" spans="1:44" ht="15.75" customHeight="1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</row>
    <row r="491" spans="1:44" ht="15.75" customHeight="1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</row>
    <row r="492" spans="1:44" ht="15.75" customHeight="1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</row>
    <row r="493" spans="1:44" ht="15.75" customHeight="1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</row>
    <row r="494" spans="1:44" ht="15.75" customHeight="1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</row>
    <row r="495" spans="1:44" ht="15.75" customHeight="1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</row>
    <row r="496" spans="1:44" ht="15.75" customHeight="1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</row>
    <row r="497" spans="1:44" ht="15.75" customHeight="1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</row>
    <row r="498" spans="1:44" ht="15.75" customHeight="1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</row>
    <row r="499" spans="1:44" ht="15.75" customHeight="1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</row>
    <row r="500" spans="1:44" ht="15.75" customHeight="1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</row>
    <row r="501" spans="1:44" ht="15.75" customHeight="1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</row>
    <row r="502" spans="1:44" ht="15.75" customHeight="1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</row>
    <row r="503" spans="1:44" ht="15.75" customHeight="1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</row>
    <row r="504" spans="1:44" ht="15.75" customHeight="1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</row>
    <row r="505" spans="1:44" ht="15.75" customHeight="1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</row>
    <row r="506" spans="1:44" ht="15.75" customHeight="1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</row>
    <row r="507" spans="1:44" ht="15.75" customHeight="1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</row>
    <row r="508" spans="1:44" ht="15.75" customHeight="1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</row>
    <row r="509" spans="1:44" ht="15.75" customHeight="1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</row>
    <row r="510" spans="1:44" ht="15.75" customHeight="1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</row>
    <row r="511" spans="1:44" ht="15.75" customHeight="1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</row>
    <row r="512" spans="1:44" ht="15.75" customHeight="1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</row>
    <row r="513" spans="1:44" ht="15.75" customHeight="1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</row>
    <row r="514" spans="1:44" ht="15.75" customHeight="1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</row>
    <row r="515" spans="1:44" ht="15.75" customHeight="1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</row>
    <row r="516" spans="1:44" ht="15.75" customHeight="1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</row>
    <row r="517" spans="1:44" ht="15.75" customHeight="1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</row>
    <row r="518" spans="1:44" ht="15.75" customHeight="1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</row>
    <row r="519" spans="1:44" ht="15.75" customHeight="1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</row>
    <row r="520" spans="1:44" ht="15.75" customHeight="1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</row>
    <row r="521" spans="1:44" ht="15.75" customHeight="1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</row>
    <row r="522" spans="1:44" ht="15.75" customHeight="1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</row>
    <row r="523" spans="1:44" ht="15.75" customHeight="1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</row>
    <row r="524" spans="1:44" ht="15.75" customHeight="1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</row>
    <row r="525" spans="1:44" ht="15.75" customHeight="1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</row>
    <row r="526" spans="1:44" ht="15.75" customHeight="1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</row>
    <row r="527" spans="1:44" ht="15.75" customHeight="1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</row>
    <row r="528" spans="1:44" ht="15.75" customHeight="1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</row>
    <row r="529" spans="1:44" ht="15.75" customHeight="1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</row>
    <row r="530" spans="1:44" ht="15.75" customHeight="1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</row>
    <row r="531" spans="1:44" ht="15.75" customHeight="1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</row>
    <row r="532" spans="1:44" ht="15.75" customHeight="1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</row>
    <row r="533" spans="1:44" ht="15.75" customHeight="1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</row>
    <row r="534" spans="1:44" ht="15.75" customHeight="1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</row>
    <row r="535" spans="1:44" ht="15.75" customHeight="1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</row>
    <row r="536" spans="1:44" ht="15.75" customHeight="1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</row>
    <row r="537" spans="1:44" ht="15.75" customHeight="1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</row>
    <row r="538" spans="1:44" ht="15.75" customHeight="1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</row>
    <row r="539" spans="1:44" ht="15.75" customHeight="1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</row>
    <row r="540" spans="1:44" ht="15.75" customHeight="1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</row>
    <row r="541" spans="1:44" ht="15.75" customHeight="1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</row>
    <row r="542" spans="1:44" ht="15.75" customHeight="1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</row>
    <row r="543" spans="1:44" ht="15.75" customHeight="1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</row>
    <row r="544" spans="1:44" ht="15.75" customHeight="1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</row>
    <row r="545" spans="1:44" ht="15.75" customHeight="1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</row>
    <row r="546" spans="1:44" ht="15.75" customHeight="1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</row>
    <row r="547" spans="1:44" ht="15.75" customHeight="1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</row>
    <row r="548" spans="1:44" ht="15.75" customHeight="1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</row>
    <row r="549" spans="1:44" ht="15.75" customHeight="1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</row>
    <row r="550" spans="1:44" ht="15.75" customHeight="1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</row>
    <row r="551" spans="1:44" ht="15.75" customHeight="1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</row>
    <row r="552" spans="1:44" ht="15.75" customHeight="1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</row>
    <row r="553" spans="1:44" ht="15.75" customHeight="1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</row>
    <row r="554" spans="1:44" ht="15.75" customHeight="1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</row>
    <row r="555" spans="1:44" ht="15.75" customHeight="1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</row>
    <row r="556" spans="1:44" ht="15.75" customHeight="1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</row>
    <row r="557" spans="1:44" ht="15.75" customHeight="1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</row>
    <row r="558" spans="1:44" ht="15.75" customHeight="1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</row>
    <row r="559" spans="1:44" ht="15.75" customHeight="1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</row>
    <row r="560" spans="1:44" ht="15.75" customHeight="1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</row>
    <row r="561" spans="1:44" ht="15.75" customHeight="1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</row>
    <row r="562" spans="1:44" ht="15.75" customHeight="1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</row>
    <row r="563" spans="1:44" ht="15.75" customHeight="1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</row>
    <row r="564" spans="1:44" ht="15.75" customHeight="1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</row>
    <row r="565" spans="1:44" ht="15.75" customHeight="1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</row>
    <row r="566" spans="1:44" ht="15.75" customHeight="1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</row>
    <row r="567" spans="1:44" ht="15.75" customHeight="1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</row>
    <row r="568" spans="1:44" ht="15.75" customHeight="1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</row>
    <row r="569" spans="1:44" ht="15.75" customHeight="1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</row>
    <row r="570" spans="1:44" ht="15.75" customHeight="1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</row>
    <row r="571" spans="1:44" ht="15.75" customHeight="1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</row>
    <row r="572" spans="1:44" ht="15.75" customHeight="1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</row>
    <row r="573" spans="1:44" ht="15.75" customHeight="1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</row>
    <row r="574" spans="1:44" ht="15.75" customHeight="1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</row>
    <row r="575" spans="1:44" ht="15.75" customHeight="1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</row>
    <row r="576" spans="1:44" ht="15.75" customHeight="1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</row>
    <row r="577" spans="1:44" ht="15.75" customHeight="1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</row>
    <row r="578" spans="1:44" ht="15.75" customHeight="1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</row>
    <row r="579" spans="1:44" ht="15.75" customHeight="1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</row>
    <row r="580" spans="1:44" ht="15.75" customHeight="1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</row>
    <row r="581" spans="1:44" ht="15.75" customHeight="1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</row>
    <row r="582" spans="1:44" ht="15.75" customHeight="1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</row>
    <row r="583" spans="1:44" ht="15.75" customHeight="1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</row>
    <row r="584" spans="1:44" ht="15.75" customHeight="1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</row>
    <row r="585" spans="1:44" ht="15.75" customHeight="1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</row>
    <row r="586" spans="1:44" ht="15.75" customHeight="1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</row>
    <row r="587" spans="1:44" ht="15.75" customHeight="1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</row>
    <row r="588" spans="1:44" ht="15.75" customHeight="1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</row>
    <row r="589" spans="1:44" ht="15.75" customHeight="1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</row>
    <row r="590" spans="1:44" ht="15.75" customHeight="1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</row>
    <row r="591" spans="1:44" ht="15.75" customHeight="1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</row>
    <row r="592" spans="1:44" ht="15.75" customHeight="1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</row>
    <row r="593" spans="1:44" ht="15.75" customHeight="1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</row>
    <row r="594" spans="1:44" ht="15.75" customHeight="1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</row>
    <row r="595" spans="1:44" ht="15.75" customHeight="1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</row>
    <row r="596" spans="1:44" ht="15.75" customHeight="1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</row>
    <row r="597" spans="1:44" ht="15.75" customHeight="1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</row>
    <row r="598" spans="1:44" ht="15.75" customHeight="1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</row>
    <row r="599" spans="1:44" ht="15.75" customHeight="1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</row>
    <row r="600" spans="1:44" ht="15.75" customHeight="1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</row>
    <row r="601" spans="1:44" ht="15.75" customHeight="1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</row>
    <row r="602" spans="1:44" ht="15.75" customHeight="1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</row>
    <row r="603" spans="1:44" ht="15.75" customHeight="1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</row>
    <row r="604" spans="1:44" ht="15.75" customHeight="1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</row>
    <row r="605" spans="1:44" ht="15.75" customHeight="1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</row>
    <row r="606" spans="1:44" ht="15.75" customHeight="1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</row>
    <row r="607" spans="1:44" ht="15.75" customHeight="1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</row>
    <row r="608" spans="1:44" ht="15.75" customHeight="1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</row>
    <row r="609" spans="1:44" ht="15.75" customHeight="1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</row>
    <row r="610" spans="1:44" ht="15.75" customHeight="1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</row>
    <row r="611" spans="1:44" ht="15.75" customHeight="1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</row>
    <row r="612" spans="1:44" ht="15.75" customHeight="1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</row>
    <row r="613" spans="1:44" ht="15.75" customHeight="1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</row>
    <row r="614" spans="1:44" ht="15.75" customHeight="1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</row>
    <row r="615" spans="1:44" ht="15.75" customHeight="1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</row>
    <row r="616" spans="1:44" ht="15.75" customHeight="1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</row>
    <row r="617" spans="1:44" ht="15.75" customHeight="1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</row>
    <row r="618" spans="1:44" ht="15.75" customHeight="1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</row>
    <row r="619" spans="1:44" ht="15.75" customHeight="1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</row>
    <row r="620" spans="1:44" ht="15.75" customHeight="1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</row>
    <row r="621" spans="1:44" ht="15.75" customHeight="1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</row>
    <row r="622" spans="1:44" ht="15.75" customHeight="1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</row>
    <row r="623" spans="1:44" ht="15.75" customHeight="1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</row>
    <row r="624" spans="1:44" ht="15.75" customHeight="1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</row>
    <row r="625" spans="1:44" ht="15.75" customHeight="1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</row>
    <row r="626" spans="1:44" ht="15.75" customHeight="1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</row>
    <row r="627" spans="1:44" ht="15.75" customHeight="1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</row>
    <row r="628" spans="1:44" ht="15.75" customHeight="1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</row>
    <row r="629" spans="1:44" ht="15.75" customHeight="1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</row>
    <row r="630" spans="1:44" ht="15.75" customHeight="1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</row>
    <row r="631" spans="1:44" ht="15.75" customHeight="1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</row>
    <row r="632" spans="1:44" ht="15.75" customHeight="1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</row>
    <row r="633" spans="1:44" ht="15.75" customHeight="1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</row>
    <row r="634" spans="1:44" ht="15.75" customHeight="1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</row>
    <row r="635" spans="1:44" ht="15.75" customHeight="1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</row>
    <row r="636" spans="1:44" ht="15.75" customHeight="1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</row>
    <row r="637" spans="1:44" ht="15.75" customHeight="1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</row>
    <row r="638" spans="1:44" ht="15.75" customHeight="1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</row>
    <row r="639" spans="1:44" ht="15.75" customHeight="1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</row>
    <row r="640" spans="1:44" ht="15.75" customHeight="1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</row>
    <row r="641" spans="1:44" ht="15.75" customHeight="1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</row>
    <row r="642" spans="1:44" ht="15.75" customHeight="1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</row>
    <row r="643" spans="1:44" ht="15.75" customHeight="1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</row>
    <row r="644" spans="1:44" ht="15.75" customHeight="1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</row>
    <row r="645" spans="1:44" ht="15.75" customHeight="1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</row>
    <row r="646" spans="1:44" ht="15.75" customHeight="1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</row>
    <row r="647" spans="1:44" ht="15.75" customHeight="1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</row>
    <row r="648" spans="1:44" ht="15.75" customHeight="1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</row>
    <row r="649" spans="1:44" ht="15.75" customHeight="1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</row>
    <row r="650" spans="1:44" ht="15.75" customHeight="1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</row>
    <row r="651" spans="1:44" ht="15.75" customHeight="1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</row>
    <row r="652" spans="1:44" ht="15.75" customHeight="1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</row>
    <row r="653" spans="1:44" ht="15.75" customHeight="1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</row>
    <row r="654" spans="1:44" ht="15.75" customHeight="1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</row>
    <row r="655" spans="1:44" ht="15.75" customHeight="1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</row>
    <row r="656" spans="1:44" ht="15.75" customHeight="1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</row>
    <row r="657" spans="1:44" ht="15.75" customHeight="1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</row>
    <row r="658" spans="1:44" ht="15.75" customHeight="1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</row>
    <row r="659" spans="1:44" ht="15.75" customHeight="1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</row>
    <row r="660" spans="1:44" ht="15.75" customHeight="1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</row>
    <row r="661" spans="1:44" ht="15.75" customHeight="1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</row>
    <row r="662" spans="1:44" ht="15.75" customHeight="1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</row>
    <row r="663" spans="1:44" ht="15.75" customHeight="1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</row>
    <row r="664" spans="1:44" ht="15.75" customHeight="1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</row>
    <row r="665" spans="1:44" ht="15.75" customHeight="1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</row>
    <row r="666" spans="1:44" ht="15.75" customHeight="1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</row>
    <row r="667" spans="1:44" ht="15.75" customHeight="1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</row>
    <row r="668" spans="1:44" ht="15.75" customHeight="1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</row>
    <row r="669" spans="1:44" ht="15.75" customHeight="1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</row>
    <row r="670" spans="1:44" ht="15.75" customHeight="1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</row>
    <row r="671" spans="1:44" ht="15.75" customHeight="1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</row>
    <row r="672" spans="1:44" ht="15.75" customHeight="1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</row>
    <row r="673" spans="1:44" ht="15.75" customHeight="1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</row>
    <row r="674" spans="1:44" ht="15.75" customHeight="1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</row>
    <row r="675" spans="1:44" ht="15.75" customHeight="1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</row>
    <row r="676" spans="1:44" ht="15.75" customHeight="1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</row>
    <row r="677" spans="1:44" ht="15.75" customHeight="1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</row>
    <row r="678" spans="1:44" ht="15.75" customHeight="1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</row>
    <row r="679" spans="1:44" ht="15.75" customHeight="1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</row>
    <row r="680" spans="1:44" ht="15.75" customHeight="1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</row>
    <row r="681" spans="1:44" ht="15.75" customHeight="1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</row>
    <row r="682" spans="1:44" ht="15.75" customHeight="1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</row>
    <row r="683" spans="1:44" ht="15.75" customHeight="1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</row>
    <row r="684" spans="1:44" ht="15.75" customHeight="1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</row>
    <row r="685" spans="1:44" ht="15.75" customHeight="1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</row>
    <row r="686" spans="1:44" ht="15.75" customHeight="1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</row>
    <row r="687" spans="1:44" ht="15.75" customHeight="1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</row>
    <row r="688" spans="1:44" ht="15.75" customHeight="1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</row>
    <row r="689" spans="1:44" ht="15.75" customHeight="1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</row>
    <row r="690" spans="1:44" ht="15.75" customHeight="1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</row>
    <row r="691" spans="1:44" ht="15.75" customHeight="1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</row>
    <row r="692" spans="1:44" ht="15.75" customHeight="1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</row>
    <row r="693" spans="1:44" ht="15.75" customHeight="1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</row>
    <row r="694" spans="1:44" ht="15.75" customHeight="1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</row>
    <row r="695" spans="1:44" ht="15.75" customHeight="1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</row>
    <row r="696" spans="1:44" ht="15.75" customHeight="1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</row>
    <row r="697" spans="1:44" ht="15.75" customHeight="1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</row>
    <row r="698" spans="1:44" ht="15.75" customHeight="1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</row>
    <row r="699" spans="1:44" ht="15.75" customHeight="1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</row>
    <row r="700" spans="1:44" ht="15.75" customHeight="1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</row>
    <row r="701" spans="1:44" ht="15.75" customHeight="1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</row>
    <row r="702" spans="1:44" ht="15.75" customHeight="1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</row>
    <row r="703" spans="1:44" ht="15.75" customHeight="1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</row>
    <row r="704" spans="1:44" ht="15.75" customHeight="1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</row>
    <row r="705" spans="1:44" ht="15.75" customHeight="1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</row>
    <row r="706" spans="1:44" ht="15.75" customHeight="1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</row>
    <row r="707" spans="1:44" ht="15.75" customHeight="1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</row>
    <row r="708" spans="1:44" ht="15.75" customHeight="1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</row>
    <row r="709" spans="1:44" ht="15.75" customHeight="1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</row>
    <row r="710" spans="1:44" ht="15.75" customHeight="1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</row>
    <row r="711" spans="1:44" ht="15.75" customHeight="1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</row>
    <row r="712" spans="1:44" ht="15.75" customHeight="1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</row>
    <row r="713" spans="1:44" ht="15.75" customHeight="1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</row>
    <row r="714" spans="1:44" ht="15.75" customHeight="1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</row>
    <row r="715" spans="1:44" ht="15.75" customHeight="1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</row>
    <row r="716" spans="1:44" ht="15.75" customHeight="1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</row>
    <row r="717" spans="1:44" ht="15.75" customHeight="1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</row>
    <row r="718" spans="1:44" ht="15.75" customHeight="1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</row>
    <row r="719" spans="1:44" ht="15.75" customHeight="1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</row>
    <row r="720" spans="1:44" ht="15.75" customHeight="1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</row>
    <row r="721" spans="1:44" ht="15.75" customHeight="1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</row>
    <row r="722" spans="1:44" ht="15.75" customHeight="1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</row>
    <row r="723" spans="1:44" ht="15.75" customHeight="1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</row>
    <row r="724" spans="1:44" ht="15.75" customHeight="1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</row>
    <row r="725" spans="1:44" ht="15.75" customHeight="1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</row>
    <row r="726" spans="1:44" ht="15.75" customHeight="1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</row>
    <row r="727" spans="1:44" ht="15.75" customHeight="1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</row>
    <row r="728" spans="1:44" ht="15.75" customHeight="1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</row>
    <row r="729" spans="1:44" ht="15.75" customHeight="1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</row>
    <row r="730" spans="1:44" ht="15.75" customHeight="1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</row>
    <row r="731" spans="1:44" ht="15.75" customHeight="1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</row>
    <row r="732" spans="1:44" ht="15.75" customHeight="1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</row>
    <row r="733" spans="1:44" ht="15.75" customHeight="1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</row>
    <row r="734" spans="1:44" ht="15.75" customHeight="1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</row>
    <row r="735" spans="1:44" ht="15.75" customHeight="1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</row>
    <row r="736" spans="1:44" ht="15.75" customHeight="1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</row>
    <row r="737" spans="1:44" ht="15.75" customHeight="1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</row>
    <row r="738" spans="1:44" ht="15.75" customHeight="1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</row>
    <row r="739" spans="1:44" ht="15.75" customHeight="1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</row>
    <row r="740" spans="1:44" ht="15.75" customHeight="1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</row>
    <row r="741" spans="1:44" ht="15.75" customHeight="1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</row>
    <row r="742" spans="1:44" ht="15.75" customHeight="1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</row>
    <row r="743" spans="1:44" ht="15.75" customHeight="1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</row>
    <row r="744" spans="1:44" ht="15.75" customHeight="1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</row>
    <row r="745" spans="1:44" ht="15.75" customHeight="1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</row>
    <row r="746" spans="1:44" ht="15.75" customHeight="1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</row>
    <row r="747" spans="1:44" ht="15.75" customHeight="1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</row>
    <row r="748" spans="1:44" ht="15.75" customHeight="1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</row>
    <row r="749" spans="1:44" ht="15.75" customHeight="1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</row>
    <row r="750" spans="1:44" ht="15.75" customHeight="1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</row>
    <row r="751" spans="1:44" ht="15.75" customHeight="1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</row>
    <row r="752" spans="1:44" ht="15.75" customHeight="1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</row>
    <row r="753" spans="1:44" ht="15.75" customHeight="1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</row>
    <row r="754" spans="1:44" ht="15.75" customHeight="1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</row>
    <row r="755" spans="1:44" ht="15.75" customHeight="1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</row>
    <row r="756" spans="1:44" ht="15.75" customHeight="1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</row>
    <row r="757" spans="1:44" ht="15.75" customHeight="1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</row>
    <row r="758" spans="1:44" ht="15.75" customHeight="1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</row>
    <row r="759" spans="1:44" ht="15.75" customHeight="1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</row>
    <row r="760" spans="1:44" ht="15.75" customHeight="1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</row>
    <row r="761" spans="1:44" ht="15.75" customHeight="1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</row>
    <row r="762" spans="1:44" ht="15.75" customHeight="1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</row>
    <row r="763" spans="1:44" ht="15.75" customHeight="1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</row>
    <row r="764" spans="1:44" ht="15.75" customHeight="1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</row>
    <row r="765" spans="1:44" ht="15.75" customHeight="1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</row>
    <row r="766" spans="1:44" ht="15.75" customHeight="1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</row>
    <row r="767" spans="1:44" ht="15.75" customHeight="1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</row>
    <row r="768" spans="1:44" ht="15.75" customHeight="1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</row>
    <row r="769" spans="1:44" ht="15.75" customHeight="1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</row>
    <row r="770" spans="1:44" ht="15.75" customHeight="1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</row>
    <row r="771" spans="1:44" ht="15.75" customHeight="1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</row>
    <row r="772" spans="1:44" ht="15.75" customHeight="1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</row>
    <row r="773" spans="1:44" ht="15.75" customHeight="1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</row>
    <row r="774" spans="1:44" ht="15.75" customHeight="1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</row>
    <row r="775" spans="1:44" ht="15.75" customHeight="1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</row>
    <row r="776" spans="1:44" ht="15.75" customHeight="1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</row>
    <row r="777" spans="1:44" ht="15.75" customHeight="1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</row>
    <row r="778" spans="1:44" ht="15.75" customHeight="1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</row>
    <row r="779" spans="1:44" ht="15.75" customHeight="1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</row>
    <row r="780" spans="1:44" ht="15.75" customHeight="1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</row>
    <row r="781" spans="1:44" ht="15.75" customHeight="1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</row>
    <row r="782" spans="1:44" ht="15.75" customHeight="1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</row>
    <row r="783" spans="1:44" ht="15.75" customHeight="1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</row>
    <row r="784" spans="1:44" ht="15.75" customHeight="1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</row>
    <row r="785" spans="1:44" ht="15.75" customHeight="1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</row>
    <row r="786" spans="1:44" ht="15.75" customHeight="1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</row>
    <row r="787" spans="1:44" ht="15.75" customHeight="1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</row>
    <row r="788" spans="1:44" ht="15.75" customHeight="1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</row>
    <row r="789" spans="1:44" ht="15.75" customHeight="1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</row>
    <row r="790" spans="1:44" ht="15.75" customHeight="1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</row>
    <row r="791" spans="1:44" ht="15.75" customHeight="1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</row>
    <row r="792" spans="1:44" ht="15.75" customHeight="1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</row>
    <row r="793" spans="1:44" ht="15.75" customHeight="1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</row>
    <row r="794" spans="1:44" ht="15.75" customHeight="1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</row>
    <row r="795" spans="1:44" ht="15.75" customHeight="1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</row>
    <row r="796" spans="1:44" ht="15.75" customHeight="1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</row>
    <row r="797" spans="1:44" ht="15.75" customHeight="1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</row>
    <row r="798" spans="1:44" ht="15.75" customHeight="1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</row>
    <row r="799" spans="1:44" ht="15.75" customHeight="1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</row>
    <row r="800" spans="1:44" ht="15.75" customHeight="1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</row>
    <row r="801" spans="1:44" ht="15.75" customHeight="1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</row>
    <row r="802" spans="1:44" ht="15.75" customHeight="1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</row>
    <row r="803" spans="1:44" ht="15.75" customHeight="1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</row>
    <row r="804" spans="1:44" ht="15.75" customHeight="1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</row>
    <row r="805" spans="1:44" ht="15.75" customHeight="1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</row>
    <row r="806" spans="1:44" ht="15.75" customHeight="1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</row>
    <row r="807" spans="1:44" ht="15.75" customHeight="1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</row>
    <row r="808" spans="1:44" ht="15.75" customHeight="1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</row>
    <row r="809" spans="1:44" ht="15.75" customHeight="1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</row>
    <row r="810" spans="1:44" ht="15.75" customHeight="1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</row>
    <row r="811" spans="1:44" ht="15.75" customHeight="1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</row>
    <row r="812" spans="1:44" ht="15.75" customHeight="1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</row>
    <row r="813" spans="1:44" ht="15.75" customHeight="1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</row>
    <row r="814" spans="1:44" ht="15.75" customHeight="1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</row>
    <row r="815" spans="1:44" ht="15.75" customHeight="1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</row>
    <row r="816" spans="1:44" ht="15.75" customHeight="1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</row>
    <row r="817" spans="1:44" ht="15.75" customHeight="1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</row>
    <row r="818" spans="1:44" ht="15.75" customHeight="1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</row>
    <row r="819" spans="1:44" ht="15.75" customHeight="1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</row>
    <row r="820" spans="1:44" ht="15.75" customHeight="1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</row>
    <row r="821" spans="1:44" ht="15.75" customHeight="1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</row>
    <row r="822" spans="1:44" ht="15.75" customHeight="1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</row>
    <row r="823" spans="1:44" ht="15.75" customHeight="1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</row>
    <row r="824" spans="1:44" ht="15.75" customHeight="1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</row>
    <row r="825" spans="1:44" ht="15.75" customHeight="1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</row>
    <row r="826" spans="1:44" ht="15.75" customHeight="1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</row>
    <row r="827" spans="1:44" ht="15.75" customHeight="1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</row>
    <row r="828" spans="1:44" ht="15.75" customHeight="1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</row>
    <row r="829" spans="1:44" ht="15.75" customHeight="1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</row>
    <row r="830" spans="1:44" ht="15.75" customHeight="1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</row>
    <row r="831" spans="1:44" ht="15.75" customHeight="1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</row>
    <row r="832" spans="1:44" ht="15.75" customHeight="1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</row>
    <row r="833" spans="1:44" ht="15.75" customHeight="1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</row>
    <row r="834" spans="1:44" ht="15.75" customHeight="1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</row>
    <row r="835" spans="1:44" ht="15.75" customHeight="1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</row>
    <row r="836" spans="1:44" ht="15.75" customHeight="1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</row>
    <row r="837" spans="1:44" ht="15.75" customHeight="1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</row>
    <row r="838" spans="1:44" ht="15.75" customHeight="1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</row>
    <row r="839" spans="1:44" ht="15.75" customHeight="1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</row>
    <row r="840" spans="1:44" ht="15.75" customHeight="1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</row>
    <row r="841" spans="1:44" ht="15.75" customHeight="1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</row>
    <row r="842" spans="1:44" ht="15.75" customHeight="1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</row>
    <row r="843" spans="1:44" ht="15.75" customHeight="1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</row>
    <row r="844" spans="1:44" ht="15.75" customHeight="1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</row>
    <row r="845" spans="1:44" ht="15.75" customHeight="1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</row>
    <row r="846" spans="1:44" ht="15.75" customHeight="1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</row>
    <row r="847" spans="1:44" ht="15.75" customHeight="1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</row>
    <row r="848" spans="1:44" ht="15.75" customHeight="1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</row>
    <row r="849" spans="1:44" ht="15.75" customHeight="1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</row>
    <row r="850" spans="1:44" ht="15.75" customHeight="1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</row>
    <row r="851" spans="1:44" ht="15.75" customHeight="1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</row>
    <row r="852" spans="1:44" ht="15.75" customHeight="1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</row>
    <row r="853" spans="1:44" ht="15.75" customHeight="1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</row>
    <row r="854" spans="1:44" ht="15.75" customHeight="1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</row>
    <row r="855" spans="1:44" ht="15.75" customHeight="1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</row>
    <row r="856" spans="1:44" ht="15.75" customHeight="1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</row>
    <row r="857" spans="1:44" ht="15.75" customHeight="1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</row>
    <row r="858" spans="1:44" ht="15.75" customHeight="1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</row>
    <row r="859" spans="1:44" ht="15.75" customHeight="1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</row>
    <row r="860" spans="1:44" ht="15.75" customHeight="1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</row>
    <row r="861" spans="1:44" ht="15.75" customHeight="1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</row>
    <row r="862" spans="1:44" ht="15.75" customHeight="1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</row>
    <row r="863" spans="1:44" ht="15.75" customHeight="1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</row>
    <row r="864" spans="1:44" ht="15.75" customHeight="1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</row>
    <row r="865" spans="1:44" ht="15.75" customHeight="1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</row>
    <row r="866" spans="1:44" ht="15.75" customHeight="1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</row>
    <row r="867" spans="1:44" ht="15.75" customHeight="1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</row>
    <row r="868" spans="1:44" ht="15.75" customHeight="1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</row>
    <row r="869" spans="1:44" ht="15.75" customHeight="1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</row>
    <row r="870" spans="1:44" ht="15.75" customHeight="1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</row>
    <row r="871" spans="1:44" ht="15.75" customHeight="1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</row>
    <row r="872" spans="1:44" ht="15.75" customHeight="1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</row>
    <row r="873" spans="1:44" ht="15.75" customHeight="1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</row>
    <row r="874" spans="1:44" ht="15.75" customHeight="1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</row>
    <row r="875" spans="1:44" ht="15.75" customHeight="1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</row>
    <row r="876" spans="1:44" ht="15.75" customHeight="1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</row>
    <row r="877" spans="1:44" ht="15.75" customHeight="1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</row>
    <row r="878" spans="1:44" ht="15.75" customHeight="1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</row>
    <row r="879" spans="1:44" ht="15.75" customHeight="1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</row>
    <row r="880" spans="1:44" ht="15.75" customHeight="1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</row>
    <row r="881" spans="1:44" ht="15.75" customHeight="1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</row>
    <row r="882" spans="1:44" ht="15.75" customHeight="1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</row>
    <row r="883" spans="1:44" ht="15.75" customHeight="1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</row>
    <row r="884" spans="1:44" ht="15.75" customHeight="1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</row>
    <row r="885" spans="1:44" ht="15.75" customHeight="1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</row>
    <row r="886" spans="1:44" ht="15.75" customHeight="1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</row>
    <row r="887" spans="1:44" ht="15.75" customHeight="1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</row>
    <row r="888" spans="1:44" ht="15.75" customHeight="1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</row>
    <row r="889" spans="1:44" ht="15.75" customHeight="1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</row>
    <row r="890" spans="1:44" ht="15.75" customHeight="1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</row>
    <row r="891" spans="1:44" ht="15.75" customHeight="1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</row>
    <row r="892" spans="1:44" ht="15.75" customHeight="1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</row>
    <row r="893" spans="1:44" ht="15.75" customHeight="1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</row>
    <row r="894" spans="1:44" ht="15.75" customHeight="1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</row>
    <row r="895" spans="1:44" ht="15.75" customHeight="1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</row>
    <row r="896" spans="1:44" ht="15.75" customHeight="1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</row>
    <row r="897" spans="1:44" ht="15.75" customHeight="1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</row>
    <row r="898" spans="1:44" ht="15.75" customHeight="1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</row>
    <row r="899" spans="1:44" ht="15.75" customHeight="1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</row>
    <row r="900" spans="1:44" ht="15.75" customHeight="1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</row>
    <row r="901" spans="1:44" ht="15.75" customHeight="1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</row>
    <row r="902" spans="1:44" ht="15.75" customHeight="1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</row>
    <row r="903" spans="1:44" ht="15.75" customHeight="1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</row>
    <row r="904" spans="1:44" ht="15.75" customHeight="1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</row>
    <row r="905" spans="1:44" ht="15.75" customHeight="1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</row>
    <row r="906" spans="1:44" ht="15.75" customHeight="1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</row>
    <row r="907" spans="1:44" ht="15.75" customHeight="1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</row>
    <row r="908" spans="1:44" ht="15.75" customHeight="1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</row>
    <row r="909" spans="1:44" ht="15.75" customHeight="1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</row>
    <row r="910" spans="1:44" ht="15.75" customHeight="1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</row>
    <row r="911" spans="1:44" ht="15.75" customHeight="1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</row>
    <row r="912" spans="1:44" ht="15.75" customHeight="1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</row>
    <row r="913" spans="1:44" ht="15.75" customHeight="1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</row>
    <row r="914" spans="1:44" ht="15.75" customHeight="1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</row>
    <row r="915" spans="1:44" ht="15.75" customHeight="1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</row>
    <row r="916" spans="1:44" ht="15.75" customHeight="1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</row>
    <row r="917" spans="1:44" ht="15.75" customHeight="1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</row>
    <row r="918" spans="1:44" ht="15.75" customHeight="1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</row>
    <row r="919" spans="1:44" ht="15.75" customHeight="1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</row>
    <row r="920" spans="1:44" ht="15.75" customHeight="1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</row>
    <row r="921" spans="1:44" ht="15.75" customHeight="1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</row>
    <row r="922" spans="1:44" ht="15.75" customHeight="1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</row>
    <row r="923" spans="1:44" ht="15.75" customHeight="1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</row>
    <row r="924" spans="1:44" ht="15.75" customHeight="1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</row>
    <row r="925" spans="1:44" ht="15.75" customHeight="1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</row>
    <row r="926" spans="1:44" ht="15.75" customHeight="1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</row>
    <row r="927" spans="1:44" ht="15.75" customHeight="1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</row>
    <row r="928" spans="1:44" ht="15.75" customHeight="1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</row>
    <row r="929" spans="1:44" ht="15.75" customHeight="1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</row>
    <row r="930" spans="1:44" ht="15.75" customHeight="1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</row>
    <row r="931" spans="1:44" ht="15.75" customHeight="1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</row>
    <row r="932" spans="1:44" ht="15.75" customHeight="1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</row>
    <row r="933" spans="1:44" ht="15.75" customHeight="1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</row>
    <row r="934" spans="1:44" ht="15.75" customHeight="1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</row>
    <row r="935" spans="1:44" ht="15.75" customHeight="1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</row>
    <row r="936" spans="1:44" ht="15.75" customHeight="1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</row>
    <row r="937" spans="1:44" ht="15.75" customHeight="1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</row>
    <row r="938" spans="1:44" ht="15.75" customHeight="1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</row>
    <row r="939" spans="1:44" ht="15.75" customHeight="1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</row>
    <row r="940" spans="1:44" ht="15.75" customHeight="1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</row>
    <row r="941" spans="1:44" ht="15.75" customHeight="1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</row>
    <row r="942" spans="1:44" ht="15.75" customHeight="1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</row>
    <row r="943" spans="1:44" ht="15.75" customHeight="1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</row>
    <row r="944" spans="1:44" ht="15.75" customHeight="1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</row>
    <row r="945" spans="1:44" ht="15.75" customHeight="1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</row>
    <row r="946" spans="1:44" ht="15.75" customHeight="1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</row>
    <row r="947" spans="1:44" ht="15.75" customHeight="1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</row>
    <row r="948" spans="1:44" ht="15.75" customHeight="1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</row>
    <row r="949" spans="1:44" ht="15.75" customHeight="1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</row>
    <row r="950" spans="1:44" ht="15.75" customHeight="1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</row>
    <row r="951" spans="1:44" ht="15.75" customHeight="1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</row>
    <row r="952" spans="1:44" ht="15.75" customHeight="1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</row>
    <row r="953" spans="1:44" ht="15.75" customHeight="1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</row>
    <row r="954" spans="1:44" ht="15.75" customHeight="1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</row>
    <row r="955" spans="1:44" ht="15.75" customHeight="1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</row>
    <row r="956" spans="1:44" ht="15.75" customHeight="1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</row>
    <row r="957" spans="1:44" ht="15.75" customHeight="1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</row>
    <row r="958" spans="1:44" ht="15.75" customHeight="1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</row>
    <row r="959" spans="1:44" ht="15.75" customHeight="1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</row>
    <row r="960" spans="1:44" ht="15.75" customHeight="1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</row>
    <row r="961" spans="1:44" ht="15.75" customHeight="1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</row>
    <row r="962" spans="1:44" ht="15.75" customHeight="1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</row>
    <row r="963" spans="1:44" ht="15.75" customHeight="1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</row>
    <row r="964" spans="1:44" ht="15.75" customHeight="1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</row>
    <row r="965" spans="1:44" ht="15.75" customHeight="1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</row>
    <row r="966" spans="1:44" ht="15.75" customHeight="1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</row>
    <row r="967" spans="1:44" ht="15.75" customHeight="1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</row>
    <row r="968" spans="1:44" ht="15.75" customHeight="1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</row>
    <row r="969" spans="1:44" ht="15.75" customHeight="1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</row>
    <row r="970" spans="1:44" ht="15.75" customHeight="1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</row>
    <row r="971" spans="1:44" ht="15.75" customHeight="1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</row>
    <row r="972" spans="1:44" ht="15.75" customHeight="1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</row>
    <row r="973" spans="1:44" ht="15.75" customHeight="1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</row>
    <row r="974" spans="1:44" ht="15.75" customHeight="1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</row>
    <row r="975" spans="1:44" ht="15.75" customHeight="1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</row>
    <row r="976" spans="1:44" ht="15.75" customHeight="1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</row>
    <row r="977" spans="1:44" ht="15.75" customHeight="1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</row>
    <row r="978" spans="1:44" ht="15.75" customHeight="1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</row>
    <row r="979" spans="1:44" ht="15.75" customHeight="1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</row>
    <row r="980" spans="1:44" ht="15.75" customHeight="1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</row>
    <row r="981" spans="1:44" ht="15.75" customHeight="1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</row>
    <row r="982" spans="1:44" ht="15.75" customHeight="1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</row>
    <row r="983" spans="1:44" ht="15.75" customHeight="1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</row>
    <row r="984" spans="1:44" ht="15.75" customHeight="1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</row>
    <row r="985" spans="1:44" ht="15.75" customHeight="1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</row>
    <row r="986" spans="1:44" ht="15.75" customHeight="1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</row>
    <row r="987" spans="1:44" ht="15.75" customHeight="1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</row>
    <row r="988" spans="1:44" ht="15.75" customHeight="1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</row>
    <row r="989" spans="1:44" ht="15.75" customHeight="1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</row>
    <row r="990" spans="1:44" ht="15.75" customHeight="1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</row>
    <row r="991" spans="1:44" ht="15.75" customHeight="1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</row>
    <row r="992" spans="1:44" ht="15.75" customHeight="1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</row>
    <row r="993" spans="1:44" ht="15.75" customHeight="1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</row>
    <row r="994" spans="1:44" ht="15.75" customHeight="1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</row>
    <row r="995" spans="1:44" ht="15.75" customHeight="1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</row>
    <row r="996" spans="1:44" ht="15.75" customHeight="1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</row>
    <row r="997" spans="1:44" ht="15.75" customHeight="1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</row>
    <row r="998" spans="1:44" ht="15.75" customHeight="1" x14ac:dyDescent="0.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</row>
    <row r="999" spans="1:44" ht="15.75" customHeight="1" x14ac:dyDescent="0.3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</row>
    <row r="1000" spans="1:44" ht="15.75" customHeight="1" x14ac:dyDescent="0.3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</row>
  </sheetData>
  <sheetProtection algorithmName="SHA-512" hashValue="YLFe3sMHN5uQhr+cSVi2B8vw21hT/PdmCnR/ewcDy+laoonbj5HDkxlK1Ok9p61MokaTgUi9dxs6HlylJocXug==" saltValue="hyiTLoyFUA7B1B22iApifQ==" spinCount="100000" sheet="1" objects="1" scenarios="1"/>
  <conditionalFormatting sqref="B1:B1048576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05F464-F28C-4368-827A-B53ACEFBA0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Data</vt:lpstr>
      <vt:lpstr>Buyer Order Form</vt:lpstr>
      <vt:lpstr>Saved Order – 20250711_194229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 Moussallem</cp:lastModifiedBy>
  <dcterms:created xsi:type="dcterms:W3CDTF">2025-06-26T20:31:15Z</dcterms:created>
  <dcterms:modified xsi:type="dcterms:W3CDTF">2025-07-11T18:42:43Z</dcterms:modified>
</cp:coreProperties>
</file>