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bRES_TMPL\"/>
    </mc:Choice>
  </mc:AlternateContent>
  <xr:revisionPtr revIDLastSave="0" documentId="13_ncr:1_{4E3E9EB7-2FBB-4C54-BB68-0C0832C67A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0" i="4"/>
  <c r="E9" i="4"/>
  <c r="E8" i="4"/>
  <c r="E7" i="4"/>
  <c r="E11" i="4"/>
  <c r="B55" i="4"/>
  <c r="B54" i="4"/>
  <c r="B8" i="4" l="1"/>
  <c r="C8" i="4"/>
  <c r="B9" i="4"/>
  <c r="C9" i="4"/>
  <c r="B10" i="4"/>
  <c r="C10" i="4"/>
  <c r="B11" i="4"/>
  <c r="C11" i="4"/>
  <c r="B12" i="4"/>
  <c r="C12" i="4"/>
  <c r="C7" i="4" l="1"/>
  <c r="C13" i="4"/>
  <c r="B13" i="4"/>
  <c r="B7" i="4"/>
  <c r="D22" i="4" l="1"/>
  <c r="D21" i="4"/>
  <c r="B22" i="4"/>
  <c r="B21" i="4"/>
  <c r="D13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<sst xmlns="http://schemas.openxmlformats.org/spreadsheetml/2006/main" count="174" uniqueCount="118">
  <si>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</si>
  <si>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</si>
  <si>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</si>
  <si>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</si>
  <si>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</si>
  <si>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</si>
  <si>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</si>
  <si>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</si>
  <si>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</si>
  <si>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</si>
  <si>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</si>
  <si>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</si>
  <si>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</si>
  <si>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</si>
  <si>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</si>
  <si>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</si>
  <si>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</si>
  <si>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</si>
  <si>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</si>
  <si>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</si>
  <si>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</si>
  <si>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</si>
  <si>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</si>
  <si>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</si>
  <si>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</si>
  <si>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</si>
  <si>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URAN</t>
  </si>
  <si>
    <t>DAYNITE</t>
  </si>
  <si>
    <t>ANNUAL</t>
  </si>
  <si>
    <t>ELC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</si>
  <si>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</si>
  <si>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</si>
  <si>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</si>
  <si>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</si>
  <si>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</si>
  <si>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</si>
  <si>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</si>
  <si>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</si>
  <si>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</si>
  <si>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</si>
  <si>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</si>
  <si>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</si>
  <si>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</si>
  <si>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High Voltage Electricity (&gt;110 kV)</t>
  </si>
  <si>
    <t>Medium Voltage Electricity (1-60 kV)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</si>
  <si>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</si>
  <si>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</si>
  <si>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</si>
  <si>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</si>
  <si>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</si>
  <si>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</si>
  <si>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</si>
  <si>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</si>
  <si>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</si>
  <si>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</si>
  <si>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</si>
  <si>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</si>
  <si>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</si>
  <si>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</si>
  <si>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</si>
  <si>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</si>
  <si>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</si>
  <si>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Cumulative Reserves [PJ}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</si>
  <si>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</si>
  <si>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</si>
  <si>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</si>
  <si>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</si>
  <si>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</si>
  <si>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</si>
  <si>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</si>
  <si>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</si>
  <si>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</si>
  <si>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</si>
  <si>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</si>
  <si>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</si>
  <si>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</si>
  <si>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</si>
  <si>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</si>
  <si>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</si>
  <si>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</si>
  <si>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PP_NEW_WIND-OFF</t>
  </si>
  <si>
    <t>PP_NEW_NUC</t>
  </si>
  <si>
    <t>MIN_WIND-OFF</t>
  </si>
  <si>
    <t>WIND-OFF</t>
  </si>
  <si>
    <t>IMP_URAN</t>
  </si>
  <si>
    <t>Wind Offshore</t>
  </si>
  <si>
    <t>Uranium Fuel</t>
  </si>
  <si>
    <t>New Offshore Wind Turbine</t>
  </si>
  <si>
    <t>New Nuclear Power Plant</t>
  </si>
  <si>
    <t>Uranium Import</t>
  </si>
  <si>
    <t>* TechDesc</t>
  </si>
  <si>
    <t>PP_NEW_CCGT</t>
  </si>
  <si>
    <t>PP_NEW_WIND-ON</t>
  </si>
  <si>
    <t>New OnShore Wind Turbine</t>
  </si>
  <si>
    <t>PP_NEW_PV_ROOF</t>
  </si>
  <si>
    <t>PP_NEW_PV_GRND</t>
  </si>
  <si>
    <t>New Photovoltaics - Rooftop</t>
  </si>
  <si>
    <t>New Photovoltaics - Ground</t>
  </si>
  <si>
    <t>New Combince Cycle Gas Turbine</t>
  </si>
  <si>
    <t>New Open Cycle Gas Turbine</t>
  </si>
  <si>
    <t>PP_NEW_OCGT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</si>
  <si>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</si>
  <si>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</si>
  <si>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</si>
  <si>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</si>
  <si>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</si>
  <si>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</si>
  <si>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</si>
  <si>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</si>
  <si>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</si>
  <si>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</si>
  <si>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</si>
  <si>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</si>
  <si>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</si>
  <si>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</si>
  <si>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</si>
  <si>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</si>
  <si>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ELEC_MV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</si>
</sst>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05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indexed="9"/>
      <name val="Arial"/>
      <family val="2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40">
    <xf numFmtId="0" fontId="0" fillId="0" borderId="0"/>
    <xf numFmtId="0" fontId="4" fillId="0" borderId="0"/>
    <xf numFmtId="0" fontId="2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95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3" fontId="4" fillId="25" borderId="2">
      <alignment horizontal="center"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4" fillId="26" borderId="3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53" fillId="12" borderId="4" applyNumberFormat="0" applyAlignment="0" applyProtection="0"/>
    <xf numFmtId="0" fontId="2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54" fillId="26" borderId="3" applyNumberFormat="0" applyAlignment="0" applyProtection="0"/>
    <xf numFmtId="0" fontId="24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7" fillId="9" borderId="0" applyNumberFormat="0" applyBorder="0" applyAlignment="0" applyProtection="0"/>
    <xf numFmtId="0" fontId="96" fillId="5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21" fillId="12" borderId="4" applyNumberFormat="0" applyAlignment="0" applyProtection="0"/>
    <xf numFmtId="0" fontId="26" fillId="0" borderId="6" applyNumberFormat="0" applyFill="0" applyAlignment="0" applyProtection="0"/>
    <xf numFmtId="0" fontId="1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8" fontId="10" fillId="3" borderId="0" applyNumberFormat="0" applyBorder="0" applyAlignment="0" applyProtection="0"/>
    <xf numFmtId="0" fontId="17" fillId="9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0" fillId="28" borderId="11" applyNumberFormat="0" applyBorder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57" fillId="27" borderId="5" applyNumberFormat="0" applyAlignment="0" applyProtection="0"/>
    <xf numFmtId="0" fontId="1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8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0" fontId="23" fillId="29" borderId="0" applyNumberFormat="0" applyBorder="0" applyAlignment="0" applyProtection="0"/>
    <xf numFmtId="0" fontId="99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4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11" fillId="31" borderId="14" applyNumberFormat="0" applyFon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62" fillId="26" borderId="4" applyNumberFormat="0" applyAlignment="0" applyProtection="0"/>
    <xf numFmtId="0" fontId="14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10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9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2" borderId="0" applyNumberFormat="0" applyProtection="0">
      <alignment horizontal="left" vertical="center" indent="1"/>
    </xf>
    <xf numFmtId="4" fontId="85" fillId="8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16" borderId="15" applyNumberFormat="0" applyProtection="0">
      <alignment horizontal="right" vertical="center"/>
    </xf>
    <xf numFmtId="4" fontId="85" fillId="20" borderId="15" applyNumberFormat="0" applyProtection="0">
      <alignment horizontal="right" vertical="center"/>
    </xf>
    <xf numFmtId="4" fontId="85" fillId="24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33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3" fillId="34" borderId="16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5" fillId="37" borderId="15" applyNumberFormat="0" applyProtection="0">
      <alignment horizontal="right" vertical="center"/>
    </xf>
    <xf numFmtId="4" fontId="85" fillId="35" borderId="0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0" fontId="4" fillId="32" borderId="15" applyNumberFormat="0" applyProtection="0">
      <alignment horizontal="left" vertical="center" indent="1"/>
    </xf>
    <xf numFmtId="0" fontId="4" fillId="32" borderId="15" applyNumberFormat="0" applyProtection="0">
      <alignment horizontal="left" vertical="top" indent="1"/>
    </xf>
    <xf numFmtId="0" fontId="4" fillId="25" borderId="15" applyNumberFormat="0" applyProtection="0">
      <alignment horizontal="left" vertical="center" indent="1"/>
    </xf>
    <xf numFmtId="0" fontId="4" fillId="25" borderId="15" applyNumberFormat="0" applyProtection="0">
      <alignment horizontal="left" vertical="top" indent="1"/>
    </xf>
    <xf numFmtId="0" fontId="4" fillId="38" borderId="15" applyNumberFormat="0" applyProtection="0">
      <alignment horizontal="left" vertical="center" indent="1"/>
    </xf>
    <xf numFmtId="0" fontId="4" fillId="38" borderId="15" applyNumberFormat="0" applyProtection="0">
      <alignment horizontal="left" vertical="top" indent="1"/>
    </xf>
    <xf numFmtId="4" fontId="85" fillId="28" borderId="15" applyNumberFormat="0" applyProtection="0">
      <alignment vertical="center"/>
    </xf>
    <xf numFmtId="4" fontId="87" fillId="28" borderId="15" applyNumberFormat="0" applyProtection="0">
      <alignment vertical="center"/>
    </xf>
    <xf numFmtId="4" fontId="85" fillId="28" borderId="15" applyNumberFormat="0" applyProtection="0">
      <alignment horizontal="left" vertical="center" indent="1"/>
    </xf>
    <xf numFmtId="0" fontId="85" fillId="28" borderId="15" applyNumberFormat="0" applyProtection="0">
      <alignment horizontal="left" vertical="top" indent="1"/>
    </xf>
    <xf numFmtId="4" fontId="85" fillId="35" borderId="15" applyNumberFormat="0" applyProtection="0">
      <alignment horizontal="right" vertical="center"/>
    </xf>
    <xf numFmtId="4" fontId="87" fillId="35" borderId="15" applyNumberFormat="0" applyProtection="0">
      <alignment horizontal="right" vertical="center"/>
    </xf>
    <xf numFmtId="4" fontId="85" fillId="37" borderId="15" applyNumberFormat="0" applyProtection="0">
      <alignment horizontal="left" vertical="center" indent="1"/>
    </xf>
    <xf numFmtId="0" fontId="85" fillId="32" borderId="15" applyNumberFormat="0" applyProtection="0">
      <alignment horizontal="left" vertical="top" indent="1"/>
    </xf>
    <xf numFmtId="4" fontId="88" fillId="39" borderId="0" applyNumberFormat="0" applyProtection="0">
      <alignment horizontal="left" vertical="center" indent="1"/>
    </xf>
    <xf numFmtId="4" fontId="50" fillId="35" borderId="15" applyNumberFormat="0" applyProtection="0">
      <alignment horizontal="right" vertical="center"/>
    </xf>
    <xf numFmtId="0" fontId="13" fillId="8" borderId="0" applyNumberFormat="0" applyBorder="0" applyAlignment="0" applyProtection="0"/>
    <xf numFmtId="0" fontId="68" fillId="30" borderId="11"/>
    <xf numFmtId="0" fontId="42" fillId="0" borderId="0"/>
    <xf numFmtId="0" fontId="4" fillId="0" borderId="0"/>
    <xf numFmtId="0" fontId="48" fillId="0" borderId="0"/>
    <xf numFmtId="0" fontId="94" fillId="0" borderId="0"/>
    <xf numFmtId="0" fontId="94" fillId="0" borderId="0"/>
    <xf numFmtId="0" fontId="48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10" fillId="0" borderId="0"/>
    <xf numFmtId="0" fontId="94" fillId="0" borderId="0"/>
    <xf numFmtId="0" fontId="10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4" fillId="0" borderId="0"/>
    <xf numFmtId="0" fontId="7" fillId="40" borderId="17" applyNumberFormat="0" applyProtection="0">
      <alignment horizontal="center" wrapText="1"/>
    </xf>
    <xf numFmtId="0" fontId="7" fillId="40" borderId="18" applyNumberFormat="0" applyAlignment="0" applyProtection="0">
      <alignment wrapText="1"/>
    </xf>
    <xf numFmtId="0" fontId="4" fillId="41" borderId="0" applyNumberFormat="0" applyBorder="0">
      <alignment horizontal="center" wrapText="1"/>
    </xf>
    <xf numFmtId="0" fontId="4" fillId="41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5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6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0" fillId="2" borderId="0" applyNumberFormat="0" applyBorder="0" applyAlignment="0" applyProtection="0"/>
    <xf numFmtId="37" fontId="10" fillId="0" borderId="0"/>
    <xf numFmtId="37" fontId="10" fillId="2" borderId="0" applyNumberFormat="0" applyBorder="0" applyAlignment="0" applyProtection="0"/>
    <xf numFmtId="3" fontId="90" fillId="0" borderId="1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22" fillId="0" borderId="13" applyNumberFormat="0" applyFill="0" applyAlignment="0" applyProtection="0"/>
    <xf numFmtId="166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5" fillId="27" borderId="5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13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101" fillId="0" borderId="0"/>
    <xf numFmtId="0" fontId="40" fillId="0" borderId="0"/>
  </cellStyleXfs>
  <cellXfs count="7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4" borderId="0" xfId="0" applyFont="1" applyFill="1" applyAlignment="1">
      <alignment horizontal="left"/>
    </xf>
    <xf numFmtId="1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/>
    <xf numFmtId="0" fontId="4" fillId="43" borderId="1" xfId="806" quotePrefix="1" applyFont="1" applyFill="1" applyBorder="1" applyAlignment="1">
      <alignment horizontal="left"/>
    </xf>
    <xf numFmtId="0" fontId="4" fillId="42" borderId="0" xfId="806" quotePrefix="1" applyFont="1" applyFill="1"/>
    <xf numFmtId="2" fontId="4" fillId="42" borderId="0" xfId="806" applyNumberFormat="1" applyFont="1" applyFill="1" applyAlignment="1">
      <alignment horizontal="right"/>
    </xf>
    <xf numFmtId="1" fontId="4" fillId="42" borderId="0" xfId="806" applyNumberFormat="1" applyFont="1" applyFill="1" applyAlignment="1">
      <alignment horizontal="right"/>
    </xf>
    <xf numFmtId="0" fontId="4" fillId="42" borderId="0" xfId="806" quotePrefix="1" applyFont="1" applyFill="1" applyAlignment="1">
      <alignment horizontal="left"/>
    </xf>
    <xf numFmtId="0" fontId="40" fillId="0" borderId="0" xfId="1239"/>
    <xf numFmtId="0" fontId="0" fillId="42" borderId="0" xfId="0" applyFill="1"/>
    <xf numFmtId="0" fontId="4" fillId="42" borderId="0" xfId="1" applyFill="1" applyAlignment="1">
      <alignment horizontal="left" wrapText="1"/>
    </xf>
    <xf numFmtId="0" fontId="4" fillId="42" borderId="0" xfId="1" applyFill="1" applyAlignment="1">
      <alignment horizontal="left"/>
    </xf>
    <xf numFmtId="0" fontId="4" fillId="43" borderId="0" xfId="1" applyFill="1" applyAlignment="1">
      <alignment horizontal="left" wrapText="1"/>
    </xf>
    <xf numFmtId="182" fontId="0" fillId="43" borderId="1" xfId="0" applyNumberFormat="1" applyFill="1" applyBorder="1"/>
    <xf numFmtId="182" fontId="40" fillId="43" borderId="1" xfId="0" applyNumberFormat="1" applyFont="1" applyFill="1" applyBorder="1"/>
    <xf numFmtId="0" fontId="40" fillId="0" borderId="0" xfId="0" applyFont="1"/>
    <xf numFmtId="182" fontId="0" fillId="42" borderId="0" xfId="0" applyNumberFormat="1" applyFill="1"/>
    <xf numFmtId="182" fontId="40" fillId="42" borderId="0" xfId="0" applyNumberFormat="1" applyFont="1" applyFill="1"/>
    <xf numFmtId="0" fontId="93" fillId="44" borderId="19" xfId="0" applyFont="1" applyFill="1" applyBorder="1" applyAlignment="1">
      <alignment horizontal="center" vertical="center"/>
    </xf>
    <xf numFmtId="0" fontId="93" fillId="44" borderId="19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0" fontId="3" fillId="0" borderId="0" xfId="1239" applyFont="1" applyAlignment="1">
      <alignment horizontal="left"/>
    </xf>
    <xf numFmtId="0" fontId="10" fillId="0" borderId="0" xfId="1239" applyFont="1" applyAlignment="1">
      <alignment horizontal="right"/>
    </xf>
    <xf numFmtId="0" fontId="93" fillId="44" borderId="19" xfId="1239" applyFont="1" applyFill="1" applyBorder="1" applyAlignment="1">
      <alignment horizontal="center" vertical="center" wrapText="1"/>
    </xf>
    <xf numFmtId="0" fontId="93" fillId="44" borderId="19" xfId="1239" applyFont="1" applyFill="1" applyBorder="1" applyAlignment="1">
      <alignment horizontal="center" vertical="center"/>
    </xf>
    <xf numFmtId="0" fontId="102" fillId="4" borderId="0" xfId="0" applyFont="1" applyFill="1" applyAlignment="1">
      <alignment horizontal="left" vertical="center"/>
    </xf>
    <xf numFmtId="0" fontId="93" fillId="44" borderId="19" xfId="798" applyFont="1" applyFill="1" applyBorder="1" applyAlignment="1">
      <alignment horizontal="center" vertical="center" wrapText="1"/>
    </xf>
    <xf numFmtId="0" fontId="5" fillId="4" borderId="21" xfId="1239" quotePrefix="1" applyFont="1" applyFill="1" applyBorder="1" applyAlignment="1">
      <alignment horizontal="left"/>
    </xf>
    <xf numFmtId="0" fontId="5" fillId="4" borderId="0" xfId="0" quotePrefix="1" applyFont="1" applyFill="1"/>
    <xf numFmtId="0" fontId="40" fillId="46" borderId="22" xfId="0" applyFont="1" applyFill="1" applyBorder="1"/>
    <xf numFmtId="0" fontId="40" fillId="47" borderId="0" xfId="0" applyFont="1" applyFill="1"/>
    <xf numFmtId="0" fontId="40" fillId="46" borderId="0" xfId="0" applyFont="1" applyFill="1"/>
    <xf numFmtId="0" fontId="40" fillId="47" borderId="0" xfId="806" quotePrefix="1" applyFill="1"/>
    <xf numFmtId="0" fontId="40" fillId="46" borderId="23" xfId="0" applyFont="1" applyFill="1" applyBorder="1"/>
    <xf numFmtId="0" fontId="40" fillId="46" borderId="23" xfId="806" quotePrefix="1" applyFill="1" applyBorder="1"/>
    <xf numFmtId="183" fontId="40" fillId="46" borderId="22" xfId="0" applyNumberFormat="1" applyFont="1" applyFill="1" applyBorder="1"/>
    <xf numFmtId="2" fontId="40" fillId="46" borderId="22" xfId="0" applyNumberFormat="1" applyFont="1" applyFill="1" applyBorder="1"/>
    <xf numFmtId="3" fontId="40" fillId="46" borderId="22" xfId="0" applyNumberFormat="1" applyFont="1" applyFill="1" applyBorder="1"/>
    <xf numFmtId="182" fontId="40" fillId="47" borderId="0" xfId="0" applyNumberFormat="1" applyFont="1" applyFill="1"/>
    <xf numFmtId="183" fontId="40" fillId="47" borderId="0" xfId="0" applyNumberFormat="1" applyFont="1" applyFill="1"/>
    <xf numFmtId="2" fontId="40" fillId="47" borderId="0" xfId="0" applyNumberFormat="1" applyFont="1" applyFill="1"/>
    <xf numFmtId="182" fontId="40" fillId="46" borderId="0" xfId="0" applyNumberFormat="1" applyFont="1" applyFill="1"/>
    <xf numFmtId="183" fontId="40" fillId="46" borderId="0" xfId="0" applyNumberFormat="1" applyFont="1" applyFill="1"/>
    <xf numFmtId="2" fontId="40" fillId="46" borderId="0" xfId="0" applyNumberFormat="1" applyFont="1" applyFill="1"/>
    <xf numFmtId="3" fontId="40" fillId="46" borderId="0" xfId="0" applyNumberFormat="1" applyFont="1" applyFill="1"/>
    <xf numFmtId="3" fontId="40" fillId="47" borderId="0" xfId="0" applyNumberFormat="1" applyFont="1" applyFill="1"/>
    <xf numFmtId="183" fontId="40" fillId="46" borderId="23" xfId="0" applyNumberFormat="1" applyFont="1" applyFill="1" applyBorder="1"/>
    <xf numFmtId="2" fontId="40" fillId="46" borderId="23" xfId="0" applyNumberFormat="1" applyFont="1" applyFill="1" applyBorder="1"/>
    <xf numFmtId="3" fontId="40" fillId="46" borderId="23" xfId="0" applyNumberFormat="1" applyFont="1" applyFill="1" applyBorder="1"/>
    <xf numFmtId="1" fontId="40" fillId="47" borderId="0" xfId="0" applyNumberFormat="1" applyFont="1" applyFill="1"/>
    <xf numFmtId="1" fontId="40" fillId="46" borderId="0" xfId="0" applyNumberFormat="1" applyFont="1" applyFill="1"/>
    <xf numFmtId="1" fontId="40" fillId="46" borderId="22" xfId="0" applyNumberFormat="1" applyFont="1" applyFill="1" applyBorder="1"/>
    <xf numFmtId="1" fontId="40" fillId="46" borderId="23" xfId="0" applyNumberFormat="1" applyFont="1" applyFill="1" applyBorder="1"/>
    <xf numFmtId="0" fontId="103" fillId="0" borderId="24" xfId="0" applyFont="1" applyBorder="1" applyAlignment="1">
      <alignment horizontal="left"/>
    </xf>
    <xf numFmtId="0" fontId="3" fillId="0" borderId="0" xfId="798" applyFont="1" applyAlignment="1">
      <alignment horizontal="left"/>
    </xf>
    <xf numFmtId="0" fontId="104" fillId="0" borderId="0" xfId="0" applyFont="1"/>
    <xf numFmtId="0" fontId="7" fillId="2" borderId="25" xfId="798" applyFont="1" applyFill="1" applyBorder="1" applyAlignment="1">
      <alignment horizontal="center" vertical="center"/>
    </xf>
    <xf numFmtId="0" fontId="4" fillId="48" borderId="26" xfId="1" applyFill="1" applyBorder="1" applyAlignment="1">
      <alignment horizontal="center" vertical="center" wrapText="1"/>
    </xf>
    <xf numFmtId="0" fontId="4" fillId="48" borderId="26" xfId="1" applyFill="1" applyBorder="1" applyAlignment="1">
      <alignment vertical="center" wrapText="1"/>
    </xf>
    <xf numFmtId="0" fontId="4" fillId="46" borderId="27" xfId="0" applyFont="1" applyFill="1" applyBorder="1"/>
    <xf numFmtId="0" fontId="4" fillId="46" borderId="27" xfId="910" applyFont="1" applyFill="1" applyBorder="1"/>
    <xf numFmtId="2" fontId="4" fillId="46" borderId="27" xfId="0" applyNumberFormat="1" applyFont="1" applyFill="1" applyBorder="1"/>
    <xf numFmtId="0" fontId="4" fillId="47" borderId="23" xfId="0" applyFont="1" applyFill="1" applyBorder="1"/>
    <xf numFmtId="0" fontId="4" fillId="47" borderId="23" xfId="910" applyFont="1" applyFill="1" applyBorder="1"/>
    <xf numFmtId="2" fontId="4" fillId="47" borderId="23" xfId="0" applyNumberFormat="1" applyFont="1" applyFill="1" applyBorder="1"/>
    <xf numFmtId="0" fontId="40" fillId="45" borderId="20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183" fontId="4" fillId="43" borderId="1" xfId="806" applyNumberFormat="1" applyFont="1" applyFill="1" applyBorder="1" applyAlignment="1">
      <alignment horizontal="right"/>
    </xf>
  </cellXfs>
  <cellStyles count="6">
    <cellStyle name="Normal" xfId="0" builtinId="0"/>
    <cellStyle name="Normal 10" xfId="1" xr:uid="{00000000-0005-0000-0000-000013030000}"/>
    <cellStyle name="Normal 4" xfId="798" xr:uid="{00000000-0005-0000-0000-00001C030000}"/>
    <cellStyle name="Normal_MIN" xfId="1239" xr:uid="{00000000-0005-0000-0000-000024030000}"/>
    <cellStyle name="Normalny 10" xfId="806" xr:uid="{00000000-0005-0000-0000-000027030000}"/>
    <cellStyle name="Normalny 2" xfId="910" xr:uid="{00000000-0005-0000-0000-00008F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55"/>
  <sheetViews>
    <sheetView tabSelected="1" topLeftCell="A15" zoomScale="250" zoomScaleNormal="250" workbookViewId="0">
      <selection activeCell="E14" sqref="E14"/>
    </sheetView>
  </sheetViews>
  <sheetFormatPr defaultRowHeight="12.75"/>
  <cols>
    <col min="1" max="1" width="2.85546875" customWidth="1"/>
    <col min="2" max="2" width="24.5703125" customWidth="1"/>
    <col min="3" max="3" width="26.4257812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8" width="4.7109375" customWidth="1"/>
  </cols>
  <sheetData>
    <row r="1" spans="2:19" ht="14.25">
      <c r="L1" s="29" t="s">
        <v>57</v>
      </c>
      <c r="M1" s="29"/>
      <c r="N1" s="29"/>
      <c r="O1" s="29"/>
    </row>
    <row r="2" spans="2:19" ht="18">
      <c r="B2" s="4" t="s">
        <v>59</v>
      </c>
      <c r="L2" s="29" t="s">
        <v>58</v>
      </c>
      <c r="M2" s="29"/>
      <c r="N2" s="29"/>
      <c r="O2" s="29"/>
    </row>
    <row r="3" spans="2:19">
      <c r="F3" s="2"/>
      <c r="G3" s="2"/>
      <c r="H3" s="1"/>
      <c r="I3" s="1"/>
      <c r="J3" s="1"/>
      <c r="K3" s="1"/>
      <c r="L3" s="3"/>
    </row>
    <row r="4" spans="2:19" ht="15.75" customHeight="1">
      <c r="E4" s="1" t="s">
        <v>0</v>
      </c>
      <c r="F4" s="1"/>
      <c r="G4" s="1"/>
      <c r="H4" s="1"/>
      <c r="I4" s="3"/>
    </row>
    <row r="5" spans="2:19" ht="25.5">
      <c r="B5" s="22" t="s">
        <v>1</v>
      </c>
      <c r="C5" s="22" t="s">
        <v>90</v>
      </c>
      <c r="D5" s="22" t="s">
        <v>3</v>
      </c>
      <c r="E5" s="22" t="s">
        <v>4</v>
      </c>
      <c r="F5" s="22" t="s">
        <v>5</v>
      </c>
      <c r="G5" s="22" t="s">
        <v>6</v>
      </c>
      <c r="H5" s="23" t="s">
        <v>7</v>
      </c>
      <c r="I5" s="23" t="s">
        <v>8</v>
      </c>
      <c r="J5" s="23" t="s">
        <v>105</v>
      </c>
      <c r="K5" s="23" t="s">
        <v>104</v>
      </c>
      <c r="L5" s="23" t="s">
        <v>9</v>
      </c>
      <c r="M5" s="23" t="s">
        <v>10</v>
      </c>
      <c r="N5" s="30" t="s">
        <v>11</v>
      </c>
      <c r="O5" s="23" t="s">
        <v>106</v>
      </c>
      <c r="P5" s="23" t="s">
        <v>107</v>
      </c>
      <c r="Q5" s="23" t="s">
        <v>108</v>
      </c>
      <c r="R5" s="23" t="s">
        <v>109</v>
      </c>
      <c r="S5" s="22" t="s">
        <v>114</v>
      </c>
    </row>
    <row r="6" spans="2:19" s="3" customFormat="1" ht="48.2" customHeight="1" thickBot="1">
      <c r="B6" s="24" t="s">
        <v>45</v>
      </c>
      <c r="C6" s="24" t="s">
        <v>46</v>
      </c>
      <c r="D6" s="24" t="s">
        <v>47</v>
      </c>
      <c r="E6" s="24" t="s">
        <v>48</v>
      </c>
      <c r="F6" s="24" t="s">
        <v>49</v>
      </c>
      <c r="G6" s="24" t="s">
        <v>50</v>
      </c>
      <c r="H6" s="24" t="s">
        <v>51</v>
      </c>
      <c r="I6" s="24" t="s">
        <v>52</v>
      </c>
      <c r="J6" s="24" t="s">
        <v>55</v>
      </c>
      <c r="K6" s="24" t="s">
        <v>55</v>
      </c>
      <c r="L6" s="24" t="s">
        <v>53</v>
      </c>
      <c r="M6" s="24" t="s">
        <v>54</v>
      </c>
      <c r="N6" s="24" t="s">
        <v>56</v>
      </c>
      <c r="O6" s="70" t="s">
        <v>110</v>
      </c>
      <c r="P6" s="70"/>
      <c r="Q6" s="70"/>
      <c r="R6" s="70"/>
      <c r="S6" s="69" t="s">
        <v>115</v>
      </c>
    </row>
    <row r="7" spans="2:19" ht="15.75" customHeight="1">
      <c r="B7" s="33" t="str">
        <f>C40</f>
        <v>PP_NEW_WIND-OFF</v>
      </c>
      <c r="C7" s="33" t="str">
        <f>D40</f>
        <v>New Offshore Wind Turbine</v>
      </c>
      <c r="D7" s="33" t="str">
        <f>C30</f>
        <v>WIND-OFF</v>
      </c>
      <c r="E7" s="33" t="str">
        <f t="shared" ref="E7:E13" si="0">$C$32</f>
        <v>ELEC_HV</v>
      </c>
      <c r="F7" s="33">
        <v>2025</v>
      </c>
      <c r="G7" s="39">
        <v>1</v>
      </c>
      <c r="H7" s="33">
        <v>31.536000000000001</v>
      </c>
      <c r="I7" s="40">
        <v>1</v>
      </c>
      <c r="J7" s="41">
        <v>13396</v>
      </c>
      <c r="K7" s="41">
        <v>9590</v>
      </c>
      <c r="L7" s="55">
        <v>344</v>
      </c>
      <c r="M7" s="40">
        <v>1E-3</v>
      </c>
      <c r="N7" s="33">
        <v>25</v>
      </c>
      <c r="O7" s="33">
        <v>0.48750000000000004</v>
      </c>
      <c r="P7" s="33">
        <v>0.28750000000000003</v>
      </c>
      <c r="Q7" s="33">
        <v>0.375</v>
      </c>
      <c r="R7" s="33">
        <v>0.53749999999999998</v>
      </c>
      <c r="S7" s="33">
        <v>0.1</v>
      </c>
    </row>
    <row r="8" spans="2:19" ht="15.75" customHeight="1">
      <c r="B8" s="34" t="str">
        <f t="shared" ref="B8:C8" si="1">C41</f>
        <v>PP_NEW_WIND-ON</v>
      </c>
      <c r="C8" s="34" t="str">
        <f t="shared" si="1"/>
        <v>New OnShore Wind Turbine</v>
      </c>
      <c r="D8" s="34" t="s">
        <v>101</v>
      </c>
      <c r="E8" s="42" t="str">
        <f t="shared" si="0"/>
        <v>ELEC_HV</v>
      </c>
      <c r="F8" s="34">
        <v>2025</v>
      </c>
      <c r="G8" s="43">
        <v>1</v>
      </c>
      <c r="H8" s="34">
        <v>31.536000000000001</v>
      </c>
      <c r="I8" s="44">
        <v>1</v>
      </c>
      <c r="J8" s="49">
        <v>5880</v>
      </c>
      <c r="K8" s="49">
        <v>4761</v>
      </c>
      <c r="L8" s="53">
        <v>150</v>
      </c>
      <c r="M8" s="44">
        <v>1E-3</v>
      </c>
      <c r="N8" s="34">
        <v>25</v>
      </c>
      <c r="O8" s="34"/>
      <c r="P8" s="34"/>
      <c r="Q8" s="34"/>
      <c r="R8" s="34"/>
      <c r="S8" s="34">
        <v>0.1</v>
      </c>
    </row>
    <row r="9" spans="2:19" ht="15.75" customHeight="1">
      <c r="B9" s="35" t="str">
        <f t="shared" ref="B9:C9" si="2">C42</f>
        <v>PP_NEW_PV_ROOF</v>
      </c>
      <c r="C9" s="35" t="str">
        <f t="shared" si="2"/>
        <v>New Photovoltaics - Rooftop</v>
      </c>
      <c r="D9" s="35" t="s">
        <v>102</v>
      </c>
      <c r="E9" s="45" t="str">
        <f t="shared" si="0"/>
        <v>ELEC_HV</v>
      </c>
      <c r="F9" s="35">
        <v>2025</v>
      </c>
      <c r="G9" s="46">
        <v>1</v>
      </c>
      <c r="H9" s="35">
        <v>31.536000000000001</v>
      </c>
      <c r="I9" s="47">
        <v>1</v>
      </c>
      <c r="J9" s="48">
        <v>3518</v>
      </c>
      <c r="K9" s="48">
        <v>2782</v>
      </c>
      <c r="L9" s="54">
        <v>42</v>
      </c>
      <c r="M9" s="47">
        <v>1E-3</v>
      </c>
      <c r="N9" s="35">
        <v>25</v>
      </c>
      <c r="O9" s="35"/>
      <c r="P9" s="35"/>
      <c r="Q9" s="35"/>
      <c r="R9" s="35"/>
      <c r="S9" s="35">
        <v>0.1</v>
      </c>
    </row>
    <row r="10" spans="2:19" ht="15.75" customHeight="1">
      <c r="B10" s="34" t="str">
        <f t="shared" ref="B10:C10" si="3">C43</f>
        <v>PP_NEW_PV_GRND</v>
      </c>
      <c r="C10" s="34" t="str">
        <f t="shared" si="3"/>
        <v>New Photovoltaics - Ground</v>
      </c>
      <c r="D10" s="34" t="s">
        <v>102</v>
      </c>
      <c r="E10" s="42" t="str">
        <f t="shared" si="0"/>
        <v>ELEC_HV</v>
      </c>
      <c r="F10" s="34">
        <v>2025</v>
      </c>
      <c r="G10" s="43">
        <v>1</v>
      </c>
      <c r="H10" s="34">
        <v>31.536000000000001</v>
      </c>
      <c r="I10" s="44">
        <v>1</v>
      </c>
      <c r="J10" s="49">
        <v>3260</v>
      </c>
      <c r="K10" s="49">
        <v>2550</v>
      </c>
      <c r="L10" s="53">
        <v>68</v>
      </c>
      <c r="M10" s="44">
        <v>1E-3</v>
      </c>
      <c r="N10" s="34">
        <v>25</v>
      </c>
      <c r="O10" s="34"/>
      <c r="P10" s="34"/>
      <c r="Q10" s="34"/>
      <c r="R10" s="34"/>
      <c r="S10" s="34">
        <v>0.1</v>
      </c>
    </row>
    <row r="11" spans="2:19" ht="15.75" customHeight="1">
      <c r="B11" s="35" t="str">
        <f t="shared" ref="B11:C11" si="4">C44</f>
        <v>PP_NEW_CCGT</v>
      </c>
      <c r="C11" s="35" t="str">
        <f t="shared" si="4"/>
        <v>New Combince Cycle Gas Turbine</v>
      </c>
      <c r="D11" s="35" t="s">
        <v>103</v>
      </c>
      <c r="E11" s="45" t="str">
        <f>$C$32</f>
        <v>ELEC_HV</v>
      </c>
      <c r="F11" s="35">
        <v>2025</v>
      </c>
      <c r="G11" s="46">
        <v>0.57999999999999996</v>
      </c>
      <c r="H11" s="35">
        <v>31.536000000000001</v>
      </c>
      <c r="I11" s="47">
        <v>0.85</v>
      </c>
      <c r="J11" s="48">
        <v>2125</v>
      </c>
      <c r="K11" s="48">
        <v>2125</v>
      </c>
      <c r="L11" s="54">
        <v>77</v>
      </c>
      <c r="M11" s="47">
        <v>2.15</v>
      </c>
      <c r="N11" s="35">
        <v>30</v>
      </c>
      <c r="O11" s="35"/>
      <c r="P11" s="35"/>
      <c r="Q11" s="35"/>
      <c r="R11" s="35"/>
      <c r="S11" s="35">
        <v>1</v>
      </c>
    </row>
    <row r="12" spans="2:19" ht="15.75" customHeight="1">
      <c r="B12" s="34" t="str">
        <f t="shared" ref="B12:C12" si="5">C45</f>
        <v>PP_NEW_OCGT</v>
      </c>
      <c r="C12" s="34" t="str">
        <f t="shared" si="5"/>
        <v>New Open Cycle Gas Turbine</v>
      </c>
      <c r="D12" s="34" t="s">
        <v>103</v>
      </c>
      <c r="E12" s="42" t="str">
        <f t="shared" ref="E12:E13" si="6">$C$32</f>
        <v>ELEC_HV</v>
      </c>
      <c r="F12" s="34">
        <v>2025</v>
      </c>
      <c r="G12" s="43">
        <v>0.4</v>
      </c>
      <c r="H12" s="34">
        <v>31.536000000000001</v>
      </c>
      <c r="I12" s="44">
        <v>0.25</v>
      </c>
      <c r="J12" s="49">
        <v>3188</v>
      </c>
      <c r="K12" s="49">
        <v>3188</v>
      </c>
      <c r="L12" s="53">
        <v>69</v>
      </c>
      <c r="M12" s="44">
        <v>1.67</v>
      </c>
      <c r="N12" s="34">
        <v>30</v>
      </c>
      <c r="O12" s="34"/>
      <c r="P12" s="34"/>
      <c r="Q12" s="34"/>
      <c r="R12" s="34"/>
      <c r="S12" s="34">
        <v>1</v>
      </c>
    </row>
    <row r="13" spans="2:19" ht="15.75" customHeight="1" thickBot="1">
      <c r="B13" s="37" t="str">
        <f>C46</f>
        <v>PP_NEW_NUC</v>
      </c>
      <c r="C13" s="37" t="str">
        <f>D46</f>
        <v>New Nuclear Power Plant</v>
      </c>
      <c r="D13" s="37" t="str">
        <f>C31</f>
        <v>URAN</v>
      </c>
      <c r="E13" s="37" t="str">
        <f t="shared" si="6"/>
        <v>ELEC_HV</v>
      </c>
      <c r="F13" s="37">
        <v>2035</v>
      </c>
      <c r="G13" s="50">
        <v>0.32600000000000001</v>
      </c>
      <c r="H13" s="37">
        <v>31.536000000000001</v>
      </c>
      <c r="I13" s="51">
        <v>0.9</v>
      </c>
      <c r="J13" s="52">
        <v>21657</v>
      </c>
      <c r="K13" s="52">
        <v>19996</v>
      </c>
      <c r="L13" s="56">
        <v>371</v>
      </c>
      <c r="M13" s="51">
        <v>7.22</v>
      </c>
      <c r="N13" s="37">
        <v>60</v>
      </c>
      <c r="O13" s="37"/>
      <c r="P13" s="37"/>
      <c r="Q13" s="37"/>
      <c r="R13" s="37"/>
      <c r="S13" s="37">
        <v>1</v>
      </c>
    </row>
    <row r="16" spans="2:19" ht="18">
      <c r="B16" s="31" t="s">
        <v>60</v>
      </c>
      <c r="C16" s="4"/>
      <c r="D16" s="4"/>
    </row>
    <row r="18" spans="2:9">
      <c r="D18" s="25" t="s">
        <v>0</v>
      </c>
      <c r="E18" s="12"/>
      <c r="F18" s="12"/>
      <c r="G18" s="26"/>
    </row>
    <row r="19" spans="2:9">
      <c r="B19" s="27" t="s">
        <v>1</v>
      </c>
      <c r="C19" s="27" t="s">
        <v>2</v>
      </c>
      <c r="D19" s="27" t="s">
        <v>4</v>
      </c>
      <c r="E19" s="28" t="s">
        <v>12</v>
      </c>
      <c r="F19" s="27" t="s">
        <v>13</v>
      </c>
      <c r="G19" s="27" t="s">
        <v>14</v>
      </c>
    </row>
    <row r="20" spans="2:9" ht="47.25" customHeight="1" thickBot="1">
      <c r="B20" s="24" t="s">
        <v>45</v>
      </c>
      <c r="C20" s="24" t="s">
        <v>46</v>
      </c>
      <c r="D20" s="24" t="s">
        <v>61</v>
      </c>
      <c r="E20" s="24" t="s">
        <v>62</v>
      </c>
      <c r="F20" s="24" t="s">
        <v>63</v>
      </c>
      <c r="G20" s="24" t="s">
        <v>64</v>
      </c>
    </row>
    <row r="21" spans="2:9" ht="15.75" customHeight="1">
      <c r="B21" s="11" t="str">
        <f>C47</f>
        <v>IMP_URAN</v>
      </c>
      <c r="C21" s="11" t="s">
        <v>89</v>
      </c>
      <c r="D21" s="8" t="str">
        <f>C31</f>
        <v>URAN</v>
      </c>
      <c r="E21" s="10"/>
      <c r="F21" s="9">
        <v>3.5</v>
      </c>
      <c r="G21" s="10"/>
      <c r="I21" s="19"/>
    </row>
    <row r="22" spans="2:9" ht="15.75" customHeight="1" thickBot="1">
      <c r="B22" s="7" t="str">
        <f>C48</f>
        <v>MIN_WIND-OFF</v>
      </c>
      <c r="C22" s="7" t="s">
        <v>85</v>
      </c>
      <c r="D22" s="6" t="str">
        <f>C30</f>
        <v>WIND-OFF</v>
      </c>
      <c r="E22" s="5"/>
      <c r="F22" s="71">
        <v>1E-3</v>
      </c>
      <c r="G22" s="5"/>
    </row>
    <row r="25" spans="2:9" ht="18">
      <c r="B25" s="4" t="s">
        <v>65</v>
      </c>
      <c r="C25" s="4"/>
      <c r="D25" s="4"/>
    </row>
    <row r="27" spans="2:9" ht="15" customHeight="1">
      <c r="B27" s="1" t="s">
        <v>15</v>
      </c>
      <c r="C27" s="3"/>
      <c r="D27" s="3"/>
      <c r="E27" s="3"/>
      <c r="F27" s="3"/>
      <c r="G27" s="3"/>
      <c r="H27" s="3"/>
      <c r="I27" s="3"/>
    </row>
    <row r="28" spans="2:9" ht="15.75" customHeight="1">
      <c r="B28" s="22" t="s">
        <v>16</v>
      </c>
      <c r="C28" s="22" t="s">
        <v>17</v>
      </c>
      <c r="D28" s="22" t="s">
        <v>18</v>
      </c>
      <c r="E28" s="22" t="s">
        <v>19</v>
      </c>
      <c r="F28" s="22" t="s">
        <v>20</v>
      </c>
      <c r="G28" s="22" t="s">
        <v>21</v>
      </c>
      <c r="H28" s="22" t="s">
        <v>22</v>
      </c>
      <c r="I28" s="22" t="s">
        <v>23</v>
      </c>
    </row>
    <row r="29" spans="2:9" ht="48.2" customHeight="1" thickBot="1">
      <c r="B29" s="24" t="s">
        <v>66</v>
      </c>
      <c r="C29" s="24" t="s">
        <v>67</v>
      </c>
      <c r="D29" s="24" t="s">
        <v>68</v>
      </c>
      <c r="E29" s="24" t="s">
        <v>19</v>
      </c>
      <c r="F29" s="24" t="s">
        <v>69</v>
      </c>
      <c r="G29" s="24" t="s">
        <v>70</v>
      </c>
      <c r="H29" s="24" t="s">
        <v>71</v>
      </c>
      <c r="I29" s="24" t="s">
        <v>72</v>
      </c>
    </row>
    <row r="30" spans="2:9" ht="15.75" customHeight="1">
      <c r="B30" s="14" t="s">
        <v>24</v>
      </c>
      <c r="C30" s="14" t="s">
        <v>83</v>
      </c>
      <c r="D30" s="15" t="s">
        <v>85</v>
      </c>
      <c r="E30" s="14" t="s">
        <v>25</v>
      </c>
      <c r="F30" s="14"/>
      <c r="G30" s="14"/>
      <c r="H30" s="14"/>
      <c r="I30" s="14"/>
    </row>
    <row r="31" spans="2:9" ht="15.75" customHeight="1">
      <c r="B31" s="16" t="s">
        <v>24</v>
      </c>
      <c r="C31" s="16" t="s">
        <v>26</v>
      </c>
      <c r="D31" s="16" t="s">
        <v>86</v>
      </c>
      <c r="E31" s="16" t="s">
        <v>25</v>
      </c>
      <c r="F31" s="16"/>
      <c r="G31" s="16"/>
      <c r="H31" s="16"/>
      <c r="I31" s="16"/>
    </row>
    <row r="32" spans="2:9" ht="15.75" customHeight="1">
      <c r="B32" s="20" t="s">
        <v>24</v>
      </c>
      <c r="C32" s="21" t="s">
        <v>116</v>
      </c>
      <c r="D32" s="21" t="s">
        <v>43</v>
      </c>
      <c r="E32" s="20" t="s">
        <v>25</v>
      </c>
      <c r="F32" s="20"/>
      <c r="G32" s="20" t="s">
        <v>27</v>
      </c>
      <c r="H32" s="20" t="s">
        <v>28</v>
      </c>
      <c r="I32" s="20" t="s">
        <v>29</v>
      </c>
    </row>
    <row r="33" spans="2:9" ht="15.75" customHeight="1" thickBot="1">
      <c r="B33" s="17" t="s">
        <v>24</v>
      </c>
      <c r="C33" s="18" t="s">
        <v>117</v>
      </c>
      <c r="D33" s="18" t="s">
        <v>44</v>
      </c>
      <c r="E33" s="17" t="s">
        <v>25</v>
      </c>
      <c r="F33" s="17"/>
      <c r="G33" s="17" t="s">
        <v>27</v>
      </c>
      <c r="H33" s="17" t="s">
        <v>28</v>
      </c>
      <c r="I33" s="17" t="s">
        <v>29</v>
      </c>
    </row>
    <row r="35" spans="2:9" ht="18">
      <c r="B35" s="32" t="s">
        <v>73</v>
      </c>
      <c r="C35" s="4"/>
      <c r="D35" s="4"/>
    </row>
    <row r="36" spans="2:9" ht="15" customHeight="1">
      <c r="B36" s="1"/>
      <c r="C36" s="1"/>
    </row>
    <row r="37" spans="2:9" ht="15" customHeight="1">
      <c r="B37" s="1" t="s">
        <v>30</v>
      </c>
      <c r="C37" s="1"/>
    </row>
    <row r="38" spans="2:9" ht="15.75" customHeight="1">
      <c r="B38" s="22" t="s">
        <v>31</v>
      </c>
      <c r="C38" s="22" t="s">
        <v>1</v>
      </c>
      <c r="D38" s="22" t="s">
        <v>2</v>
      </c>
      <c r="E38" s="22" t="s">
        <v>32</v>
      </c>
      <c r="F38" s="22" t="s">
        <v>33</v>
      </c>
      <c r="G38" s="22" t="s">
        <v>34</v>
      </c>
      <c r="H38" s="22" t="s">
        <v>35</v>
      </c>
      <c r="I38" s="22" t="s">
        <v>36</v>
      </c>
    </row>
    <row r="39" spans="2:9" ht="47.25" customHeight="1" thickBot="1">
      <c r="B39" s="24" t="s">
        <v>74</v>
      </c>
      <c r="C39" s="24" t="s">
        <v>75</v>
      </c>
      <c r="D39" s="24" t="s">
        <v>46</v>
      </c>
      <c r="E39" s="24" t="s">
        <v>76</v>
      </c>
      <c r="F39" s="24" t="s">
        <v>77</v>
      </c>
      <c r="G39" s="24" t="s">
        <v>70</v>
      </c>
      <c r="H39" s="24" t="s">
        <v>78</v>
      </c>
      <c r="I39" s="24" t="s">
        <v>79</v>
      </c>
    </row>
    <row r="40" spans="2:9" ht="15.75" customHeight="1">
      <c r="B40" s="33" t="s">
        <v>37</v>
      </c>
      <c r="C40" s="33" t="s">
        <v>80</v>
      </c>
      <c r="D40" s="33" t="s">
        <v>87</v>
      </c>
      <c r="E40" s="33" t="s">
        <v>25</v>
      </c>
      <c r="F40" s="33" t="s">
        <v>38</v>
      </c>
      <c r="G40" s="33" t="s">
        <v>27</v>
      </c>
      <c r="H40" s="33"/>
      <c r="I40" s="33"/>
    </row>
    <row r="41" spans="2:9" ht="15.75" customHeight="1">
      <c r="B41" s="34" t="s">
        <v>37</v>
      </c>
      <c r="C41" s="34" t="s">
        <v>92</v>
      </c>
      <c r="D41" s="34" t="s">
        <v>93</v>
      </c>
      <c r="E41" s="34" t="s">
        <v>25</v>
      </c>
      <c r="F41" s="34" t="s">
        <v>38</v>
      </c>
      <c r="G41" s="34" t="s">
        <v>27</v>
      </c>
      <c r="H41" s="34"/>
      <c r="I41" s="34"/>
    </row>
    <row r="42" spans="2:9" ht="15.75" customHeight="1">
      <c r="B42" s="35" t="s">
        <v>37</v>
      </c>
      <c r="C42" s="35" t="s">
        <v>94</v>
      </c>
      <c r="D42" s="35" t="s">
        <v>96</v>
      </c>
      <c r="E42" s="35" t="s">
        <v>25</v>
      </c>
      <c r="F42" s="35" t="s">
        <v>38</v>
      </c>
      <c r="G42" s="35" t="s">
        <v>27</v>
      </c>
      <c r="H42" s="35"/>
      <c r="I42" s="35"/>
    </row>
    <row r="43" spans="2:9" ht="15.75" customHeight="1">
      <c r="B43" s="34" t="s">
        <v>37</v>
      </c>
      <c r="C43" s="34" t="s">
        <v>95</v>
      </c>
      <c r="D43" s="34" t="s">
        <v>97</v>
      </c>
      <c r="E43" s="34" t="s">
        <v>25</v>
      </c>
      <c r="F43" s="34" t="s">
        <v>38</v>
      </c>
      <c r="G43" s="34" t="s">
        <v>27</v>
      </c>
      <c r="H43" s="34"/>
      <c r="I43" s="34"/>
    </row>
    <row r="44" spans="2:9" ht="15.75" customHeight="1">
      <c r="B44" s="35" t="s">
        <v>37</v>
      </c>
      <c r="C44" s="35" t="s">
        <v>91</v>
      </c>
      <c r="D44" s="35" t="s">
        <v>98</v>
      </c>
      <c r="E44" s="35" t="s">
        <v>25</v>
      </c>
      <c r="F44" s="35" t="s">
        <v>38</v>
      </c>
      <c r="G44" s="35" t="s">
        <v>27</v>
      </c>
      <c r="H44" s="35"/>
      <c r="I44" s="35"/>
    </row>
    <row r="45" spans="2:9" ht="15.75" customHeight="1">
      <c r="B45" s="34" t="s">
        <v>37</v>
      </c>
      <c r="C45" s="34" t="s">
        <v>100</v>
      </c>
      <c r="D45" s="34" t="s">
        <v>99</v>
      </c>
      <c r="E45" s="34" t="s">
        <v>25</v>
      </c>
      <c r="F45" s="34" t="s">
        <v>38</v>
      </c>
      <c r="G45" s="34" t="s">
        <v>27</v>
      </c>
      <c r="H45" s="34"/>
      <c r="I45" s="34"/>
    </row>
    <row r="46" spans="2:9" ht="15.75" customHeight="1">
      <c r="B46" s="35" t="s">
        <v>37</v>
      </c>
      <c r="C46" s="35" t="s">
        <v>81</v>
      </c>
      <c r="D46" s="35" t="s">
        <v>88</v>
      </c>
      <c r="E46" s="35" t="s">
        <v>25</v>
      </c>
      <c r="F46" s="35" t="s">
        <v>38</v>
      </c>
      <c r="G46" s="35" t="s">
        <v>27</v>
      </c>
      <c r="H46" s="35"/>
      <c r="I46" s="35"/>
    </row>
    <row r="47" spans="2:9" ht="15.75" customHeight="1">
      <c r="B47" s="34" t="s">
        <v>39</v>
      </c>
      <c r="C47" s="36" t="s">
        <v>84</v>
      </c>
      <c r="D47" s="34" t="s">
        <v>40</v>
      </c>
      <c r="E47" s="34" t="s">
        <v>25</v>
      </c>
      <c r="F47" s="34"/>
      <c r="G47" s="34"/>
      <c r="H47" s="34"/>
      <c r="I47" s="34"/>
    </row>
    <row r="48" spans="2:9" ht="15.75" customHeight="1" thickBot="1">
      <c r="B48" s="37" t="s">
        <v>41</v>
      </c>
      <c r="C48" s="38" t="s">
        <v>82</v>
      </c>
      <c r="D48" s="37" t="s">
        <v>42</v>
      </c>
      <c r="E48" s="37" t="s">
        <v>25</v>
      </c>
      <c r="F48" s="37"/>
      <c r="G48" s="37"/>
      <c r="H48" s="37"/>
      <c r="I48" s="37"/>
    </row>
    <row r="49" spans="2:9">
      <c r="F49" s="13"/>
      <c r="G49" s="13"/>
      <c r="H49" s="13"/>
      <c r="I49" s="13"/>
    </row>
    <row r="51" spans="2:9">
      <c r="B51" s="57"/>
      <c r="C51" s="58" t="s">
        <v>111</v>
      </c>
      <c r="D51" s="59"/>
    </row>
    <row r="52" spans="2:9">
      <c r="B52" s="60" t="s">
        <v>1</v>
      </c>
      <c r="C52" s="60" t="s">
        <v>17</v>
      </c>
      <c r="D52" s="60" t="s">
        <v>103</v>
      </c>
    </row>
    <row r="53" spans="2:9" ht="13.5" thickBot="1">
      <c r="B53" s="61" t="s">
        <v>45</v>
      </c>
      <c r="C53" s="61" t="s">
        <v>112</v>
      </c>
      <c r="D53" s="62"/>
    </row>
    <row r="54" spans="2:9" ht="15.75" customHeight="1">
      <c r="B54" s="63" t="str">
        <f>C44</f>
        <v>PP_NEW_CCGT</v>
      </c>
      <c r="C54" s="64" t="s">
        <v>113</v>
      </c>
      <c r="D54" s="65">
        <v>55.82</v>
      </c>
    </row>
    <row r="55" spans="2:9" ht="15.75" customHeight="1" thickBot="1">
      <c r="B55" s="66" t="str">
        <f>C45</f>
        <v>PP_NEW_OCGT</v>
      </c>
      <c r="C55" s="67" t="s">
        <v>113</v>
      </c>
      <c r="D55" s="68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567D3D-487E-4639-B24C-1B1EE6CD15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2023-12-06T09:39:59Z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