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980" yWindow="1140" windowWidth="23760" windowHeight="13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1" l="1"/>
  <c r="I5" i="1"/>
  <c r="I6" i="1"/>
  <c r="I4" i="1"/>
  <c r="I3" i="1"/>
  <c r="I2" i="1"/>
  <c r="H3" i="1"/>
  <c r="H4" i="1"/>
  <c r="H5" i="1"/>
  <c r="H6" i="1"/>
  <c r="H7" i="1"/>
  <c r="H2" i="1"/>
</calcChain>
</file>

<file path=xl/sharedStrings.xml><?xml version="1.0" encoding="utf-8"?>
<sst xmlns="http://schemas.openxmlformats.org/spreadsheetml/2006/main" count="9" uniqueCount="9">
  <si>
    <t>Size of BJ</t>
  </si>
  <si>
    <t>Wall Time</t>
  </si>
  <si>
    <t>Replica Count</t>
  </si>
  <si>
    <t>Subjob Cores</t>
  </si>
  <si>
    <t>ns/day</t>
  </si>
  <si>
    <t>Temps</t>
  </si>
  <si>
    <t>Lambdas</t>
  </si>
  <si>
    <t>Cycles</t>
  </si>
  <si>
    <t>Time per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</si>
</sst>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IMPACT cy8</a:t>
            </a:r>
            <a:r>
              <a:rPr lang="en-US" baseline="0"/>
              <a:t> Small System - BJ Fixed 384 Cores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Sheet1!$C$2:$C$7</c:f>
              <c:numCache>
                <c:formatCode>General</c:formatCode>
                <c:ptCount val="6"/>
                <c:pt idx="0">
                  <c:v>768.0</c:v>
                </c:pt>
                <c:pt idx="1">
                  <c:v>384.0</c:v>
                </c:pt>
                <c:pt idx="2">
                  <c:v>192.0</c:v>
                </c:pt>
                <c:pt idx="3">
                  <c:v>128.0</c:v>
                </c:pt>
                <c:pt idx="4">
                  <c:v>96.0</c:v>
                </c:pt>
                <c:pt idx="5">
                  <c:v>64.0</c:v>
                </c:pt>
              </c:numCache>
            </c:numRef>
          </c:cat>
          <c:val>
            <c:numRef>
              <c:f>Sheet1!$H$2:$H$7</c:f>
              <c:numCache>
                <c:formatCode>General</c:formatCode>
                <c:ptCount val="6"/>
                <c:pt idx="0">
                  <c:v>945.36</c:v>
                </c:pt>
                <c:pt idx="1">
                  <c:v>880.5599999999999</c:v>
                </c:pt>
                <c:pt idx="2">
                  <c:v>708.24</c:v>
                </c:pt>
                <c:pt idx="3">
                  <c:v>594.24</c:v>
                </c:pt>
                <c:pt idx="4">
                  <c:v>411.36</c:v>
                </c:pt>
                <c:pt idx="5">
                  <c:v>390.24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491480"/>
        <c:axId val="2063640200"/>
      </c:lineChart>
      <c:catAx>
        <c:axId val="2072491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Replicas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3640200"/>
        <c:crosses val="autoZero"/>
        <c:auto val="1"/>
        <c:lblAlgn val="ctr"/>
        <c:lblOffset val="100"/>
        <c:noMultiLvlLbl val="0"/>
      </c:catAx>
      <c:valAx>
        <c:axId val="20636402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ns/day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491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Wall Clock Time to do</a:t>
            </a:r>
            <a:r>
              <a:rPr lang="en-US" baseline="0"/>
              <a:t> 10K Steps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Sheet1!$D$2:$D$7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12.0</c:v>
                </c:pt>
              </c:numCache>
            </c:numRef>
          </c:cat>
          <c:val>
            <c:numRef>
              <c:f>Sheet1!$I$2:$I$7</c:f>
              <c:numCache>
                <c:formatCode>General</c:formatCode>
                <c:ptCount val="6"/>
                <c:pt idx="0">
                  <c:v>4.233333333333333</c:v>
                </c:pt>
                <c:pt idx="1">
                  <c:v>2.633333333333333</c:v>
                </c:pt>
                <c:pt idx="2">
                  <c:v>1.45</c:v>
                </c:pt>
                <c:pt idx="3">
                  <c:v>0.85</c:v>
                </c:pt>
                <c:pt idx="4">
                  <c:v>1.45</c:v>
                </c:pt>
                <c:pt idx="5">
                  <c:v>0.633333333333333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3374408"/>
        <c:axId val="2071280872"/>
      </c:lineChart>
      <c:catAx>
        <c:axId val="2063374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SUBJOB_CORES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1280872"/>
        <c:crosses val="autoZero"/>
        <c:auto val="1"/>
        <c:lblAlgn val="ctr"/>
        <c:lblOffset val="100"/>
        <c:noMultiLvlLbl val="0"/>
      </c:catAx>
      <c:valAx>
        <c:axId val="2071280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Minutes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3374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0</xdr:row>
      <xdr:rowOff>177800</xdr:rowOff>
    </xdr:from>
    <xdr:to>
      <xdr:col>14</xdr:col>
      <xdr:colOff>736600</xdr:colOff>
      <xdr:row>15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317500</xdr:colOff>
      <xdr:row>11</xdr:row>
      <xdr:rowOff>177800</xdr:rowOff>
    </xdr:from>
    <xdr:to>
      <xdr:col>7</xdr:col>
      <xdr:colOff>546100</xdr:colOff>
      <xdr:row>26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8" sqref="I8"/>
    </sheetView>
  </sheetViews>
  <sheetFormatPr baseColWidth="10" defaultRowHeight="15" x14ac:dyDescent="0"/>
  <cols>
    <col min="1" max="1" width="8.6640625" bestFit="1" customWidth="1"/>
    <col min="2" max="2" width="9.33203125" bestFit="1" customWidth="1"/>
    <col min="3" max="3" width="12.5" bestFit="1" customWidth="1"/>
    <col min="4" max="4" width="12" bestFit="1" customWidth="1"/>
    <col min="8" max="8" width="11.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</row>
    <row r="2" spans="1:9">
      <c r="A2">
        <v>384</v>
      </c>
      <c r="B2">
        <v>60</v>
      </c>
      <c r="C2">
        <v>768</v>
      </c>
      <c r="D2">
        <v>1</v>
      </c>
      <c r="E2">
        <v>32</v>
      </c>
      <c r="F2">
        <v>24</v>
      </c>
      <c r="G2">
        <v>3939</v>
      </c>
      <c r="H2">
        <f>G2*10000*(1*10^-6)*1*24</f>
        <v>945.36</v>
      </c>
      <c r="I2">
        <f>4+14/60</f>
        <v>4.2333333333333334</v>
      </c>
    </row>
    <row r="3" spans="1:9">
      <c r="A3">
        <v>384</v>
      </c>
      <c r="B3">
        <v>60</v>
      </c>
      <c r="C3">
        <v>384</v>
      </c>
      <c r="D3">
        <v>2</v>
      </c>
      <c r="E3">
        <v>16</v>
      </c>
      <c r="F3">
        <v>24</v>
      </c>
      <c r="G3">
        <v>3669</v>
      </c>
      <c r="H3">
        <f t="shared" ref="H3:H7" si="0">G3*10000*(1*10^-6)*1*24</f>
        <v>880.56</v>
      </c>
      <c r="I3">
        <f>2+38/60</f>
        <v>2.6333333333333333</v>
      </c>
    </row>
    <row r="4" spans="1:9">
      <c r="A4">
        <v>384</v>
      </c>
      <c r="B4">
        <v>60</v>
      </c>
      <c r="C4">
        <v>192</v>
      </c>
      <c r="D4">
        <v>4</v>
      </c>
      <c r="E4">
        <v>8</v>
      </c>
      <c r="F4">
        <v>24</v>
      </c>
      <c r="G4">
        <v>2951</v>
      </c>
      <c r="H4">
        <f t="shared" si="0"/>
        <v>708.24</v>
      </c>
      <c r="I4">
        <f>1+27/60</f>
        <v>1.45</v>
      </c>
    </row>
    <row r="5" spans="1:9">
      <c r="A5">
        <v>384</v>
      </c>
      <c r="B5">
        <v>60</v>
      </c>
      <c r="C5">
        <v>128</v>
      </c>
      <c r="D5">
        <v>6</v>
      </c>
      <c r="E5">
        <v>4</v>
      </c>
      <c r="F5">
        <v>32</v>
      </c>
      <c r="G5">
        <v>2476</v>
      </c>
      <c r="H5">
        <f t="shared" si="0"/>
        <v>594.24</v>
      </c>
      <c r="I5">
        <f>51/60</f>
        <v>0.85</v>
      </c>
    </row>
    <row r="6" spans="1:9">
      <c r="A6">
        <v>384</v>
      </c>
      <c r="B6">
        <v>60</v>
      </c>
      <c r="C6">
        <v>96</v>
      </c>
      <c r="D6">
        <v>8</v>
      </c>
      <c r="E6">
        <v>4</v>
      </c>
      <c r="F6">
        <v>24</v>
      </c>
      <c r="G6">
        <v>1714</v>
      </c>
      <c r="H6">
        <f t="shared" si="0"/>
        <v>411.36</v>
      </c>
      <c r="I6">
        <f>1+27/60</f>
        <v>1.45</v>
      </c>
    </row>
    <row r="7" spans="1:9">
      <c r="A7">
        <v>384</v>
      </c>
      <c r="B7">
        <v>60</v>
      </c>
      <c r="C7">
        <v>64</v>
      </c>
      <c r="D7">
        <v>12</v>
      </c>
      <c r="E7">
        <v>2</v>
      </c>
      <c r="F7">
        <v>32</v>
      </c>
      <c r="G7">
        <v>1626</v>
      </c>
      <c r="H7">
        <f t="shared" si="0"/>
        <v>390.23999999999995</v>
      </c>
      <c r="I7">
        <f>38/60</f>
        <v>0.6333333333333333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Romanus</dc:creator>
  <cp:lastModifiedBy>Melissa Romanus</cp:lastModifiedBy>
  <dcterms:created xsi:type="dcterms:W3CDTF">2013-03-15T16:07:46Z</dcterms:created>
  <dcterms:modified xsi:type="dcterms:W3CDTF">2013-03-16T00:31:29Z</dcterms:modified>
</cp:coreProperties>
</file>