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30\"/>
    </mc:Choice>
  </mc:AlternateContent>
  <xr:revisionPtr revIDLastSave="0" documentId="13_ncr:1_{3EB222FA-44E4-4272-B886-3E011470E36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30_3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N26" i="19" l="1"/>
  <c r="HN27" i="19"/>
  <c r="HN28" i="19"/>
  <c r="HN29" i="19"/>
  <c r="HN30" i="19"/>
  <c r="HN31" i="19"/>
  <c r="HN32" i="19"/>
  <c r="HN33" i="19"/>
  <c r="HN34" i="19"/>
  <c r="HN35" i="19"/>
  <c r="HN36" i="19"/>
  <c r="HN37" i="19"/>
  <c r="HN38" i="19"/>
  <c r="HN39" i="19"/>
  <c r="HN40" i="19"/>
  <c r="HN41" i="19"/>
  <c r="HN42" i="19"/>
  <c r="HN14" i="19"/>
  <c r="HN15" i="19"/>
  <c r="HN16" i="19"/>
  <c r="HN17" i="19"/>
  <c r="HN18" i="19"/>
  <c r="HN19" i="19"/>
  <c r="HN20" i="19"/>
  <c r="HN21" i="19"/>
  <c r="HN22" i="19"/>
  <c r="HN23" i="19"/>
  <c r="HN24" i="19"/>
  <c r="HN25" i="19"/>
  <c r="HN13" i="19"/>
  <c r="FQ14" i="19"/>
  <c r="FR14" i="19"/>
  <c r="FS14" i="19"/>
  <c r="FT14" i="19"/>
  <c r="FU14" i="19"/>
  <c r="FV14" i="19"/>
  <c r="FW14" i="19"/>
  <c r="FX14" i="19"/>
  <c r="FY14" i="19"/>
  <c r="FZ14" i="19"/>
  <c r="GA14" i="19"/>
  <c r="GB14" i="19"/>
  <c r="GC14" i="19"/>
  <c r="GD14" i="19"/>
  <c r="GE14" i="19"/>
  <c r="GF14" i="19"/>
  <c r="GG14" i="19"/>
  <c r="GH14" i="19"/>
  <c r="GI14" i="19"/>
  <c r="GJ14" i="19"/>
  <c r="GK14" i="19"/>
  <c r="GL14" i="19"/>
  <c r="GM14" i="19"/>
  <c r="GN14" i="19"/>
  <c r="GO14" i="19"/>
  <c r="GP14" i="19"/>
  <c r="GQ14" i="19"/>
  <c r="GR14" i="19"/>
  <c r="GS14" i="19"/>
  <c r="GT14" i="19"/>
  <c r="GU14" i="19"/>
  <c r="GV14" i="19"/>
  <c r="GW14" i="19"/>
  <c r="GX14" i="19"/>
  <c r="GY14" i="19"/>
  <c r="GZ14" i="19"/>
  <c r="HA14" i="19"/>
  <c r="HB14" i="19"/>
  <c r="HC14" i="19"/>
  <c r="HD14" i="19"/>
  <c r="HE14" i="19"/>
  <c r="HF14" i="19"/>
  <c r="HG14" i="19"/>
  <c r="HH14" i="19"/>
  <c r="HI14" i="19"/>
  <c r="HJ14" i="19"/>
  <c r="HK14" i="19"/>
  <c r="HL14" i="19"/>
  <c r="FQ15" i="19"/>
  <c r="FR15" i="19"/>
  <c r="FS15" i="19"/>
  <c r="FT15" i="19"/>
  <c r="FU15" i="19"/>
  <c r="FV15" i="19"/>
  <c r="FW15" i="19"/>
  <c r="FX15" i="19"/>
  <c r="FY15" i="19"/>
  <c r="FZ15" i="19"/>
  <c r="GA15" i="19"/>
  <c r="GB15" i="19"/>
  <c r="GC15" i="19"/>
  <c r="GD15" i="19"/>
  <c r="GE15" i="19"/>
  <c r="GF15" i="19"/>
  <c r="GG15" i="19"/>
  <c r="GH15" i="19"/>
  <c r="GI15" i="19"/>
  <c r="GJ15" i="19"/>
  <c r="GK15" i="19"/>
  <c r="GL15" i="19"/>
  <c r="GM15" i="19"/>
  <c r="GN15" i="19"/>
  <c r="GO15" i="19"/>
  <c r="GP15" i="19"/>
  <c r="GQ15" i="19"/>
  <c r="GR15" i="19"/>
  <c r="GS15" i="19"/>
  <c r="GT15" i="19"/>
  <c r="GU15" i="19"/>
  <c r="GV15" i="19"/>
  <c r="GW15" i="19"/>
  <c r="GX15" i="19"/>
  <c r="GY15" i="19"/>
  <c r="GZ15" i="19"/>
  <c r="HA15" i="19"/>
  <c r="HB15" i="19"/>
  <c r="HC15" i="19"/>
  <c r="HD15" i="19"/>
  <c r="HE15" i="19"/>
  <c r="HF15" i="19"/>
  <c r="HG15" i="19"/>
  <c r="HH15" i="19"/>
  <c r="HI15" i="19"/>
  <c r="HJ15" i="19"/>
  <c r="HK15" i="19"/>
  <c r="HL15" i="19"/>
  <c r="FQ16" i="19"/>
  <c r="FR16" i="19"/>
  <c r="FS16" i="19"/>
  <c r="FT16" i="19"/>
  <c r="FU16" i="19"/>
  <c r="FV16" i="19"/>
  <c r="FW16" i="19"/>
  <c r="FX16" i="19"/>
  <c r="FY16" i="19"/>
  <c r="FZ16" i="19"/>
  <c r="GA16" i="19"/>
  <c r="GB16" i="19"/>
  <c r="GC16" i="19"/>
  <c r="GD16" i="19"/>
  <c r="GE16" i="19"/>
  <c r="GF16" i="19"/>
  <c r="GG16" i="19"/>
  <c r="GH16" i="19"/>
  <c r="GI16" i="19"/>
  <c r="GJ16" i="19"/>
  <c r="GK16" i="19"/>
  <c r="GL16" i="19"/>
  <c r="GM16" i="19"/>
  <c r="GN16" i="19"/>
  <c r="GO16" i="19"/>
  <c r="GP16" i="19"/>
  <c r="GQ16" i="19"/>
  <c r="GR16" i="19"/>
  <c r="GS16" i="19"/>
  <c r="GT16" i="19"/>
  <c r="GU16" i="19"/>
  <c r="GV16" i="19"/>
  <c r="GW16" i="19"/>
  <c r="GX16" i="19"/>
  <c r="GY16" i="19"/>
  <c r="GZ16" i="19"/>
  <c r="HA16" i="19"/>
  <c r="HB16" i="19"/>
  <c r="HC16" i="19"/>
  <c r="HD16" i="19"/>
  <c r="HE16" i="19"/>
  <c r="HF16" i="19"/>
  <c r="HG16" i="19"/>
  <c r="HH16" i="19"/>
  <c r="HI16" i="19"/>
  <c r="HJ16" i="19"/>
  <c r="HK16" i="19"/>
  <c r="HL16" i="19"/>
  <c r="FQ17" i="19"/>
  <c r="FR17" i="19"/>
  <c r="FS17" i="19"/>
  <c r="FT17" i="19"/>
  <c r="FU17" i="19"/>
  <c r="FV17" i="19"/>
  <c r="FW17" i="19"/>
  <c r="FX17" i="19"/>
  <c r="FY17" i="19"/>
  <c r="FZ17" i="19"/>
  <c r="GA17" i="19"/>
  <c r="GB17" i="19"/>
  <c r="GC17" i="19"/>
  <c r="GD17" i="19"/>
  <c r="GE17" i="19"/>
  <c r="GF17" i="19"/>
  <c r="GG17" i="19"/>
  <c r="GH17" i="19"/>
  <c r="GI17" i="19"/>
  <c r="GJ17" i="19"/>
  <c r="GK17" i="19"/>
  <c r="GL17" i="19"/>
  <c r="GM17" i="19"/>
  <c r="GN17" i="19"/>
  <c r="GO17" i="19"/>
  <c r="GP17" i="19"/>
  <c r="GQ17" i="19"/>
  <c r="GR17" i="19"/>
  <c r="GS17" i="19"/>
  <c r="GT17" i="19"/>
  <c r="GU17" i="19"/>
  <c r="GV17" i="19"/>
  <c r="GW17" i="19"/>
  <c r="GX17" i="19"/>
  <c r="GY17" i="19"/>
  <c r="GZ17" i="19"/>
  <c r="HA17" i="19"/>
  <c r="HB17" i="19"/>
  <c r="HC17" i="19"/>
  <c r="HD17" i="19"/>
  <c r="HE17" i="19"/>
  <c r="HF17" i="19"/>
  <c r="HG17" i="19"/>
  <c r="HH17" i="19"/>
  <c r="HI17" i="19"/>
  <c r="HJ17" i="19"/>
  <c r="HK17" i="19"/>
  <c r="HL17" i="19"/>
  <c r="FQ18" i="19"/>
  <c r="FR18" i="19"/>
  <c r="FS18" i="19"/>
  <c r="FT18" i="19"/>
  <c r="FU18" i="19"/>
  <c r="FV18" i="19"/>
  <c r="FW18" i="19"/>
  <c r="FX18" i="19"/>
  <c r="FY18" i="19"/>
  <c r="FZ18" i="19"/>
  <c r="GA18" i="19"/>
  <c r="GB18" i="19"/>
  <c r="GC18" i="19"/>
  <c r="GD18" i="19"/>
  <c r="GE18" i="19"/>
  <c r="GF18" i="19"/>
  <c r="GG18" i="19"/>
  <c r="GH18" i="19"/>
  <c r="GI18" i="19"/>
  <c r="GJ18" i="19"/>
  <c r="GK18" i="19"/>
  <c r="GL18" i="19"/>
  <c r="GM18" i="19"/>
  <c r="GN18" i="19"/>
  <c r="GO18" i="19"/>
  <c r="GP18" i="19"/>
  <c r="GQ18" i="19"/>
  <c r="GR18" i="19"/>
  <c r="GS18" i="19"/>
  <c r="GT18" i="19"/>
  <c r="GU18" i="19"/>
  <c r="GV18" i="19"/>
  <c r="GW18" i="19"/>
  <c r="GX18" i="19"/>
  <c r="GY18" i="19"/>
  <c r="GZ18" i="19"/>
  <c r="HA18" i="19"/>
  <c r="HB18" i="19"/>
  <c r="HC18" i="19"/>
  <c r="HD18" i="19"/>
  <c r="HE18" i="19"/>
  <c r="HF18" i="19"/>
  <c r="HG18" i="19"/>
  <c r="HH18" i="19"/>
  <c r="HI18" i="19"/>
  <c r="HJ18" i="19"/>
  <c r="HK18" i="19"/>
  <c r="HL18" i="19"/>
  <c r="FQ19" i="19"/>
  <c r="FR19" i="19"/>
  <c r="FS19" i="19"/>
  <c r="FT19" i="19"/>
  <c r="FU19" i="19"/>
  <c r="FV19" i="19"/>
  <c r="FW19" i="19"/>
  <c r="FX19" i="19"/>
  <c r="FY19" i="19"/>
  <c r="FZ19" i="19"/>
  <c r="GA19" i="19"/>
  <c r="GB19" i="19"/>
  <c r="GC19" i="19"/>
  <c r="GD19" i="19"/>
  <c r="GE19" i="19"/>
  <c r="GF19" i="19"/>
  <c r="GG19" i="19"/>
  <c r="GH19" i="19"/>
  <c r="GI19" i="19"/>
  <c r="GJ19" i="19"/>
  <c r="GK19" i="19"/>
  <c r="GL19" i="19"/>
  <c r="GM19" i="19"/>
  <c r="GN19" i="19"/>
  <c r="GO19" i="19"/>
  <c r="GP19" i="19"/>
  <c r="GQ19" i="19"/>
  <c r="GR19" i="19"/>
  <c r="GS19" i="19"/>
  <c r="GT19" i="19"/>
  <c r="GU19" i="19"/>
  <c r="GV19" i="19"/>
  <c r="GW19" i="19"/>
  <c r="GX19" i="19"/>
  <c r="GY19" i="19"/>
  <c r="GZ19" i="19"/>
  <c r="HA19" i="19"/>
  <c r="HB19" i="19"/>
  <c r="HC19" i="19"/>
  <c r="HD19" i="19"/>
  <c r="HE19" i="19"/>
  <c r="HF19" i="19"/>
  <c r="HG19" i="19"/>
  <c r="HH19" i="19"/>
  <c r="HI19" i="19"/>
  <c r="HJ19" i="19"/>
  <c r="HK19" i="19"/>
  <c r="HL19" i="19"/>
  <c r="FQ20" i="19"/>
  <c r="FR20" i="19"/>
  <c r="FS20" i="19"/>
  <c r="FT20" i="19"/>
  <c r="FU20" i="19"/>
  <c r="FV20" i="19"/>
  <c r="FW20" i="19"/>
  <c r="FX20" i="19"/>
  <c r="FY20" i="19"/>
  <c r="FZ20" i="19"/>
  <c r="GA20" i="19"/>
  <c r="GB20" i="19"/>
  <c r="GC20" i="19"/>
  <c r="GD20" i="19"/>
  <c r="GE20" i="19"/>
  <c r="GF20" i="19"/>
  <c r="GG20" i="19"/>
  <c r="GH20" i="19"/>
  <c r="GI20" i="19"/>
  <c r="GJ20" i="19"/>
  <c r="GK20" i="19"/>
  <c r="GL20" i="19"/>
  <c r="GM20" i="19"/>
  <c r="GN20" i="19"/>
  <c r="GO20" i="19"/>
  <c r="GP20" i="19"/>
  <c r="GQ20" i="19"/>
  <c r="GR20" i="19"/>
  <c r="GS20" i="19"/>
  <c r="GT20" i="19"/>
  <c r="GU20" i="19"/>
  <c r="GV20" i="19"/>
  <c r="GW20" i="19"/>
  <c r="GX20" i="19"/>
  <c r="GY20" i="19"/>
  <c r="GZ20" i="19"/>
  <c r="HA20" i="19"/>
  <c r="HB20" i="19"/>
  <c r="HC20" i="19"/>
  <c r="HD20" i="19"/>
  <c r="HE20" i="19"/>
  <c r="HF20" i="19"/>
  <c r="HG20" i="19"/>
  <c r="HH20" i="19"/>
  <c r="HI20" i="19"/>
  <c r="HJ20" i="19"/>
  <c r="HK20" i="19"/>
  <c r="HL20" i="19"/>
  <c r="FQ21" i="19"/>
  <c r="FR21" i="19"/>
  <c r="FS21" i="19"/>
  <c r="FT21" i="19"/>
  <c r="FU21" i="19"/>
  <c r="FV21" i="19"/>
  <c r="FW21" i="19"/>
  <c r="FX21" i="19"/>
  <c r="FY21" i="19"/>
  <c r="FZ21" i="19"/>
  <c r="GA21" i="19"/>
  <c r="GB21" i="19"/>
  <c r="GC21" i="19"/>
  <c r="GD21" i="19"/>
  <c r="GE21" i="19"/>
  <c r="GF21" i="19"/>
  <c r="GG21" i="19"/>
  <c r="GH21" i="19"/>
  <c r="GI21" i="19"/>
  <c r="GJ21" i="19"/>
  <c r="GK21" i="19"/>
  <c r="GL21" i="19"/>
  <c r="GM21" i="19"/>
  <c r="GN21" i="19"/>
  <c r="GO21" i="19"/>
  <c r="GP21" i="19"/>
  <c r="GQ21" i="19"/>
  <c r="GR21" i="19"/>
  <c r="GS21" i="19"/>
  <c r="GT21" i="19"/>
  <c r="GU21" i="19"/>
  <c r="GV21" i="19"/>
  <c r="GW21" i="19"/>
  <c r="GX21" i="19"/>
  <c r="GY21" i="19"/>
  <c r="GZ21" i="19"/>
  <c r="HA21" i="19"/>
  <c r="HB21" i="19"/>
  <c r="HC21" i="19"/>
  <c r="HD21" i="19"/>
  <c r="HE21" i="19"/>
  <c r="HF21" i="19"/>
  <c r="HG21" i="19"/>
  <c r="HH21" i="19"/>
  <c r="HI21" i="19"/>
  <c r="HJ21" i="19"/>
  <c r="HK21" i="19"/>
  <c r="HL21" i="19"/>
  <c r="FQ22" i="19"/>
  <c r="FR22" i="19"/>
  <c r="FS22" i="19"/>
  <c r="FT22" i="19"/>
  <c r="FU22" i="19"/>
  <c r="FV22" i="19"/>
  <c r="FW22" i="19"/>
  <c r="FX22" i="19"/>
  <c r="FY22" i="19"/>
  <c r="FZ22" i="19"/>
  <c r="GA22" i="19"/>
  <c r="GB22" i="19"/>
  <c r="GC22" i="19"/>
  <c r="GD22" i="19"/>
  <c r="GE22" i="19"/>
  <c r="GF22" i="19"/>
  <c r="GG22" i="19"/>
  <c r="GH22" i="19"/>
  <c r="GI22" i="19"/>
  <c r="GJ22" i="19"/>
  <c r="GK22" i="19"/>
  <c r="GL22" i="19"/>
  <c r="GM22" i="19"/>
  <c r="GN22" i="19"/>
  <c r="GO22" i="19"/>
  <c r="GP22" i="19"/>
  <c r="GQ22" i="19"/>
  <c r="GR22" i="19"/>
  <c r="GS22" i="19"/>
  <c r="GT22" i="19"/>
  <c r="GU22" i="19"/>
  <c r="GV22" i="19"/>
  <c r="GW22" i="19"/>
  <c r="GX22" i="19"/>
  <c r="GY22" i="19"/>
  <c r="GZ22" i="19"/>
  <c r="HA22" i="19"/>
  <c r="HB22" i="19"/>
  <c r="HC22" i="19"/>
  <c r="HD22" i="19"/>
  <c r="HE22" i="19"/>
  <c r="HF22" i="19"/>
  <c r="HG22" i="19"/>
  <c r="HH22" i="19"/>
  <c r="HI22" i="19"/>
  <c r="HJ22" i="19"/>
  <c r="HK22" i="19"/>
  <c r="HL22" i="19"/>
  <c r="FQ23" i="19"/>
  <c r="FR23" i="19"/>
  <c r="FS23" i="19"/>
  <c r="FT23" i="19"/>
  <c r="FU23" i="19"/>
  <c r="FV23" i="19"/>
  <c r="FW23" i="19"/>
  <c r="FX23" i="19"/>
  <c r="FY23" i="19"/>
  <c r="FZ23" i="19"/>
  <c r="GA23" i="19"/>
  <c r="GB23" i="19"/>
  <c r="GC23" i="19"/>
  <c r="GD23" i="19"/>
  <c r="GE23" i="19"/>
  <c r="GF23" i="19"/>
  <c r="GG23" i="19"/>
  <c r="GH23" i="19"/>
  <c r="GI23" i="19"/>
  <c r="GJ23" i="19"/>
  <c r="GK23" i="19"/>
  <c r="GL23" i="19"/>
  <c r="GM23" i="19"/>
  <c r="GN23" i="19"/>
  <c r="GO23" i="19"/>
  <c r="GP23" i="19"/>
  <c r="GQ23" i="19"/>
  <c r="GR23" i="19"/>
  <c r="GS23" i="19"/>
  <c r="GT23" i="19"/>
  <c r="GU23" i="19"/>
  <c r="GV23" i="19"/>
  <c r="GW23" i="19"/>
  <c r="GX23" i="19"/>
  <c r="GY23" i="19"/>
  <c r="GZ23" i="19"/>
  <c r="HA23" i="19"/>
  <c r="HB23" i="19"/>
  <c r="HC23" i="19"/>
  <c r="HD23" i="19"/>
  <c r="HE23" i="19"/>
  <c r="HF23" i="19"/>
  <c r="HG23" i="19"/>
  <c r="HH23" i="19"/>
  <c r="HI23" i="19"/>
  <c r="HJ23" i="19"/>
  <c r="HK23" i="19"/>
  <c r="HL23" i="19"/>
  <c r="FQ24" i="19"/>
  <c r="FR24" i="19"/>
  <c r="FS24" i="19"/>
  <c r="FT24" i="19"/>
  <c r="FU24" i="19"/>
  <c r="FV24" i="19"/>
  <c r="FW24" i="19"/>
  <c r="FX24" i="19"/>
  <c r="FY24" i="19"/>
  <c r="FZ24" i="19"/>
  <c r="GA24" i="19"/>
  <c r="GB24" i="19"/>
  <c r="GC24" i="19"/>
  <c r="GD24" i="19"/>
  <c r="GE24" i="19"/>
  <c r="GF24" i="19"/>
  <c r="GG24" i="19"/>
  <c r="GH24" i="19"/>
  <c r="GI24" i="19"/>
  <c r="GJ24" i="19"/>
  <c r="GK24" i="19"/>
  <c r="GL24" i="19"/>
  <c r="GM24" i="19"/>
  <c r="GN24" i="19"/>
  <c r="GO24" i="19"/>
  <c r="GP24" i="19"/>
  <c r="GQ24" i="19"/>
  <c r="GR24" i="19"/>
  <c r="GS24" i="19"/>
  <c r="GT24" i="19"/>
  <c r="GU24" i="19"/>
  <c r="GV24" i="19"/>
  <c r="GW24" i="19"/>
  <c r="GX24" i="19"/>
  <c r="GY24" i="19"/>
  <c r="GZ24" i="19"/>
  <c r="HA24" i="19"/>
  <c r="HB24" i="19"/>
  <c r="HC24" i="19"/>
  <c r="HD24" i="19"/>
  <c r="HE24" i="19"/>
  <c r="HF24" i="19"/>
  <c r="HG24" i="19"/>
  <c r="HH24" i="19"/>
  <c r="HI24" i="19"/>
  <c r="HJ24" i="19"/>
  <c r="HK24" i="19"/>
  <c r="HL24" i="19"/>
  <c r="FQ25" i="19"/>
  <c r="FR25" i="19"/>
  <c r="FS25" i="19"/>
  <c r="FT25" i="19"/>
  <c r="FU25" i="19"/>
  <c r="FV25" i="19"/>
  <c r="FW25" i="19"/>
  <c r="FX25" i="19"/>
  <c r="FY25" i="19"/>
  <c r="FZ25" i="19"/>
  <c r="GA25" i="19"/>
  <c r="GB25" i="19"/>
  <c r="GC25" i="19"/>
  <c r="GD25" i="19"/>
  <c r="GE25" i="19"/>
  <c r="GF25" i="19"/>
  <c r="GG25" i="19"/>
  <c r="GH25" i="19"/>
  <c r="GI25" i="19"/>
  <c r="GJ25" i="19"/>
  <c r="GK25" i="19"/>
  <c r="GL25" i="19"/>
  <c r="GM25" i="19"/>
  <c r="GN25" i="19"/>
  <c r="GO25" i="19"/>
  <c r="GP25" i="19"/>
  <c r="GQ25" i="19"/>
  <c r="GR25" i="19"/>
  <c r="GS25" i="19"/>
  <c r="GT25" i="19"/>
  <c r="GU25" i="19"/>
  <c r="GV25" i="19"/>
  <c r="GW25" i="19"/>
  <c r="GX25" i="19"/>
  <c r="GY25" i="19"/>
  <c r="GZ25" i="19"/>
  <c r="HA25" i="19"/>
  <c r="HB25" i="19"/>
  <c r="HC25" i="19"/>
  <c r="HD25" i="19"/>
  <c r="HE25" i="19"/>
  <c r="HF25" i="19"/>
  <c r="HG25" i="19"/>
  <c r="HH25" i="19"/>
  <c r="HI25" i="19"/>
  <c r="HJ25" i="19"/>
  <c r="HK25" i="19"/>
  <c r="HL25" i="19"/>
  <c r="FQ26" i="19"/>
  <c r="FR26" i="19"/>
  <c r="FS26" i="19"/>
  <c r="FT26" i="19"/>
  <c r="FU26" i="19"/>
  <c r="FV26" i="19"/>
  <c r="FW26" i="19"/>
  <c r="FX26" i="19"/>
  <c r="FY26" i="19"/>
  <c r="FZ26" i="19"/>
  <c r="GA26" i="19"/>
  <c r="GB26" i="19"/>
  <c r="GC26" i="19"/>
  <c r="GD26" i="19"/>
  <c r="GE26" i="19"/>
  <c r="GF26" i="19"/>
  <c r="GG26" i="19"/>
  <c r="GH26" i="19"/>
  <c r="GI26" i="19"/>
  <c r="GJ26" i="19"/>
  <c r="GK26" i="19"/>
  <c r="GL26" i="19"/>
  <c r="GM26" i="19"/>
  <c r="GN26" i="19"/>
  <c r="GO26" i="19"/>
  <c r="GP26" i="19"/>
  <c r="GQ26" i="19"/>
  <c r="GR26" i="19"/>
  <c r="GS26" i="19"/>
  <c r="GT26" i="19"/>
  <c r="GU26" i="19"/>
  <c r="GV26" i="19"/>
  <c r="GW26" i="19"/>
  <c r="GX26" i="19"/>
  <c r="GY26" i="19"/>
  <c r="GZ26" i="19"/>
  <c r="HA26" i="19"/>
  <c r="HB26" i="19"/>
  <c r="HC26" i="19"/>
  <c r="HD26" i="19"/>
  <c r="HE26" i="19"/>
  <c r="HF26" i="19"/>
  <c r="HG26" i="19"/>
  <c r="HH26" i="19"/>
  <c r="HI26" i="19"/>
  <c r="HJ26" i="19"/>
  <c r="HK26" i="19"/>
  <c r="HL26" i="19"/>
  <c r="FQ27" i="19"/>
  <c r="FR27" i="19"/>
  <c r="FS27" i="19"/>
  <c r="FT27" i="19"/>
  <c r="FU27" i="19"/>
  <c r="FV27" i="19"/>
  <c r="FW27" i="19"/>
  <c r="FX27" i="19"/>
  <c r="FY27" i="19"/>
  <c r="FZ27" i="19"/>
  <c r="GA27" i="19"/>
  <c r="GB27" i="19"/>
  <c r="GC27" i="19"/>
  <c r="GD27" i="19"/>
  <c r="GE27" i="19"/>
  <c r="GF27" i="19"/>
  <c r="GG27" i="19"/>
  <c r="GH27" i="19"/>
  <c r="GI27" i="19"/>
  <c r="GJ27" i="19"/>
  <c r="GK27" i="19"/>
  <c r="GL27" i="19"/>
  <c r="GM27" i="19"/>
  <c r="GN27" i="19"/>
  <c r="GO27" i="19"/>
  <c r="GP27" i="19"/>
  <c r="GQ27" i="19"/>
  <c r="GR27" i="19"/>
  <c r="GS27" i="19"/>
  <c r="GT27" i="19"/>
  <c r="GU27" i="19"/>
  <c r="GV27" i="19"/>
  <c r="GW27" i="19"/>
  <c r="GX27" i="19"/>
  <c r="GY27" i="19"/>
  <c r="GZ27" i="19"/>
  <c r="HA27" i="19"/>
  <c r="HB27" i="19"/>
  <c r="HC27" i="19"/>
  <c r="HD27" i="19"/>
  <c r="HE27" i="19"/>
  <c r="HF27" i="19"/>
  <c r="HG27" i="19"/>
  <c r="HH27" i="19"/>
  <c r="HI27" i="19"/>
  <c r="HJ27" i="19"/>
  <c r="HK27" i="19"/>
  <c r="HL27" i="19"/>
  <c r="FQ28" i="19"/>
  <c r="FR28" i="19"/>
  <c r="FS28" i="19"/>
  <c r="FT28" i="19"/>
  <c r="FU28" i="19"/>
  <c r="FV28" i="19"/>
  <c r="FW28" i="19"/>
  <c r="FX28" i="19"/>
  <c r="FY28" i="19"/>
  <c r="FZ28" i="19"/>
  <c r="GA28" i="19"/>
  <c r="GB28" i="19"/>
  <c r="GC28" i="19"/>
  <c r="GD28" i="19"/>
  <c r="GE28" i="19"/>
  <c r="GF28" i="19"/>
  <c r="GG28" i="19"/>
  <c r="GH28" i="19"/>
  <c r="GI28" i="19"/>
  <c r="GJ28" i="19"/>
  <c r="GK28" i="19"/>
  <c r="GL28" i="19"/>
  <c r="GM28" i="19"/>
  <c r="GN28" i="19"/>
  <c r="GO28" i="19"/>
  <c r="GP28" i="19"/>
  <c r="GQ28" i="19"/>
  <c r="GR28" i="19"/>
  <c r="GS28" i="19"/>
  <c r="GT28" i="19"/>
  <c r="GU28" i="19"/>
  <c r="GV28" i="19"/>
  <c r="GW28" i="19"/>
  <c r="GX28" i="19"/>
  <c r="GY28" i="19"/>
  <c r="GZ28" i="19"/>
  <c r="HA28" i="19"/>
  <c r="HB28" i="19"/>
  <c r="HC28" i="19"/>
  <c r="HD28" i="19"/>
  <c r="HE28" i="19"/>
  <c r="HF28" i="19"/>
  <c r="HG28" i="19"/>
  <c r="HH28" i="19"/>
  <c r="HI28" i="19"/>
  <c r="HJ28" i="19"/>
  <c r="HK28" i="19"/>
  <c r="HL28" i="19"/>
  <c r="FQ29" i="19"/>
  <c r="FR29" i="19"/>
  <c r="FS29" i="19"/>
  <c r="FT29" i="19"/>
  <c r="FU29" i="19"/>
  <c r="FV29" i="19"/>
  <c r="FW29" i="19"/>
  <c r="FX29" i="19"/>
  <c r="FY29" i="19"/>
  <c r="FZ29" i="19"/>
  <c r="GA29" i="19"/>
  <c r="GB29" i="19"/>
  <c r="GC29" i="19"/>
  <c r="GD29" i="19"/>
  <c r="GE29" i="19"/>
  <c r="GF29" i="19"/>
  <c r="GG29" i="19"/>
  <c r="GH29" i="19"/>
  <c r="GI29" i="19"/>
  <c r="GJ29" i="19"/>
  <c r="GK29" i="19"/>
  <c r="GL29" i="19"/>
  <c r="GM29" i="19"/>
  <c r="GN29" i="19"/>
  <c r="GO29" i="19"/>
  <c r="GP29" i="19"/>
  <c r="GQ29" i="19"/>
  <c r="GR29" i="19"/>
  <c r="GS29" i="19"/>
  <c r="GT29" i="19"/>
  <c r="GU29" i="19"/>
  <c r="GV29" i="19"/>
  <c r="GW29" i="19"/>
  <c r="GX29" i="19"/>
  <c r="GY29" i="19"/>
  <c r="GZ29" i="19"/>
  <c r="HA29" i="19"/>
  <c r="HB29" i="19"/>
  <c r="HC29" i="19"/>
  <c r="HD29" i="19"/>
  <c r="HE29" i="19"/>
  <c r="HF29" i="19"/>
  <c r="HG29" i="19"/>
  <c r="HH29" i="19"/>
  <c r="HI29" i="19"/>
  <c r="HJ29" i="19"/>
  <c r="HK29" i="19"/>
  <c r="HL29" i="19"/>
  <c r="FQ30" i="19"/>
  <c r="FR30" i="19"/>
  <c r="FS30" i="19"/>
  <c r="FT30" i="19"/>
  <c r="FU30" i="19"/>
  <c r="FV30" i="19"/>
  <c r="FW30" i="19"/>
  <c r="FX30" i="19"/>
  <c r="FY30" i="19"/>
  <c r="FZ30" i="19"/>
  <c r="GA30" i="19"/>
  <c r="GB30" i="19"/>
  <c r="GC30" i="19"/>
  <c r="GD30" i="19"/>
  <c r="GE30" i="19"/>
  <c r="GF30" i="19"/>
  <c r="GG30" i="19"/>
  <c r="GH30" i="19"/>
  <c r="GI30" i="19"/>
  <c r="GJ30" i="19"/>
  <c r="GK30" i="19"/>
  <c r="GL30" i="19"/>
  <c r="GM30" i="19"/>
  <c r="GN30" i="19"/>
  <c r="GO30" i="19"/>
  <c r="GP30" i="19"/>
  <c r="GQ30" i="19"/>
  <c r="GR30" i="19"/>
  <c r="GS30" i="19"/>
  <c r="GT30" i="19"/>
  <c r="GU30" i="19"/>
  <c r="GV30" i="19"/>
  <c r="GW30" i="19"/>
  <c r="GX30" i="19"/>
  <c r="GY30" i="19"/>
  <c r="GZ30" i="19"/>
  <c r="HA30" i="19"/>
  <c r="HB30" i="19"/>
  <c r="HC30" i="19"/>
  <c r="HD30" i="19"/>
  <c r="HE30" i="19"/>
  <c r="HF30" i="19"/>
  <c r="HG30" i="19"/>
  <c r="HH30" i="19"/>
  <c r="HI30" i="19"/>
  <c r="HJ30" i="19"/>
  <c r="HK30" i="19"/>
  <c r="HL30" i="19"/>
  <c r="FQ31" i="19"/>
  <c r="FR31" i="19"/>
  <c r="FS31" i="19"/>
  <c r="FT31" i="19"/>
  <c r="FU31" i="19"/>
  <c r="FV31" i="19"/>
  <c r="FW31" i="19"/>
  <c r="FX31" i="19"/>
  <c r="FY31" i="19"/>
  <c r="FZ31" i="19"/>
  <c r="GA31" i="19"/>
  <c r="GB31" i="19"/>
  <c r="GC31" i="19"/>
  <c r="GD31" i="19"/>
  <c r="GE31" i="19"/>
  <c r="GF31" i="19"/>
  <c r="GG31" i="19"/>
  <c r="GH31" i="19"/>
  <c r="GI31" i="19"/>
  <c r="GJ31" i="19"/>
  <c r="GK31" i="19"/>
  <c r="GL31" i="19"/>
  <c r="GM31" i="19"/>
  <c r="GN31" i="19"/>
  <c r="GO31" i="19"/>
  <c r="GP31" i="19"/>
  <c r="GQ31" i="19"/>
  <c r="GR31" i="19"/>
  <c r="GS31" i="19"/>
  <c r="GT31" i="19"/>
  <c r="GU31" i="19"/>
  <c r="GV31" i="19"/>
  <c r="GW31" i="19"/>
  <c r="GX31" i="19"/>
  <c r="GY31" i="19"/>
  <c r="GZ31" i="19"/>
  <c r="HA31" i="19"/>
  <c r="HB31" i="19"/>
  <c r="HC31" i="19"/>
  <c r="HD31" i="19"/>
  <c r="HE31" i="19"/>
  <c r="HF31" i="19"/>
  <c r="HG31" i="19"/>
  <c r="HH31" i="19"/>
  <c r="HI31" i="19"/>
  <c r="HJ31" i="19"/>
  <c r="HK31" i="19"/>
  <c r="HL31" i="19"/>
  <c r="FQ32" i="19"/>
  <c r="FR32" i="19"/>
  <c r="FS32" i="19"/>
  <c r="FT32" i="19"/>
  <c r="FU32" i="19"/>
  <c r="FV32" i="19"/>
  <c r="FW32" i="19"/>
  <c r="FX32" i="19"/>
  <c r="FY32" i="19"/>
  <c r="FZ32" i="19"/>
  <c r="GA32" i="19"/>
  <c r="GB32" i="19"/>
  <c r="GC32" i="19"/>
  <c r="GD32" i="19"/>
  <c r="GE32" i="19"/>
  <c r="GF32" i="19"/>
  <c r="GG32" i="19"/>
  <c r="GH32" i="19"/>
  <c r="GI32" i="19"/>
  <c r="GJ32" i="19"/>
  <c r="GK32" i="19"/>
  <c r="GL32" i="19"/>
  <c r="GM32" i="19"/>
  <c r="GN32" i="19"/>
  <c r="GO32" i="19"/>
  <c r="GP32" i="19"/>
  <c r="GQ32" i="19"/>
  <c r="GR32" i="19"/>
  <c r="GS32" i="19"/>
  <c r="GT32" i="19"/>
  <c r="GU32" i="19"/>
  <c r="GV32" i="19"/>
  <c r="GW32" i="19"/>
  <c r="GX32" i="19"/>
  <c r="GY32" i="19"/>
  <c r="GZ32" i="19"/>
  <c r="HA32" i="19"/>
  <c r="HB32" i="19"/>
  <c r="HC32" i="19"/>
  <c r="HD32" i="19"/>
  <c r="HE32" i="19"/>
  <c r="HF32" i="19"/>
  <c r="HG32" i="19"/>
  <c r="HH32" i="19"/>
  <c r="HI32" i="19"/>
  <c r="HJ32" i="19"/>
  <c r="HK32" i="19"/>
  <c r="HL32" i="19"/>
  <c r="FQ33" i="19"/>
  <c r="FR33" i="19"/>
  <c r="FS33" i="19"/>
  <c r="FT33" i="19"/>
  <c r="FU33" i="19"/>
  <c r="FV33" i="19"/>
  <c r="FW33" i="19"/>
  <c r="FX33" i="19"/>
  <c r="FY33" i="19"/>
  <c r="FZ33" i="19"/>
  <c r="GA33" i="19"/>
  <c r="GB33" i="19"/>
  <c r="GC33" i="19"/>
  <c r="GD33" i="19"/>
  <c r="GE33" i="19"/>
  <c r="GF33" i="19"/>
  <c r="GG33" i="19"/>
  <c r="GH33" i="19"/>
  <c r="GI33" i="19"/>
  <c r="GJ33" i="19"/>
  <c r="GK33" i="19"/>
  <c r="GL33" i="19"/>
  <c r="GM33" i="19"/>
  <c r="GN33" i="19"/>
  <c r="GO33" i="19"/>
  <c r="GP33" i="19"/>
  <c r="GQ33" i="19"/>
  <c r="GR33" i="19"/>
  <c r="GS33" i="19"/>
  <c r="GT33" i="19"/>
  <c r="GU33" i="19"/>
  <c r="GV33" i="19"/>
  <c r="GW33" i="19"/>
  <c r="GX33" i="19"/>
  <c r="GY33" i="19"/>
  <c r="GZ33" i="19"/>
  <c r="HA33" i="19"/>
  <c r="HB33" i="19"/>
  <c r="HC33" i="19"/>
  <c r="HD33" i="19"/>
  <c r="HE33" i="19"/>
  <c r="HF33" i="19"/>
  <c r="HG33" i="19"/>
  <c r="HH33" i="19"/>
  <c r="HI33" i="19"/>
  <c r="HJ33" i="19"/>
  <c r="HK33" i="19"/>
  <c r="HL33" i="19"/>
  <c r="FQ34" i="19"/>
  <c r="FR34" i="19"/>
  <c r="FS34" i="19"/>
  <c r="FT34" i="19"/>
  <c r="FU34" i="19"/>
  <c r="FV34" i="19"/>
  <c r="FW34" i="19"/>
  <c r="FX34" i="19"/>
  <c r="FY34" i="19"/>
  <c r="FZ34" i="19"/>
  <c r="GA34" i="19"/>
  <c r="GB34" i="19"/>
  <c r="GC34" i="19"/>
  <c r="GD34" i="19"/>
  <c r="GE34" i="19"/>
  <c r="GF34" i="19"/>
  <c r="GG34" i="19"/>
  <c r="GH34" i="19"/>
  <c r="GI34" i="19"/>
  <c r="GJ34" i="19"/>
  <c r="GK34" i="19"/>
  <c r="GL34" i="19"/>
  <c r="GM34" i="19"/>
  <c r="GN34" i="19"/>
  <c r="GO34" i="19"/>
  <c r="GP34" i="19"/>
  <c r="GQ34" i="19"/>
  <c r="GR34" i="19"/>
  <c r="GS34" i="19"/>
  <c r="GT34" i="19"/>
  <c r="GU34" i="19"/>
  <c r="GV34" i="19"/>
  <c r="GW34" i="19"/>
  <c r="GX34" i="19"/>
  <c r="GY34" i="19"/>
  <c r="GZ34" i="19"/>
  <c r="HA34" i="19"/>
  <c r="HB34" i="19"/>
  <c r="HC34" i="19"/>
  <c r="HD34" i="19"/>
  <c r="HE34" i="19"/>
  <c r="HF34" i="19"/>
  <c r="HG34" i="19"/>
  <c r="HH34" i="19"/>
  <c r="HI34" i="19"/>
  <c r="HJ34" i="19"/>
  <c r="HK34" i="19"/>
  <c r="HL34" i="19"/>
  <c r="FQ35" i="19"/>
  <c r="FR35" i="19"/>
  <c r="FS35" i="19"/>
  <c r="FT35" i="19"/>
  <c r="FU35" i="19"/>
  <c r="FV35" i="19"/>
  <c r="FW35" i="19"/>
  <c r="FX35" i="19"/>
  <c r="FY35" i="19"/>
  <c r="FZ35" i="19"/>
  <c r="GA35" i="19"/>
  <c r="GB35" i="19"/>
  <c r="GC35" i="19"/>
  <c r="GD35" i="19"/>
  <c r="GE35" i="19"/>
  <c r="GF35" i="19"/>
  <c r="GG35" i="19"/>
  <c r="GH35" i="19"/>
  <c r="GI35" i="19"/>
  <c r="GJ35" i="19"/>
  <c r="GK35" i="19"/>
  <c r="GL35" i="19"/>
  <c r="GM35" i="19"/>
  <c r="GN35" i="19"/>
  <c r="GO35" i="19"/>
  <c r="GP35" i="19"/>
  <c r="GQ35" i="19"/>
  <c r="GR35" i="19"/>
  <c r="GS35" i="19"/>
  <c r="GT35" i="19"/>
  <c r="GU35" i="19"/>
  <c r="GV35" i="19"/>
  <c r="GW35" i="19"/>
  <c r="GX35" i="19"/>
  <c r="GY35" i="19"/>
  <c r="GZ35" i="19"/>
  <c r="HA35" i="19"/>
  <c r="HB35" i="19"/>
  <c r="HC35" i="19"/>
  <c r="HD35" i="19"/>
  <c r="HE35" i="19"/>
  <c r="HF35" i="19"/>
  <c r="HG35" i="19"/>
  <c r="HH35" i="19"/>
  <c r="HI35" i="19"/>
  <c r="HJ35" i="19"/>
  <c r="HK35" i="19"/>
  <c r="HL35" i="19"/>
  <c r="FQ36" i="19"/>
  <c r="FR36" i="19"/>
  <c r="FS36" i="19"/>
  <c r="FT36" i="19"/>
  <c r="FU36" i="19"/>
  <c r="FV36" i="19"/>
  <c r="FW36" i="19"/>
  <c r="FX36" i="19"/>
  <c r="FY36" i="19"/>
  <c r="FZ36" i="19"/>
  <c r="GA36" i="19"/>
  <c r="GB36" i="19"/>
  <c r="GC36" i="19"/>
  <c r="GD36" i="19"/>
  <c r="GE36" i="19"/>
  <c r="GF36" i="19"/>
  <c r="GG36" i="19"/>
  <c r="GH36" i="19"/>
  <c r="GI36" i="19"/>
  <c r="GJ36" i="19"/>
  <c r="GK36" i="19"/>
  <c r="GL36" i="19"/>
  <c r="GM36" i="19"/>
  <c r="GN36" i="19"/>
  <c r="GO36" i="19"/>
  <c r="GP36" i="19"/>
  <c r="GQ36" i="19"/>
  <c r="GR36" i="19"/>
  <c r="GS36" i="19"/>
  <c r="GT36" i="19"/>
  <c r="GU36" i="19"/>
  <c r="GV36" i="19"/>
  <c r="GW36" i="19"/>
  <c r="GX36" i="19"/>
  <c r="GY36" i="19"/>
  <c r="GZ36" i="19"/>
  <c r="HA36" i="19"/>
  <c r="HB36" i="19"/>
  <c r="HC36" i="19"/>
  <c r="HD36" i="19"/>
  <c r="HE36" i="19"/>
  <c r="HF36" i="19"/>
  <c r="HG36" i="19"/>
  <c r="HH36" i="19"/>
  <c r="HI36" i="19"/>
  <c r="HJ36" i="19"/>
  <c r="HK36" i="19"/>
  <c r="HL36" i="19"/>
  <c r="FQ37" i="19"/>
  <c r="FR37" i="19"/>
  <c r="FS37" i="19"/>
  <c r="FT37" i="19"/>
  <c r="FU37" i="19"/>
  <c r="FV37" i="19"/>
  <c r="FW37" i="19"/>
  <c r="FX37" i="19"/>
  <c r="FY37" i="19"/>
  <c r="FZ37" i="19"/>
  <c r="GA37" i="19"/>
  <c r="GB37" i="19"/>
  <c r="GC37" i="19"/>
  <c r="GD37" i="19"/>
  <c r="GE37" i="19"/>
  <c r="GF37" i="19"/>
  <c r="GG37" i="19"/>
  <c r="GH37" i="19"/>
  <c r="GI37" i="19"/>
  <c r="GJ37" i="19"/>
  <c r="GK37" i="19"/>
  <c r="GL37" i="19"/>
  <c r="GM37" i="19"/>
  <c r="GN37" i="19"/>
  <c r="GO37" i="19"/>
  <c r="GP37" i="19"/>
  <c r="GQ37" i="19"/>
  <c r="GR37" i="19"/>
  <c r="GS37" i="19"/>
  <c r="GT37" i="19"/>
  <c r="GU37" i="19"/>
  <c r="GV37" i="19"/>
  <c r="GW37" i="19"/>
  <c r="GX37" i="19"/>
  <c r="GY37" i="19"/>
  <c r="GZ37" i="19"/>
  <c r="HA37" i="19"/>
  <c r="HB37" i="19"/>
  <c r="HC37" i="19"/>
  <c r="HD37" i="19"/>
  <c r="HE37" i="19"/>
  <c r="HF37" i="19"/>
  <c r="HG37" i="19"/>
  <c r="HH37" i="19"/>
  <c r="HI37" i="19"/>
  <c r="HJ37" i="19"/>
  <c r="HK37" i="19"/>
  <c r="HL37" i="19"/>
  <c r="FQ38" i="19"/>
  <c r="FR38" i="19"/>
  <c r="FS38" i="19"/>
  <c r="FT38" i="19"/>
  <c r="FU38" i="19"/>
  <c r="FV38" i="19"/>
  <c r="FW38" i="19"/>
  <c r="FX38" i="19"/>
  <c r="FY38" i="19"/>
  <c r="FZ38" i="19"/>
  <c r="GA38" i="19"/>
  <c r="GB38" i="19"/>
  <c r="GC38" i="19"/>
  <c r="GD38" i="19"/>
  <c r="GE38" i="19"/>
  <c r="GF38" i="19"/>
  <c r="GG38" i="19"/>
  <c r="GH38" i="19"/>
  <c r="GI38" i="19"/>
  <c r="GJ38" i="19"/>
  <c r="GK38" i="19"/>
  <c r="GL38" i="19"/>
  <c r="GM38" i="19"/>
  <c r="GN38" i="19"/>
  <c r="GO38" i="19"/>
  <c r="GP38" i="19"/>
  <c r="GQ38" i="19"/>
  <c r="GR38" i="19"/>
  <c r="GS38" i="19"/>
  <c r="GT38" i="19"/>
  <c r="GU38" i="19"/>
  <c r="GV38" i="19"/>
  <c r="GW38" i="19"/>
  <c r="GX38" i="19"/>
  <c r="GY38" i="19"/>
  <c r="GZ38" i="19"/>
  <c r="HA38" i="19"/>
  <c r="HB38" i="19"/>
  <c r="HC38" i="19"/>
  <c r="HD38" i="19"/>
  <c r="HE38" i="19"/>
  <c r="HF38" i="19"/>
  <c r="HG38" i="19"/>
  <c r="HH38" i="19"/>
  <c r="HI38" i="19"/>
  <c r="HJ38" i="19"/>
  <c r="HK38" i="19"/>
  <c r="HL38" i="19"/>
  <c r="FQ39" i="19"/>
  <c r="FR39" i="19"/>
  <c r="FS39" i="19"/>
  <c r="FT39" i="19"/>
  <c r="FU39" i="19"/>
  <c r="FV39" i="19"/>
  <c r="FW39" i="19"/>
  <c r="FX39" i="19"/>
  <c r="FY39" i="19"/>
  <c r="FZ39" i="19"/>
  <c r="GA39" i="19"/>
  <c r="GB39" i="19"/>
  <c r="GC39" i="19"/>
  <c r="GD39" i="19"/>
  <c r="GE39" i="19"/>
  <c r="GF39" i="19"/>
  <c r="GG39" i="19"/>
  <c r="GH39" i="19"/>
  <c r="GI39" i="19"/>
  <c r="GJ39" i="19"/>
  <c r="GK39" i="19"/>
  <c r="GL39" i="19"/>
  <c r="GM39" i="19"/>
  <c r="GN39" i="19"/>
  <c r="GO39" i="19"/>
  <c r="GP39" i="19"/>
  <c r="GQ39" i="19"/>
  <c r="GR39" i="19"/>
  <c r="GS39" i="19"/>
  <c r="GT39" i="19"/>
  <c r="GU39" i="19"/>
  <c r="GV39" i="19"/>
  <c r="GW39" i="19"/>
  <c r="GX39" i="19"/>
  <c r="GY39" i="19"/>
  <c r="GZ39" i="19"/>
  <c r="HA39" i="19"/>
  <c r="HB39" i="19"/>
  <c r="HC39" i="19"/>
  <c r="HD39" i="19"/>
  <c r="HE39" i="19"/>
  <c r="HF39" i="19"/>
  <c r="HG39" i="19"/>
  <c r="HH39" i="19"/>
  <c r="HI39" i="19"/>
  <c r="HJ39" i="19"/>
  <c r="HK39" i="19"/>
  <c r="HL39" i="19"/>
  <c r="FQ40" i="19"/>
  <c r="FR40" i="19"/>
  <c r="FS40" i="19"/>
  <c r="FT40" i="19"/>
  <c r="FU40" i="19"/>
  <c r="FV40" i="19"/>
  <c r="FW40" i="19"/>
  <c r="FX40" i="19"/>
  <c r="FY40" i="19"/>
  <c r="FZ40" i="19"/>
  <c r="GA40" i="19"/>
  <c r="GB40" i="19"/>
  <c r="GC40" i="19"/>
  <c r="GD40" i="19"/>
  <c r="GE40" i="19"/>
  <c r="GF40" i="19"/>
  <c r="GG40" i="19"/>
  <c r="GH40" i="19"/>
  <c r="GI40" i="19"/>
  <c r="GJ40" i="19"/>
  <c r="GK40" i="19"/>
  <c r="GL40" i="19"/>
  <c r="GM40" i="19"/>
  <c r="GN40" i="19"/>
  <c r="GO40" i="19"/>
  <c r="GP40" i="19"/>
  <c r="GQ40" i="19"/>
  <c r="GR40" i="19"/>
  <c r="GS40" i="19"/>
  <c r="GT40" i="19"/>
  <c r="GU40" i="19"/>
  <c r="GV40" i="19"/>
  <c r="GW40" i="19"/>
  <c r="GX40" i="19"/>
  <c r="GY40" i="19"/>
  <c r="GZ40" i="19"/>
  <c r="HA40" i="19"/>
  <c r="HB40" i="19"/>
  <c r="HC40" i="19"/>
  <c r="HD40" i="19"/>
  <c r="HE40" i="19"/>
  <c r="HF40" i="19"/>
  <c r="HG40" i="19"/>
  <c r="HH40" i="19"/>
  <c r="HI40" i="19"/>
  <c r="HJ40" i="19"/>
  <c r="HK40" i="19"/>
  <c r="HL40" i="19"/>
  <c r="FQ41" i="19"/>
  <c r="FR41" i="19"/>
  <c r="FS41" i="19"/>
  <c r="FT41" i="19"/>
  <c r="FU41" i="19"/>
  <c r="FV41" i="19"/>
  <c r="FW41" i="19"/>
  <c r="FX41" i="19"/>
  <c r="FY41" i="19"/>
  <c r="FZ41" i="19"/>
  <c r="GA41" i="19"/>
  <c r="GB41" i="19"/>
  <c r="GC41" i="19"/>
  <c r="GD41" i="19"/>
  <c r="GE41" i="19"/>
  <c r="GF41" i="19"/>
  <c r="GG41" i="19"/>
  <c r="GH41" i="19"/>
  <c r="GI41" i="19"/>
  <c r="GJ41" i="19"/>
  <c r="GK41" i="19"/>
  <c r="GL41" i="19"/>
  <c r="GM41" i="19"/>
  <c r="GN41" i="19"/>
  <c r="GO41" i="19"/>
  <c r="GP41" i="19"/>
  <c r="GQ41" i="19"/>
  <c r="GR41" i="19"/>
  <c r="GS41" i="19"/>
  <c r="GT41" i="19"/>
  <c r="GU41" i="19"/>
  <c r="GV41" i="19"/>
  <c r="GW41" i="19"/>
  <c r="GX41" i="19"/>
  <c r="GY41" i="19"/>
  <c r="GZ41" i="19"/>
  <c r="HA41" i="19"/>
  <c r="HB41" i="19"/>
  <c r="HC41" i="19"/>
  <c r="HD41" i="19"/>
  <c r="HE41" i="19"/>
  <c r="HF41" i="19"/>
  <c r="HG41" i="19"/>
  <c r="HH41" i="19"/>
  <c r="HI41" i="19"/>
  <c r="HJ41" i="19"/>
  <c r="HK41" i="19"/>
  <c r="HL41" i="19"/>
  <c r="FQ42" i="19"/>
  <c r="FR42" i="19"/>
  <c r="FS42" i="19"/>
  <c r="FT42" i="19"/>
  <c r="FU42" i="19"/>
  <c r="FV42" i="19"/>
  <c r="FW42" i="19"/>
  <c r="FX42" i="19"/>
  <c r="FY42" i="19"/>
  <c r="FZ42" i="19"/>
  <c r="GA42" i="19"/>
  <c r="GB42" i="19"/>
  <c r="GC42" i="19"/>
  <c r="GD42" i="19"/>
  <c r="GE42" i="19"/>
  <c r="GF42" i="19"/>
  <c r="GG42" i="19"/>
  <c r="GH42" i="19"/>
  <c r="GI42" i="19"/>
  <c r="GJ42" i="19"/>
  <c r="GK42" i="19"/>
  <c r="GL42" i="19"/>
  <c r="GM42" i="19"/>
  <c r="GN42" i="19"/>
  <c r="GO42" i="19"/>
  <c r="GP42" i="19"/>
  <c r="GQ42" i="19"/>
  <c r="GR42" i="19"/>
  <c r="GS42" i="19"/>
  <c r="GT42" i="19"/>
  <c r="GU42" i="19"/>
  <c r="GV42" i="19"/>
  <c r="GW42" i="19"/>
  <c r="GX42" i="19"/>
  <c r="GY42" i="19"/>
  <c r="GZ42" i="19"/>
  <c r="HA42" i="19"/>
  <c r="HB42" i="19"/>
  <c r="HC42" i="19"/>
  <c r="HD42" i="19"/>
  <c r="HE42" i="19"/>
  <c r="HF42" i="19"/>
  <c r="HG42" i="19"/>
  <c r="HH42" i="19"/>
  <c r="HI42" i="19"/>
  <c r="HJ42" i="19"/>
  <c r="HK42" i="19"/>
  <c r="HL42" i="19"/>
  <c r="HL13" i="19"/>
  <c r="HK13" i="19"/>
  <c r="HJ13" i="19"/>
  <c r="HI13" i="19"/>
  <c r="HH13" i="19"/>
  <c r="HG13" i="19"/>
  <c r="HF13" i="19"/>
  <c r="HE13" i="19"/>
  <c r="HD13" i="19"/>
  <c r="HC13" i="19"/>
  <c r="HB13" i="19"/>
  <c r="HA13" i="19"/>
  <c r="AE122" i="19" l="1"/>
  <c r="AE120" i="19"/>
  <c r="AE114" i="19"/>
  <c r="AE98" i="19"/>
  <c r="AE83" i="19"/>
  <c r="AE124" i="19" s="1"/>
  <c r="AE82" i="19"/>
  <c r="AE123" i="19" s="1"/>
  <c r="AE81" i="19"/>
  <c r="AE80" i="19"/>
  <c r="AE121" i="19" s="1"/>
  <c r="AE79" i="19"/>
  <c r="AE78" i="19"/>
  <c r="AE119" i="19" s="1"/>
  <c r="AE77" i="19"/>
  <c r="AE118" i="19" s="1"/>
  <c r="AE76" i="19"/>
  <c r="AE117" i="19" s="1"/>
  <c r="AE75" i="19"/>
  <c r="AE116" i="19" s="1"/>
  <c r="AE74" i="19"/>
  <c r="AE115" i="19" s="1"/>
  <c r="AE73" i="19"/>
  <c r="AE72" i="19"/>
  <c r="AE113" i="19" s="1"/>
  <c r="AE71" i="19"/>
  <c r="AE112" i="19" s="1"/>
  <c r="AE70" i="19"/>
  <c r="AE111" i="19" s="1"/>
  <c r="AE69" i="19"/>
  <c r="AE110" i="19" s="1"/>
  <c r="AE68" i="19"/>
  <c r="AE109" i="19" s="1"/>
  <c r="AE67" i="19"/>
  <c r="AE108" i="19" s="1"/>
  <c r="AE66" i="19"/>
  <c r="AE107" i="19" s="1"/>
  <c r="AE65" i="19"/>
  <c r="AE106" i="19" s="1"/>
  <c r="AE64" i="19"/>
  <c r="AE105" i="19" s="1"/>
  <c r="AE63" i="19"/>
  <c r="AE104" i="19" s="1"/>
  <c r="AE62" i="19"/>
  <c r="AE103" i="19" s="1"/>
  <c r="AE61" i="19"/>
  <c r="AE102" i="19" s="1"/>
  <c r="AE60" i="19"/>
  <c r="AE101" i="19" s="1"/>
  <c r="AE59" i="19"/>
  <c r="AE100" i="19" s="1"/>
  <c r="AE58" i="19"/>
  <c r="AE99" i="19" s="1"/>
  <c r="AE57" i="19"/>
  <c r="AE56" i="19"/>
  <c r="AE97" i="19" s="1"/>
  <c r="AE55" i="19"/>
  <c r="AE96" i="19" s="1"/>
  <c r="AE54" i="19"/>
  <c r="AE95" i="19" s="1"/>
  <c r="H123" i="19"/>
  <c r="H115" i="19"/>
  <c r="H110" i="19"/>
  <c r="H99" i="19"/>
  <c r="H83" i="19"/>
  <c r="H124" i="19" s="1"/>
  <c r="H82" i="19"/>
  <c r="H81" i="19"/>
  <c r="H80" i="19"/>
  <c r="H121" i="19" s="1"/>
  <c r="H79" i="19"/>
  <c r="H120" i="19" s="1"/>
  <c r="H78" i="19"/>
  <c r="H119" i="19" s="1"/>
  <c r="H77" i="19"/>
  <c r="H118" i="19" s="1"/>
  <c r="H76" i="19"/>
  <c r="H117" i="19" s="1"/>
  <c r="H75" i="19"/>
  <c r="H116" i="19" s="1"/>
  <c r="H74" i="19"/>
  <c r="H73" i="19"/>
  <c r="H72" i="19"/>
  <c r="H113" i="19" s="1"/>
  <c r="H71" i="19"/>
  <c r="H70" i="19"/>
  <c r="H111" i="19" s="1"/>
  <c r="H69" i="19"/>
  <c r="H68" i="19"/>
  <c r="H109" i="19" s="1"/>
  <c r="H67" i="19"/>
  <c r="H108" i="19" s="1"/>
  <c r="H66" i="19"/>
  <c r="H107" i="19" s="1"/>
  <c r="H65" i="19"/>
  <c r="H64" i="19"/>
  <c r="H105" i="19" s="1"/>
  <c r="H63" i="19"/>
  <c r="H104" i="19" s="1"/>
  <c r="H62" i="19"/>
  <c r="H103" i="19" s="1"/>
  <c r="H61" i="19"/>
  <c r="H102" i="19" s="1"/>
  <c r="H60" i="19"/>
  <c r="H101" i="19" s="1"/>
  <c r="H59" i="19"/>
  <c r="H100" i="19" s="1"/>
  <c r="H58" i="19"/>
  <c r="H57" i="19"/>
  <c r="H56" i="19"/>
  <c r="H97" i="19" s="1"/>
  <c r="H55" i="19"/>
  <c r="H96" i="19" s="1"/>
  <c r="H112" i="19" l="1"/>
  <c r="H98" i="19"/>
  <c r="H106" i="19"/>
  <c r="H114" i="19"/>
  <c r="H122" i="19"/>
  <c r="GW13" i="19" l="1"/>
  <c r="GZ13" i="19"/>
  <c r="GY13" i="19"/>
  <c r="GX13" i="19"/>
  <c r="GS13" i="19" l="1"/>
  <c r="GT13" i="19"/>
  <c r="GU13" i="19"/>
  <c r="GV13" i="19"/>
  <c r="GR13" i="19" l="1"/>
  <c r="GO13" i="19"/>
  <c r="GQ13" i="19"/>
  <c r="GP13" i="19"/>
  <c r="FQ13" i="19" l="1"/>
  <c r="FR13" i="19"/>
  <c r="FS13" i="19"/>
  <c r="FT13" i="19"/>
  <c r="FU13" i="19"/>
  <c r="FV13" i="19"/>
  <c r="FW13" i="19"/>
  <c r="FX13" i="19"/>
  <c r="FY13" i="19"/>
  <c r="FZ13" i="19"/>
  <c r="GA13" i="19"/>
  <c r="GB13" i="19"/>
  <c r="GC13" i="19"/>
  <c r="GD13" i="19"/>
  <c r="GE13" i="19"/>
  <c r="GF13" i="19"/>
  <c r="GG13" i="19"/>
  <c r="GH13" i="19"/>
  <c r="GI13" i="19"/>
  <c r="GJ13" i="19"/>
  <c r="GK13" i="19"/>
  <c r="GL13" i="19"/>
  <c r="GM13" i="19"/>
  <c r="GN13" i="19"/>
  <c r="H54" i="19"/>
  <c r="H95" i="19" s="1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H125" i="19" l="1"/>
  <c r="H84" i="19"/>
  <c r="H43" i="19"/>
  <c r="I36" i="19" l="1"/>
  <c r="AF36" i="19" s="1"/>
  <c r="I28" i="19"/>
  <c r="AF28" i="19" s="1"/>
  <c r="I20" i="19"/>
  <c r="AF20" i="19" s="1"/>
  <c r="I42" i="19"/>
  <c r="AF42" i="19" s="1"/>
  <c r="I34" i="19"/>
  <c r="AF34" i="19" s="1"/>
  <c r="I26" i="19"/>
  <c r="AF26" i="19" s="1"/>
  <c r="I18" i="19"/>
  <c r="AF18" i="19" s="1"/>
  <c r="I41" i="19"/>
  <c r="AF41" i="19" s="1"/>
  <c r="I33" i="19"/>
  <c r="AF33" i="19" s="1"/>
  <c r="I25" i="19"/>
  <c r="AF25" i="19" s="1"/>
  <c r="I17" i="19"/>
  <c r="AF17" i="19" s="1"/>
  <c r="I39" i="19"/>
  <c r="AF39" i="19" s="1"/>
  <c r="I31" i="19"/>
  <c r="AF31" i="19" s="1"/>
  <c r="I23" i="19"/>
  <c r="AF23" i="19" s="1"/>
  <c r="I15" i="19"/>
  <c r="AF15" i="19" s="1"/>
  <c r="I38" i="19"/>
  <c r="AF38" i="19" s="1"/>
  <c r="I30" i="19"/>
  <c r="AF30" i="19" s="1"/>
  <c r="I22" i="19"/>
  <c r="AF22" i="19" s="1"/>
  <c r="I14" i="19"/>
  <c r="AF14" i="19" s="1"/>
  <c r="I32" i="19"/>
  <c r="AF32" i="19" s="1"/>
  <c r="I29" i="19"/>
  <c r="AF29" i="19" s="1"/>
  <c r="I27" i="19"/>
  <c r="AF27" i="19" s="1"/>
  <c r="I24" i="19"/>
  <c r="AF24" i="19" s="1"/>
  <c r="I21" i="19"/>
  <c r="AF21" i="19" s="1"/>
  <c r="I37" i="19"/>
  <c r="AF37" i="19" s="1"/>
  <c r="I16" i="19"/>
  <c r="AF16" i="19" s="1"/>
  <c r="I40" i="19"/>
  <c r="AF40" i="19" s="1"/>
  <c r="I19" i="19"/>
  <c r="AF19" i="19" s="1"/>
  <c r="I35" i="19"/>
  <c r="AF35" i="19" s="1"/>
  <c r="I80" i="19"/>
  <c r="AF80" i="19" s="1"/>
  <c r="I72" i="19"/>
  <c r="AF72" i="19" s="1"/>
  <c r="I64" i="19"/>
  <c r="AF64" i="19" s="1"/>
  <c r="I56" i="19"/>
  <c r="AF56" i="19" s="1"/>
  <c r="I78" i="19"/>
  <c r="AF78" i="19" s="1"/>
  <c r="I70" i="19"/>
  <c r="AF70" i="19" s="1"/>
  <c r="I62" i="19"/>
  <c r="AF62" i="19" s="1"/>
  <c r="I74" i="19"/>
  <c r="AF74" i="19" s="1"/>
  <c r="I66" i="19"/>
  <c r="AF66" i="19" s="1"/>
  <c r="I79" i="19"/>
  <c r="AF79" i="19" s="1"/>
  <c r="I58" i="19"/>
  <c r="AF58" i="19" s="1"/>
  <c r="I82" i="19"/>
  <c r="AF82" i="19" s="1"/>
  <c r="I55" i="19"/>
  <c r="AF55" i="19" s="1"/>
  <c r="I71" i="19"/>
  <c r="AF71" i="19" s="1"/>
  <c r="I57" i="19"/>
  <c r="AF57" i="19" s="1"/>
  <c r="I68" i="19"/>
  <c r="AF68" i="19" s="1"/>
  <c r="I75" i="19"/>
  <c r="AF75" i="19" s="1"/>
  <c r="I60" i="19"/>
  <c r="AF60" i="19" s="1"/>
  <c r="I63" i="19"/>
  <c r="AF63" i="19" s="1"/>
  <c r="I61" i="19"/>
  <c r="AF61" i="19" s="1"/>
  <c r="I65" i="19"/>
  <c r="AF65" i="19" s="1"/>
  <c r="I59" i="19"/>
  <c r="AF59" i="19" s="1"/>
  <c r="I69" i="19"/>
  <c r="AF69" i="19" s="1"/>
  <c r="I77" i="19"/>
  <c r="AF77" i="19" s="1"/>
  <c r="I73" i="19"/>
  <c r="AF73" i="19" s="1"/>
  <c r="I67" i="19"/>
  <c r="AF67" i="19" s="1"/>
  <c r="I76" i="19"/>
  <c r="AF76" i="19" s="1"/>
  <c r="I83" i="19"/>
  <c r="AF83" i="19" s="1"/>
  <c r="I81" i="19"/>
  <c r="AF81" i="19" s="1"/>
  <c r="I110" i="19"/>
  <c r="AF110" i="19" s="1"/>
  <c r="I102" i="19"/>
  <c r="AF102" i="19" s="1"/>
  <c r="I123" i="19"/>
  <c r="AF123" i="19" s="1"/>
  <c r="I115" i="19"/>
  <c r="AF115" i="19" s="1"/>
  <c r="I118" i="19"/>
  <c r="AF118" i="19" s="1"/>
  <c r="I99" i="19"/>
  <c r="AF99" i="19" s="1"/>
  <c r="I119" i="19"/>
  <c r="AF119" i="19" s="1"/>
  <c r="I96" i="19"/>
  <c r="AF96" i="19" s="1"/>
  <c r="I100" i="19"/>
  <c r="AF100" i="19" s="1"/>
  <c r="I109" i="19"/>
  <c r="AF109" i="19" s="1"/>
  <c r="I101" i="19"/>
  <c r="AF101" i="19" s="1"/>
  <c r="I116" i="19"/>
  <c r="AF116" i="19" s="1"/>
  <c r="I97" i="19"/>
  <c r="AF97" i="19" s="1"/>
  <c r="I111" i="19"/>
  <c r="AF111" i="19" s="1"/>
  <c r="I120" i="19"/>
  <c r="AF120" i="19" s="1"/>
  <c r="I105" i="19"/>
  <c r="AF105" i="19" s="1"/>
  <c r="I117" i="19"/>
  <c r="AF117" i="19" s="1"/>
  <c r="I103" i="19"/>
  <c r="AF103" i="19" s="1"/>
  <c r="I113" i="19"/>
  <c r="AF113" i="19" s="1"/>
  <c r="I108" i="19"/>
  <c r="AF108" i="19" s="1"/>
  <c r="I121" i="19"/>
  <c r="AF121" i="19" s="1"/>
  <c r="I124" i="19"/>
  <c r="AF124" i="19" s="1"/>
  <c r="I104" i="19"/>
  <c r="AF104" i="19" s="1"/>
  <c r="I107" i="19"/>
  <c r="AF107" i="19" s="1"/>
  <c r="I114" i="19"/>
  <c r="AF114" i="19" s="1"/>
  <c r="I112" i="19"/>
  <c r="AF112" i="19" s="1"/>
  <c r="I106" i="19"/>
  <c r="AF106" i="19" s="1"/>
  <c r="I122" i="19"/>
  <c r="AF122" i="19" s="1"/>
  <c r="I98" i="19"/>
  <c r="AF98" i="19" s="1"/>
  <c r="V71" i="19"/>
  <c r="AS71" i="19" s="1"/>
  <c r="N71" i="19"/>
  <c r="AK71" i="19" s="1"/>
  <c r="T70" i="19"/>
  <c r="AQ70" i="19" s="1"/>
  <c r="L70" i="19"/>
  <c r="AI70" i="19" s="1"/>
  <c r="R69" i="19"/>
  <c r="AO69" i="19" s="1"/>
  <c r="J69" i="19"/>
  <c r="AG69" i="19" s="1"/>
  <c r="R65" i="19"/>
  <c r="AO65" i="19" s="1"/>
  <c r="J65" i="19"/>
  <c r="AG65" i="19" s="1"/>
  <c r="R71" i="19"/>
  <c r="AO71" i="19" s="1"/>
  <c r="J71" i="19"/>
  <c r="AG71" i="19" s="1"/>
  <c r="P70" i="19"/>
  <c r="AM70" i="19" s="1"/>
  <c r="V69" i="19"/>
  <c r="AS69" i="19" s="1"/>
  <c r="N69" i="19"/>
  <c r="AK69" i="19" s="1"/>
  <c r="L68" i="19"/>
  <c r="AI68" i="19" s="1"/>
  <c r="P66" i="19"/>
  <c r="AM66" i="19" s="1"/>
  <c r="V65" i="19"/>
  <c r="AS65" i="19" s="1"/>
  <c r="N65" i="19"/>
  <c r="AK65" i="19" s="1"/>
  <c r="O71" i="19"/>
  <c r="AL71" i="19" s="1"/>
  <c r="R70" i="19"/>
  <c r="AO70" i="19" s="1"/>
  <c r="U69" i="19"/>
  <c r="AR69" i="19" s="1"/>
  <c r="K69" i="19"/>
  <c r="AH69" i="19" s="1"/>
  <c r="M65" i="19"/>
  <c r="AJ65" i="19" s="1"/>
  <c r="T62" i="19"/>
  <c r="AQ62" i="19" s="1"/>
  <c r="L62" i="19"/>
  <c r="AI62" i="19" s="1"/>
  <c r="R61" i="19"/>
  <c r="AO61" i="19" s="1"/>
  <c r="J61" i="19"/>
  <c r="AG61" i="19" s="1"/>
  <c r="V59" i="19"/>
  <c r="AS59" i="19" s="1"/>
  <c r="N59" i="19"/>
  <c r="AK59" i="19" s="1"/>
  <c r="M71" i="19"/>
  <c r="AJ71" i="19" s="1"/>
  <c r="Q70" i="19"/>
  <c r="AN70" i="19" s="1"/>
  <c r="T69" i="19"/>
  <c r="AQ69" i="19" s="1"/>
  <c r="M68" i="19"/>
  <c r="AJ68" i="19" s="1"/>
  <c r="W65" i="19"/>
  <c r="AT65" i="19" s="1"/>
  <c r="L65" i="19"/>
  <c r="AI65" i="19" s="1"/>
  <c r="S62" i="19"/>
  <c r="AP62" i="19" s="1"/>
  <c r="K62" i="19"/>
  <c r="AH62" i="19" s="1"/>
  <c r="Q61" i="19"/>
  <c r="AN61" i="19" s="1"/>
  <c r="U59" i="19"/>
  <c r="AR59" i="19" s="1"/>
  <c r="M59" i="19"/>
  <c r="AJ59" i="19" s="1"/>
  <c r="P73" i="19"/>
  <c r="AM73" i="19" s="1"/>
  <c r="S72" i="19"/>
  <c r="AP72" i="19" s="1"/>
  <c r="W71" i="19"/>
  <c r="AT71" i="19" s="1"/>
  <c r="L71" i="19"/>
  <c r="AI71" i="19" s="1"/>
  <c r="O70" i="19"/>
  <c r="AL70" i="19" s="1"/>
  <c r="S69" i="19"/>
  <c r="AP69" i="19" s="1"/>
  <c r="R66" i="19"/>
  <c r="AO66" i="19" s="1"/>
  <c r="U65" i="19"/>
  <c r="AR65" i="19" s="1"/>
  <c r="K65" i="19"/>
  <c r="AH65" i="19" s="1"/>
  <c r="L63" i="19"/>
  <c r="AI63" i="19" s="1"/>
  <c r="R62" i="19"/>
  <c r="AO62" i="19" s="1"/>
  <c r="J62" i="19"/>
  <c r="AG62" i="19" s="1"/>
  <c r="P61" i="19"/>
  <c r="AM61" i="19" s="1"/>
  <c r="T59" i="19"/>
  <c r="AQ59" i="19" s="1"/>
  <c r="L59" i="19"/>
  <c r="AI59" i="19" s="1"/>
  <c r="U71" i="19"/>
  <c r="AR71" i="19" s="1"/>
  <c r="K71" i="19"/>
  <c r="AH71" i="19" s="1"/>
  <c r="N70" i="19"/>
  <c r="AK70" i="19" s="1"/>
  <c r="Q69" i="19"/>
  <c r="AN69" i="19" s="1"/>
  <c r="Q66" i="19"/>
  <c r="AN66" i="19" s="1"/>
  <c r="M73" i="19"/>
  <c r="AJ73" i="19" s="1"/>
  <c r="Q72" i="19"/>
  <c r="AN72" i="19" s="1"/>
  <c r="T71" i="19"/>
  <c r="AQ71" i="19" s="1"/>
  <c r="W70" i="19"/>
  <c r="AT70" i="19" s="1"/>
  <c r="M70" i="19"/>
  <c r="AJ70" i="19" s="1"/>
  <c r="P69" i="19"/>
  <c r="AM69" i="19" s="1"/>
  <c r="L67" i="19"/>
  <c r="AI67" i="19" s="1"/>
  <c r="O66" i="19"/>
  <c r="AL66" i="19" s="1"/>
  <c r="S65" i="19"/>
  <c r="AP65" i="19" s="1"/>
  <c r="L64" i="19"/>
  <c r="AI64" i="19" s="1"/>
  <c r="P62" i="19"/>
  <c r="AM62" i="19" s="1"/>
  <c r="V61" i="19"/>
  <c r="AS61" i="19" s="1"/>
  <c r="N61" i="19"/>
  <c r="AK61" i="19" s="1"/>
  <c r="R59" i="19"/>
  <c r="AO59" i="19" s="1"/>
  <c r="J59" i="19"/>
  <c r="AG59" i="19" s="1"/>
  <c r="L73" i="19"/>
  <c r="AI73" i="19" s="1"/>
  <c r="O72" i="19"/>
  <c r="AL72" i="19" s="1"/>
  <c r="S71" i="19"/>
  <c r="AP71" i="19" s="1"/>
  <c r="V70" i="19"/>
  <c r="AS70" i="19" s="1"/>
  <c r="K70" i="19"/>
  <c r="AH70" i="19" s="1"/>
  <c r="O69" i="19"/>
  <c r="AL69" i="19" s="1"/>
  <c r="N66" i="19"/>
  <c r="AK66" i="19" s="1"/>
  <c r="Q65" i="19"/>
  <c r="AN65" i="19" s="1"/>
  <c r="W62" i="19"/>
  <c r="AT62" i="19" s="1"/>
  <c r="O62" i="19"/>
  <c r="AL62" i="19" s="1"/>
  <c r="U61" i="19"/>
  <c r="AR61" i="19" s="1"/>
  <c r="M61" i="19"/>
  <c r="AJ61" i="19" s="1"/>
  <c r="S60" i="19"/>
  <c r="AP60" i="19" s="1"/>
  <c r="Q59" i="19"/>
  <c r="AN59" i="19" s="1"/>
  <c r="T73" i="19"/>
  <c r="AQ73" i="19" s="1"/>
  <c r="P71" i="19"/>
  <c r="AM71" i="19" s="1"/>
  <c r="S70" i="19"/>
  <c r="AP70" i="19" s="1"/>
  <c r="W69" i="19"/>
  <c r="AT69" i="19" s="1"/>
  <c r="L69" i="19"/>
  <c r="AI69" i="19" s="1"/>
  <c r="V66" i="19"/>
  <c r="AS66" i="19" s="1"/>
  <c r="K66" i="19"/>
  <c r="AH66" i="19" s="1"/>
  <c r="O65" i="19"/>
  <c r="AL65" i="19" s="1"/>
  <c r="U62" i="19"/>
  <c r="AR62" i="19" s="1"/>
  <c r="M62" i="19"/>
  <c r="AJ62" i="19" s="1"/>
  <c r="S61" i="19"/>
  <c r="AP61" i="19" s="1"/>
  <c r="K61" i="19"/>
  <c r="AH61" i="19" s="1"/>
  <c r="W59" i="19"/>
  <c r="AT59" i="19" s="1"/>
  <c r="O59" i="19"/>
  <c r="AL59" i="19" s="1"/>
  <c r="U73" i="19"/>
  <c r="AR73" i="19" s="1"/>
  <c r="T61" i="19"/>
  <c r="AQ61" i="19" s="1"/>
  <c r="P59" i="19"/>
  <c r="AM59" i="19" s="1"/>
  <c r="M64" i="19"/>
  <c r="AJ64" i="19" s="1"/>
  <c r="K73" i="19"/>
  <c r="AH73" i="19" s="1"/>
  <c r="W66" i="19"/>
  <c r="AT66" i="19" s="1"/>
  <c r="O61" i="19"/>
  <c r="AL61" i="19" s="1"/>
  <c r="K59" i="19"/>
  <c r="AH59" i="19" s="1"/>
  <c r="M66" i="19"/>
  <c r="AJ66" i="19" s="1"/>
  <c r="L61" i="19"/>
  <c r="AI61" i="19" s="1"/>
  <c r="S59" i="19"/>
  <c r="AP59" i="19" s="1"/>
  <c r="Q71" i="19"/>
  <c r="AN71" i="19" s="1"/>
  <c r="T65" i="19"/>
  <c r="AQ65" i="19" s="1"/>
  <c r="U70" i="19"/>
  <c r="AR70" i="19" s="1"/>
  <c r="P65" i="19"/>
  <c r="AM65" i="19" s="1"/>
  <c r="V62" i="19"/>
  <c r="AS62" i="19" s="1"/>
  <c r="R60" i="19"/>
  <c r="AO60" i="19" s="1"/>
  <c r="W61" i="19"/>
  <c r="AT61" i="19" s="1"/>
  <c r="J70" i="19"/>
  <c r="AG70" i="19" s="1"/>
  <c r="Q62" i="19"/>
  <c r="AN62" i="19" s="1"/>
  <c r="M69" i="19"/>
  <c r="AJ69" i="19" s="1"/>
  <c r="N62" i="19"/>
  <c r="AK62" i="19" s="1"/>
  <c r="Q68" i="19"/>
  <c r="AN68" i="19" s="1"/>
  <c r="P112" i="19"/>
  <c r="AM112" i="19" s="1"/>
  <c r="T110" i="19"/>
  <c r="AQ110" i="19" s="1"/>
  <c r="L110" i="19"/>
  <c r="AI110" i="19" s="1"/>
  <c r="R109" i="19"/>
  <c r="AO109" i="19" s="1"/>
  <c r="J109" i="19"/>
  <c r="AG109" i="19" s="1"/>
  <c r="P108" i="19"/>
  <c r="AM108" i="19" s="1"/>
  <c r="V107" i="19"/>
  <c r="AS107" i="19" s="1"/>
  <c r="N107" i="19"/>
  <c r="AK107" i="19" s="1"/>
  <c r="T106" i="19"/>
  <c r="AQ106" i="19" s="1"/>
  <c r="R105" i="19"/>
  <c r="AO105" i="19" s="1"/>
  <c r="J105" i="19"/>
  <c r="AG105" i="19" s="1"/>
  <c r="P104" i="19"/>
  <c r="AM104" i="19" s="1"/>
  <c r="V103" i="19"/>
  <c r="AS103" i="19" s="1"/>
  <c r="N103" i="19"/>
  <c r="AK103" i="19" s="1"/>
  <c r="T102" i="19"/>
  <c r="AQ102" i="19" s="1"/>
  <c r="L102" i="19"/>
  <c r="AI102" i="19" s="1"/>
  <c r="P100" i="19"/>
  <c r="AM100" i="19" s="1"/>
  <c r="W112" i="19"/>
  <c r="AT112" i="19" s="1"/>
  <c r="O112" i="19"/>
  <c r="AL112" i="19" s="1"/>
  <c r="S110" i="19"/>
  <c r="AP110" i="19" s="1"/>
  <c r="K110" i="19"/>
  <c r="AH110" i="19" s="1"/>
  <c r="Q109" i="19"/>
  <c r="AN109" i="19" s="1"/>
  <c r="W108" i="19"/>
  <c r="AT108" i="19" s="1"/>
  <c r="O108" i="19"/>
  <c r="AL108" i="19" s="1"/>
  <c r="U107" i="19"/>
  <c r="AR107" i="19" s="1"/>
  <c r="M107" i="19"/>
  <c r="AJ107" i="19" s="1"/>
  <c r="K106" i="19"/>
  <c r="AH106" i="19" s="1"/>
  <c r="Q105" i="19"/>
  <c r="AN105" i="19" s="1"/>
  <c r="W104" i="19"/>
  <c r="AT104" i="19" s="1"/>
  <c r="O104" i="19"/>
  <c r="AL104" i="19" s="1"/>
  <c r="U103" i="19"/>
  <c r="AR103" i="19" s="1"/>
  <c r="M103" i="19"/>
  <c r="AJ103" i="19" s="1"/>
  <c r="S102" i="19"/>
  <c r="AP102" i="19" s="1"/>
  <c r="K102" i="19"/>
  <c r="AH102" i="19" s="1"/>
  <c r="Q101" i="19"/>
  <c r="AN101" i="19" s="1"/>
  <c r="W100" i="19"/>
  <c r="AT100" i="19" s="1"/>
  <c r="O100" i="19"/>
  <c r="AL100" i="19" s="1"/>
  <c r="P113" i="19"/>
  <c r="AM113" i="19" s="1"/>
  <c r="V112" i="19"/>
  <c r="AS112" i="19" s="1"/>
  <c r="N112" i="19"/>
  <c r="AK112" i="19" s="1"/>
  <c r="T111" i="19"/>
  <c r="AQ111" i="19" s="1"/>
  <c r="R110" i="19"/>
  <c r="AO110" i="19" s="1"/>
  <c r="J110" i="19"/>
  <c r="AG110" i="19" s="1"/>
  <c r="P109" i="19"/>
  <c r="AM109" i="19" s="1"/>
  <c r="V108" i="19"/>
  <c r="AS108" i="19" s="1"/>
  <c r="N108" i="19"/>
  <c r="AK108" i="19" s="1"/>
  <c r="T107" i="19"/>
  <c r="AQ107" i="19" s="1"/>
  <c r="L107" i="19"/>
  <c r="AI107" i="19" s="1"/>
  <c r="P105" i="19"/>
  <c r="AM105" i="19" s="1"/>
  <c r="V104" i="19"/>
  <c r="AS104" i="19" s="1"/>
  <c r="N104" i="19"/>
  <c r="AK104" i="19" s="1"/>
  <c r="T103" i="19"/>
  <c r="AQ103" i="19" s="1"/>
  <c r="L103" i="19"/>
  <c r="AI103" i="19" s="1"/>
  <c r="R102" i="19"/>
  <c r="AO102" i="19" s="1"/>
  <c r="J102" i="19"/>
  <c r="AG102" i="19" s="1"/>
  <c r="V100" i="19"/>
  <c r="AS100" i="19" s="1"/>
  <c r="N100" i="19"/>
  <c r="AK100" i="19" s="1"/>
  <c r="T99" i="19"/>
  <c r="AQ99" i="19" s="1"/>
  <c r="O113" i="19"/>
  <c r="AL113" i="19" s="1"/>
  <c r="U112" i="19"/>
  <c r="AR112" i="19" s="1"/>
  <c r="M112" i="19"/>
  <c r="AJ112" i="19" s="1"/>
  <c r="Q110" i="19"/>
  <c r="AN110" i="19" s="1"/>
  <c r="W109" i="19"/>
  <c r="AT109" i="19" s="1"/>
  <c r="O109" i="19"/>
  <c r="AL109" i="19" s="1"/>
  <c r="U108" i="19"/>
  <c r="AR108" i="19" s="1"/>
  <c r="M108" i="19"/>
  <c r="AJ108" i="19" s="1"/>
  <c r="S107" i="19"/>
  <c r="AP107" i="19" s="1"/>
  <c r="K107" i="19"/>
  <c r="AH107" i="19" s="1"/>
  <c r="N113" i="19"/>
  <c r="AK113" i="19" s="1"/>
  <c r="T112" i="19"/>
  <c r="AQ112" i="19" s="1"/>
  <c r="L112" i="19"/>
  <c r="AI112" i="19" s="1"/>
  <c r="R111" i="19"/>
  <c r="AO111" i="19" s="1"/>
  <c r="P110" i="19"/>
  <c r="AM110" i="19" s="1"/>
  <c r="V109" i="19"/>
  <c r="AS109" i="19" s="1"/>
  <c r="N109" i="19"/>
  <c r="AK109" i="19" s="1"/>
  <c r="T108" i="19"/>
  <c r="AQ108" i="19" s="1"/>
  <c r="L108" i="19"/>
  <c r="AI108" i="19" s="1"/>
  <c r="R107" i="19"/>
  <c r="AO107" i="19" s="1"/>
  <c r="J107" i="19"/>
  <c r="AG107" i="19" s="1"/>
  <c r="V105" i="19"/>
  <c r="AS105" i="19" s="1"/>
  <c r="N105" i="19"/>
  <c r="AK105" i="19" s="1"/>
  <c r="T104" i="19"/>
  <c r="AQ104" i="19" s="1"/>
  <c r="L104" i="19"/>
  <c r="AI104" i="19" s="1"/>
  <c r="R103" i="19"/>
  <c r="AO103" i="19" s="1"/>
  <c r="J103" i="19"/>
  <c r="AG103" i="19" s="1"/>
  <c r="P102" i="19"/>
  <c r="AM102" i="19" s="1"/>
  <c r="T100" i="19"/>
  <c r="AQ100" i="19" s="1"/>
  <c r="L100" i="19"/>
  <c r="AI100" i="19" s="1"/>
  <c r="R99" i="19"/>
  <c r="AO99" i="19" s="1"/>
  <c r="M113" i="19"/>
  <c r="AJ113" i="19" s="1"/>
  <c r="S112" i="19"/>
  <c r="AP112" i="19" s="1"/>
  <c r="K112" i="19"/>
  <c r="AH112" i="19" s="1"/>
  <c r="W110" i="19"/>
  <c r="AT110" i="19" s="1"/>
  <c r="O110" i="19"/>
  <c r="AL110" i="19" s="1"/>
  <c r="U109" i="19"/>
  <c r="AR109" i="19" s="1"/>
  <c r="M109" i="19"/>
  <c r="AJ109" i="19" s="1"/>
  <c r="S108" i="19"/>
  <c r="AP108" i="19" s="1"/>
  <c r="K108" i="19"/>
  <c r="AH108" i="19" s="1"/>
  <c r="Q107" i="19"/>
  <c r="AN107" i="19" s="1"/>
  <c r="W106" i="19"/>
  <c r="AT106" i="19" s="1"/>
  <c r="U105" i="19"/>
  <c r="AR105" i="19" s="1"/>
  <c r="M105" i="19"/>
  <c r="AJ105" i="19" s="1"/>
  <c r="S104" i="19"/>
  <c r="AP104" i="19" s="1"/>
  <c r="K104" i="19"/>
  <c r="AH104" i="19" s="1"/>
  <c r="Q103" i="19"/>
  <c r="AN103" i="19" s="1"/>
  <c r="W102" i="19"/>
  <c r="AT102" i="19" s="1"/>
  <c r="O102" i="19"/>
  <c r="AL102" i="19" s="1"/>
  <c r="M101" i="19"/>
  <c r="AJ101" i="19" s="1"/>
  <c r="S100" i="19"/>
  <c r="AP100" i="19" s="1"/>
  <c r="K100" i="19"/>
  <c r="AH100" i="19" s="1"/>
  <c r="Q99" i="19"/>
  <c r="AN99" i="19" s="1"/>
  <c r="R112" i="19"/>
  <c r="AO112" i="19" s="1"/>
  <c r="J112" i="19"/>
  <c r="AG112" i="19" s="1"/>
  <c r="P111" i="19"/>
  <c r="AM111" i="19" s="1"/>
  <c r="V110" i="19"/>
  <c r="AS110" i="19" s="1"/>
  <c r="N110" i="19"/>
  <c r="AK110" i="19" s="1"/>
  <c r="T109" i="19"/>
  <c r="AQ109" i="19" s="1"/>
  <c r="L109" i="19"/>
  <c r="AI109" i="19" s="1"/>
  <c r="R108" i="19"/>
  <c r="AO108" i="19" s="1"/>
  <c r="J108" i="19"/>
  <c r="AG108" i="19" s="1"/>
  <c r="P107" i="19"/>
  <c r="AM107" i="19" s="1"/>
  <c r="V106" i="19"/>
  <c r="AS106" i="19" s="1"/>
  <c r="T105" i="19"/>
  <c r="AQ105" i="19" s="1"/>
  <c r="L105" i="19"/>
  <c r="AI105" i="19" s="1"/>
  <c r="R104" i="19"/>
  <c r="AO104" i="19" s="1"/>
  <c r="J104" i="19"/>
  <c r="AG104" i="19" s="1"/>
  <c r="P103" i="19"/>
  <c r="AM103" i="19" s="1"/>
  <c r="V102" i="19"/>
  <c r="AS102" i="19" s="1"/>
  <c r="N102" i="19"/>
  <c r="AK102" i="19" s="1"/>
  <c r="R100" i="19"/>
  <c r="AO100" i="19" s="1"/>
  <c r="J100" i="19"/>
  <c r="AG100" i="19" s="1"/>
  <c r="Q104" i="19"/>
  <c r="AN104" i="19" s="1"/>
  <c r="M102" i="19"/>
  <c r="AJ102" i="19" s="1"/>
  <c r="U110" i="19"/>
  <c r="AR110" i="19" s="1"/>
  <c r="M104" i="19"/>
  <c r="AJ104" i="19" s="1"/>
  <c r="W101" i="19"/>
  <c r="AT101" i="19" s="1"/>
  <c r="M110" i="19"/>
  <c r="AJ110" i="19" s="1"/>
  <c r="W103" i="19"/>
  <c r="AT103" i="19" s="1"/>
  <c r="S101" i="19"/>
  <c r="AP101" i="19" s="1"/>
  <c r="S109" i="19"/>
  <c r="AP109" i="19" s="1"/>
  <c r="W105" i="19"/>
  <c r="AT105" i="19" s="1"/>
  <c r="S103" i="19"/>
  <c r="AP103" i="19" s="1"/>
  <c r="O101" i="19"/>
  <c r="AL101" i="19" s="1"/>
  <c r="K109" i="19"/>
  <c r="AH109" i="19" s="1"/>
  <c r="S105" i="19"/>
  <c r="AP105" i="19" s="1"/>
  <c r="O103" i="19"/>
  <c r="AL103" i="19" s="1"/>
  <c r="K101" i="19"/>
  <c r="AH101" i="19" s="1"/>
  <c r="Q108" i="19"/>
  <c r="AN108" i="19" s="1"/>
  <c r="O105" i="19"/>
  <c r="AL105" i="19" s="1"/>
  <c r="K103" i="19"/>
  <c r="AH103" i="19" s="1"/>
  <c r="U100" i="19"/>
  <c r="AR100" i="19" s="1"/>
  <c r="O107" i="19"/>
  <c r="AL107" i="19" s="1"/>
  <c r="U104" i="19"/>
  <c r="AR104" i="19" s="1"/>
  <c r="Q102" i="19"/>
  <c r="AN102" i="19" s="1"/>
  <c r="M100" i="19"/>
  <c r="AJ100" i="19" s="1"/>
  <c r="Q112" i="19"/>
  <c r="AN112" i="19" s="1"/>
  <c r="W107" i="19"/>
  <c r="AT107" i="19" s="1"/>
  <c r="K105" i="19"/>
  <c r="AH105" i="19" s="1"/>
  <c r="U102" i="19"/>
  <c r="AR102" i="19" s="1"/>
  <c r="Q100" i="19"/>
  <c r="AN100" i="19" s="1"/>
  <c r="P40" i="19"/>
  <c r="AM40" i="19" s="1"/>
  <c r="V39" i="19"/>
  <c r="AS39" i="19" s="1"/>
  <c r="N39" i="19"/>
  <c r="AK39" i="19" s="1"/>
  <c r="R37" i="19"/>
  <c r="AO37" i="19" s="1"/>
  <c r="J37" i="19"/>
  <c r="AG37" i="19" s="1"/>
  <c r="P36" i="19"/>
  <c r="AM36" i="19" s="1"/>
  <c r="V35" i="19"/>
  <c r="AS35" i="19" s="1"/>
  <c r="T34" i="19"/>
  <c r="AQ34" i="19" s="1"/>
  <c r="R33" i="19"/>
  <c r="AO33" i="19" s="1"/>
  <c r="J33" i="19"/>
  <c r="AG33" i="19" s="1"/>
  <c r="P32" i="19"/>
  <c r="AM32" i="19" s="1"/>
  <c r="N31" i="19"/>
  <c r="AK31" i="19" s="1"/>
  <c r="T30" i="19"/>
  <c r="AQ30" i="19" s="1"/>
  <c r="L30" i="19"/>
  <c r="AI30" i="19" s="1"/>
  <c r="W40" i="19"/>
  <c r="AT40" i="19" s="1"/>
  <c r="O40" i="19"/>
  <c r="AL40" i="19" s="1"/>
  <c r="U39" i="19"/>
  <c r="AR39" i="19" s="1"/>
  <c r="M39" i="19"/>
  <c r="AJ39" i="19" s="1"/>
  <c r="Q37" i="19"/>
  <c r="AN37" i="19" s="1"/>
  <c r="W36" i="19"/>
  <c r="AT36" i="19" s="1"/>
  <c r="O36" i="19"/>
  <c r="AL36" i="19" s="1"/>
  <c r="M35" i="19"/>
  <c r="AJ35" i="19" s="1"/>
  <c r="Q33" i="19"/>
  <c r="AN33" i="19" s="1"/>
  <c r="W32" i="19"/>
  <c r="AT32" i="19" s="1"/>
  <c r="O32" i="19"/>
  <c r="AL32" i="19" s="1"/>
  <c r="S30" i="19"/>
  <c r="AP30" i="19" s="1"/>
  <c r="K30" i="19"/>
  <c r="AH30" i="19" s="1"/>
  <c r="W28" i="19"/>
  <c r="AT28" i="19" s="1"/>
  <c r="O28" i="19"/>
  <c r="AL28" i="19" s="1"/>
  <c r="U27" i="19"/>
  <c r="AR27" i="19" s="1"/>
  <c r="M27" i="19"/>
  <c r="AJ27" i="19" s="1"/>
  <c r="S26" i="19"/>
  <c r="AP26" i="19" s="1"/>
  <c r="K26" i="19"/>
  <c r="AH26" i="19" s="1"/>
  <c r="W24" i="19"/>
  <c r="AT24" i="19" s="1"/>
  <c r="V40" i="19"/>
  <c r="AS40" i="19" s="1"/>
  <c r="N40" i="19"/>
  <c r="AK40" i="19" s="1"/>
  <c r="T39" i="19"/>
  <c r="AQ39" i="19" s="1"/>
  <c r="L39" i="19"/>
  <c r="AI39" i="19" s="1"/>
  <c r="P37" i="19"/>
  <c r="AM37" i="19" s="1"/>
  <c r="V36" i="19"/>
  <c r="AS36" i="19" s="1"/>
  <c r="N36" i="19"/>
  <c r="AK36" i="19" s="1"/>
  <c r="T35" i="19"/>
  <c r="AQ35" i="19" s="1"/>
  <c r="R34" i="19"/>
  <c r="AO34" i="19" s="1"/>
  <c r="P33" i="19"/>
  <c r="AM33" i="19" s="1"/>
  <c r="V32" i="19"/>
  <c r="AS32" i="19" s="1"/>
  <c r="N32" i="19"/>
  <c r="AK32" i="19" s="1"/>
  <c r="L31" i="19"/>
  <c r="AI31" i="19" s="1"/>
  <c r="R30" i="19"/>
  <c r="AO30" i="19" s="1"/>
  <c r="J30" i="19"/>
  <c r="AG30" i="19" s="1"/>
  <c r="T40" i="19"/>
  <c r="AQ40" i="19" s="1"/>
  <c r="L40" i="19"/>
  <c r="AI40" i="19" s="1"/>
  <c r="R39" i="19"/>
  <c r="AO39" i="19" s="1"/>
  <c r="J39" i="19"/>
  <c r="AG39" i="19" s="1"/>
  <c r="V37" i="19"/>
  <c r="AS37" i="19" s="1"/>
  <c r="N37" i="19"/>
  <c r="AK37" i="19" s="1"/>
  <c r="T36" i="19"/>
  <c r="AQ36" i="19" s="1"/>
  <c r="L36" i="19"/>
  <c r="AI36" i="19" s="1"/>
  <c r="R35" i="19"/>
  <c r="AO35" i="19" s="1"/>
  <c r="V33" i="19"/>
  <c r="AS33" i="19" s="1"/>
  <c r="N33" i="19"/>
  <c r="AK33" i="19" s="1"/>
  <c r="T32" i="19"/>
  <c r="AQ32" i="19" s="1"/>
  <c r="L32" i="19"/>
  <c r="AI32" i="19" s="1"/>
  <c r="R31" i="19"/>
  <c r="AO31" i="19" s="1"/>
  <c r="J31" i="19"/>
  <c r="AG31" i="19" s="1"/>
  <c r="O42" i="19"/>
  <c r="AL42" i="19" s="1"/>
  <c r="S40" i="19"/>
  <c r="AP40" i="19" s="1"/>
  <c r="Q40" i="19"/>
  <c r="AN40" i="19" s="1"/>
  <c r="W39" i="19"/>
  <c r="AT39" i="19" s="1"/>
  <c r="O39" i="19"/>
  <c r="AL39" i="19" s="1"/>
  <c r="S37" i="19"/>
  <c r="AP37" i="19" s="1"/>
  <c r="K37" i="19"/>
  <c r="AH37" i="19" s="1"/>
  <c r="Q36" i="19"/>
  <c r="AN36" i="19" s="1"/>
  <c r="W35" i="19"/>
  <c r="AT35" i="19" s="1"/>
  <c r="U34" i="19"/>
  <c r="AR34" i="19" s="1"/>
  <c r="S33" i="19"/>
  <c r="AP33" i="19" s="1"/>
  <c r="K33" i="19"/>
  <c r="AH33" i="19" s="1"/>
  <c r="Q32" i="19"/>
  <c r="AN32" i="19" s="1"/>
  <c r="O31" i="19"/>
  <c r="AL31" i="19" s="1"/>
  <c r="U30" i="19"/>
  <c r="AR30" i="19" s="1"/>
  <c r="M30" i="19"/>
  <c r="AJ30" i="19" s="1"/>
  <c r="K29" i="19"/>
  <c r="AH29" i="19" s="1"/>
  <c r="Q28" i="19"/>
  <c r="AN28" i="19" s="1"/>
  <c r="W27" i="19"/>
  <c r="AT27" i="19" s="1"/>
  <c r="O27" i="19"/>
  <c r="AL27" i="19" s="1"/>
  <c r="U26" i="19"/>
  <c r="AR26" i="19" s="1"/>
  <c r="M26" i="19"/>
  <c r="AJ26" i="19" s="1"/>
  <c r="R40" i="19"/>
  <c r="AO40" i="19" s="1"/>
  <c r="O37" i="19"/>
  <c r="AL37" i="19" s="1"/>
  <c r="J36" i="19"/>
  <c r="AG36" i="19" s="1"/>
  <c r="U32" i="19"/>
  <c r="AR32" i="19" s="1"/>
  <c r="P31" i="19"/>
  <c r="AM31" i="19" s="1"/>
  <c r="L29" i="19"/>
  <c r="AI29" i="19" s="1"/>
  <c r="N28" i="19"/>
  <c r="AK28" i="19" s="1"/>
  <c r="R27" i="19"/>
  <c r="AO27" i="19" s="1"/>
  <c r="V26" i="19"/>
  <c r="AS26" i="19" s="1"/>
  <c r="J26" i="19"/>
  <c r="AG26" i="19" s="1"/>
  <c r="S20" i="19"/>
  <c r="AP20" i="19" s="1"/>
  <c r="J16" i="19"/>
  <c r="AG16" i="19" s="1"/>
  <c r="K36" i="19"/>
  <c r="AH36" i="19" s="1"/>
  <c r="P28" i="19"/>
  <c r="AM28" i="19" s="1"/>
  <c r="M40" i="19"/>
  <c r="AJ40" i="19" s="1"/>
  <c r="M37" i="19"/>
  <c r="AJ37" i="19" s="1"/>
  <c r="N34" i="19"/>
  <c r="AK34" i="19" s="1"/>
  <c r="S32" i="19"/>
  <c r="AP32" i="19" s="1"/>
  <c r="V29" i="19"/>
  <c r="AS29" i="19" s="1"/>
  <c r="J29" i="19"/>
  <c r="AG29" i="19" s="1"/>
  <c r="M28" i="19"/>
  <c r="AJ28" i="19" s="1"/>
  <c r="Q27" i="19"/>
  <c r="AN27" i="19" s="1"/>
  <c r="T26" i="19"/>
  <c r="AQ26" i="19" s="1"/>
  <c r="L33" i="19"/>
  <c r="AI33" i="19" s="1"/>
  <c r="W26" i="19"/>
  <c r="AT26" i="19" s="1"/>
  <c r="K40" i="19"/>
  <c r="AH40" i="19" s="1"/>
  <c r="Q38" i="19"/>
  <c r="AN38" i="19" s="1"/>
  <c r="L37" i="19"/>
  <c r="AI37" i="19" s="1"/>
  <c r="Q35" i="19"/>
  <c r="AN35" i="19" s="1"/>
  <c r="W33" i="19"/>
  <c r="AT33" i="19" s="1"/>
  <c r="R32" i="19"/>
  <c r="AO32" i="19" s="1"/>
  <c r="W30" i="19"/>
  <c r="AT30" i="19" s="1"/>
  <c r="U29" i="19"/>
  <c r="AR29" i="19" s="1"/>
  <c r="V28" i="19"/>
  <c r="AS28" i="19" s="1"/>
  <c r="L28" i="19"/>
  <c r="AI28" i="19" s="1"/>
  <c r="P27" i="19"/>
  <c r="AM27" i="19" s="1"/>
  <c r="R26" i="19"/>
  <c r="AO26" i="19" s="1"/>
  <c r="L25" i="19"/>
  <c r="AI25" i="19" s="1"/>
  <c r="S27" i="19"/>
  <c r="AP27" i="19" s="1"/>
  <c r="J40" i="19"/>
  <c r="AG40" i="19" s="1"/>
  <c r="U36" i="19"/>
  <c r="AR36" i="19" s="1"/>
  <c r="P35" i="19"/>
  <c r="AM35" i="19" s="1"/>
  <c r="U33" i="19"/>
  <c r="AR33" i="19" s="1"/>
  <c r="M32" i="19"/>
  <c r="AJ32" i="19" s="1"/>
  <c r="V30" i="19"/>
  <c r="AS30" i="19" s="1"/>
  <c r="T29" i="19"/>
  <c r="AQ29" i="19" s="1"/>
  <c r="U28" i="19"/>
  <c r="AR28" i="19" s="1"/>
  <c r="K28" i="19"/>
  <c r="AH28" i="19" s="1"/>
  <c r="N27" i="19"/>
  <c r="AK27" i="19" s="1"/>
  <c r="Q26" i="19"/>
  <c r="AN26" i="19" s="1"/>
  <c r="S39" i="19"/>
  <c r="AP39" i="19" s="1"/>
  <c r="S36" i="19"/>
  <c r="AP36" i="19" s="1"/>
  <c r="K35" i="19"/>
  <c r="AH35" i="19" s="1"/>
  <c r="T33" i="19"/>
  <c r="AQ33" i="19" s="1"/>
  <c r="K32" i="19"/>
  <c r="AH32" i="19" s="1"/>
  <c r="Q30" i="19"/>
  <c r="AN30" i="19" s="1"/>
  <c r="R29" i="19"/>
  <c r="AO29" i="19" s="1"/>
  <c r="T28" i="19"/>
  <c r="AQ28" i="19" s="1"/>
  <c r="J28" i="19"/>
  <c r="AG28" i="19" s="1"/>
  <c r="L27" i="19"/>
  <c r="AI27" i="19" s="1"/>
  <c r="P26" i="19"/>
  <c r="AM26" i="19" s="1"/>
  <c r="T37" i="19"/>
  <c r="AQ37" i="19" s="1"/>
  <c r="M29" i="19"/>
  <c r="AJ29" i="19" s="1"/>
  <c r="O18" i="19"/>
  <c r="AL18" i="19" s="1"/>
  <c r="Q39" i="19"/>
  <c r="AN39" i="19" s="1"/>
  <c r="W37" i="19"/>
  <c r="AT37" i="19" s="1"/>
  <c r="R36" i="19"/>
  <c r="AO36" i="19" s="1"/>
  <c r="W34" i="19"/>
  <c r="AT34" i="19" s="1"/>
  <c r="O33" i="19"/>
  <c r="AL33" i="19" s="1"/>
  <c r="J32" i="19"/>
  <c r="AG32" i="19" s="1"/>
  <c r="P30" i="19"/>
  <c r="AM30" i="19" s="1"/>
  <c r="O29" i="19"/>
  <c r="AL29" i="19" s="1"/>
  <c r="S28" i="19"/>
  <c r="AP28" i="19" s="1"/>
  <c r="V27" i="19"/>
  <c r="AS27" i="19" s="1"/>
  <c r="K27" i="19"/>
  <c r="AH27" i="19" s="1"/>
  <c r="O26" i="19"/>
  <c r="AL26" i="19" s="1"/>
  <c r="R25" i="19"/>
  <c r="AO25" i="19" s="1"/>
  <c r="S19" i="19"/>
  <c r="AP19" i="19" s="1"/>
  <c r="N30" i="19"/>
  <c r="AK30" i="19" s="1"/>
  <c r="O25" i="19"/>
  <c r="AL25" i="19" s="1"/>
  <c r="P39" i="19"/>
  <c r="AM39" i="19" s="1"/>
  <c r="U37" i="19"/>
  <c r="AR37" i="19" s="1"/>
  <c r="M36" i="19"/>
  <c r="AJ36" i="19" s="1"/>
  <c r="V34" i="19"/>
  <c r="AS34" i="19" s="1"/>
  <c r="M33" i="19"/>
  <c r="AJ33" i="19" s="1"/>
  <c r="S31" i="19"/>
  <c r="AP31" i="19" s="1"/>
  <c r="O30" i="19"/>
  <c r="AL30" i="19" s="1"/>
  <c r="N29" i="19"/>
  <c r="AK29" i="19" s="1"/>
  <c r="R28" i="19"/>
  <c r="AO28" i="19" s="1"/>
  <c r="T27" i="19"/>
  <c r="AQ27" i="19" s="1"/>
  <c r="J27" i="19"/>
  <c r="AG27" i="19" s="1"/>
  <c r="N26" i="19"/>
  <c r="AK26" i="19" s="1"/>
  <c r="K24" i="19"/>
  <c r="AH24" i="19" s="1"/>
  <c r="T16" i="19"/>
  <c r="AQ16" i="19" s="1"/>
  <c r="U40" i="19"/>
  <c r="AR40" i="19" s="1"/>
  <c r="K39" i="19"/>
  <c r="AH39" i="19" s="1"/>
  <c r="Q31" i="19"/>
  <c r="AN31" i="19" s="1"/>
  <c r="L26" i="19"/>
  <c r="AI26" i="19" s="1"/>
  <c r="J22" i="19"/>
  <c r="AG22" i="19" s="1"/>
  <c r="I95" i="19"/>
  <c r="AF95" i="19" s="1"/>
  <c r="O96" i="19"/>
  <c r="AL96" i="19" s="1"/>
  <c r="K87" i="19"/>
  <c r="L87" i="19" s="1"/>
  <c r="L121" i="19"/>
  <c r="AI121" i="19" s="1"/>
  <c r="K46" i="19"/>
  <c r="L46" i="19" s="1"/>
  <c r="W41" i="19"/>
  <c r="AT41" i="19" s="1"/>
  <c r="K5" i="19"/>
  <c r="L5" i="19" s="1"/>
  <c r="W19" i="19"/>
  <c r="AT19" i="19" s="1"/>
  <c r="J14" i="19"/>
  <c r="AG14" i="19" s="1"/>
  <c r="I13" i="19"/>
  <c r="AF13" i="19" s="1"/>
  <c r="S17" i="19"/>
  <c r="AP17" i="19" s="1"/>
  <c r="N20" i="19"/>
  <c r="AK20" i="19" s="1"/>
  <c r="P25" i="19"/>
  <c r="AM25" i="19" s="1"/>
  <c r="V22" i="19"/>
  <c r="AS22" i="19" s="1"/>
  <c r="AF88" i="19"/>
  <c r="I54" i="19"/>
  <c r="AF54" i="19" s="1"/>
  <c r="AF87" i="19"/>
  <c r="AF5" i="19"/>
  <c r="AF6" i="19"/>
  <c r="AF46" i="19"/>
  <c r="AF47" i="19"/>
  <c r="T21" i="19" l="1"/>
  <c r="AQ21" i="19" s="1"/>
  <c r="V38" i="19"/>
  <c r="AS38" i="19" s="1"/>
  <c r="M38" i="19"/>
  <c r="AJ38" i="19" s="1"/>
  <c r="J38" i="19"/>
  <c r="AG38" i="19" s="1"/>
  <c r="M31" i="19"/>
  <c r="AJ31" i="19" s="1"/>
  <c r="U35" i="19"/>
  <c r="AR35" i="19" s="1"/>
  <c r="L38" i="19"/>
  <c r="AI38" i="19" s="1"/>
  <c r="BB38" i="19" s="1"/>
  <c r="CG38" i="19" s="1"/>
  <c r="S113" i="19"/>
  <c r="AP113" i="19" s="1"/>
  <c r="W99" i="19"/>
  <c r="AT99" i="19" s="1"/>
  <c r="L101" i="19"/>
  <c r="AI101" i="19" s="1"/>
  <c r="U113" i="19"/>
  <c r="AR113" i="19" s="1"/>
  <c r="W113" i="19"/>
  <c r="AT113" i="19" s="1"/>
  <c r="S106" i="19"/>
  <c r="AP106" i="19" s="1"/>
  <c r="M111" i="19"/>
  <c r="AJ111" i="19" s="1"/>
  <c r="J101" i="19"/>
  <c r="AG101" i="19" s="1"/>
  <c r="AX101" i="19" s="1"/>
  <c r="CC101" i="19" s="1"/>
  <c r="P63" i="19"/>
  <c r="AM63" i="19" s="1"/>
  <c r="O68" i="19"/>
  <c r="AL68" i="19" s="1"/>
  <c r="V64" i="19"/>
  <c r="AS64" i="19" s="1"/>
  <c r="T63" i="19"/>
  <c r="AQ63" i="19" s="1"/>
  <c r="W68" i="19"/>
  <c r="AT68" i="19" s="1"/>
  <c r="T68" i="19"/>
  <c r="AQ68" i="19" s="1"/>
  <c r="W38" i="19"/>
  <c r="AT38" i="19" s="1"/>
  <c r="S29" i="19"/>
  <c r="AP29" i="19" s="1"/>
  <c r="BQ29" i="19" s="1"/>
  <c r="CV29" i="19" s="1"/>
  <c r="M34" i="19"/>
  <c r="AJ34" i="19" s="1"/>
  <c r="U38" i="19"/>
  <c r="AR38" i="19" s="1"/>
  <c r="P29" i="19"/>
  <c r="AM29" i="19" s="1"/>
  <c r="J34" i="19"/>
  <c r="AG34" i="19" s="1"/>
  <c r="R38" i="19"/>
  <c r="AO38" i="19" s="1"/>
  <c r="U31" i="19"/>
  <c r="AR31" i="19" s="1"/>
  <c r="L34" i="19"/>
  <c r="AI34" i="19" s="1"/>
  <c r="T38" i="19"/>
  <c r="AQ38" i="19" s="1"/>
  <c r="BR38" i="19" s="1"/>
  <c r="CW38" i="19" s="1"/>
  <c r="K99" i="19"/>
  <c r="AH99" i="19" s="1"/>
  <c r="M106" i="19"/>
  <c r="AJ106" i="19" s="1"/>
  <c r="T101" i="19"/>
  <c r="AQ101" i="19" s="1"/>
  <c r="N106" i="19"/>
  <c r="AK106" i="19" s="1"/>
  <c r="J99" i="19"/>
  <c r="AG99" i="19" s="1"/>
  <c r="L99" i="19"/>
  <c r="AI99" i="19" s="1"/>
  <c r="U111" i="19"/>
  <c r="AR111" i="19" s="1"/>
  <c r="R101" i="19"/>
  <c r="AO101" i="19" s="1"/>
  <c r="BN101" i="19" s="1"/>
  <c r="CS101" i="19" s="1"/>
  <c r="L106" i="19"/>
  <c r="AI106" i="19" s="1"/>
  <c r="S64" i="19"/>
  <c r="AP64" i="19" s="1"/>
  <c r="R68" i="19"/>
  <c r="AO68" i="19" s="1"/>
  <c r="N64" i="19"/>
  <c r="AK64" i="19" s="1"/>
  <c r="P68" i="19"/>
  <c r="AM68" i="19" s="1"/>
  <c r="N111" i="19"/>
  <c r="AK111" i="19" s="1"/>
  <c r="J64" i="19"/>
  <c r="AG64" i="19" s="1"/>
  <c r="O63" i="19"/>
  <c r="AL63" i="19" s="1"/>
  <c r="BH63" i="19" s="1"/>
  <c r="CM63" i="19" s="1"/>
  <c r="M63" i="19"/>
  <c r="AJ63" i="19" s="1"/>
  <c r="N63" i="19"/>
  <c r="AK63" i="19" s="1"/>
  <c r="J21" i="19"/>
  <c r="AG21" i="19" s="1"/>
  <c r="O38" i="19"/>
  <c r="AL38" i="19" s="1"/>
  <c r="K31" i="19"/>
  <c r="AH31" i="19" s="1"/>
  <c r="W29" i="19"/>
  <c r="AT29" i="19" s="1"/>
  <c r="O35" i="19"/>
  <c r="AL35" i="19" s="1"/>
  <c r="L35" i="19"/>
  <c r="AI35" i="19" s="1"/>
  <c r="BC35" i="19" s="1"/>
  <c r="CH35" i="19" s="1"/>
  <c r="N35" i="19"/>
  <c r="AK35" i="19" s="1"/>
  <c r="K113" i="19"/>
  <c r="AH113" i="19" s="1"/>
  <c r="S99" i="19"/>
  <c r="AP99" i="19" s="1"/>
  <c r="U106" i="19"/>
  <c r="AR106" i="19" s="1"/>
  <c r="U101" i="19"/>
  <c r="AR101" i="19" s="1"/>
  <c r="O106" i="19"/>
  <c r="AL106" i="19" s="1"/>
  <c r="V113" i="19"/>
  <c r="AS113" i="19" s="1"/>
  <c r="K111" i="19"/>
  <c r="AH111" i="19" s="1"/>
  <c r="AZ111" i="19" s="1"/>
  <c r="CE111" i="19" s="1"/>
  <c r="M99" i="19"/>
  <c r="AJ99" i="19" s="1"/>
  <c r="V111" i="19"/>
  <c r="AS111" i="19" s="1"/>
  <c r="K63" i="19"/>
  <c r="AH63" i="19" s="1"/>
  <c r="W63" i="19"/>
  <c r="AT63" i="19" s="1"/>
  <c r="U63" i="19"/>
  <c r="AR63" i="19" s="1"/>
  <c r="V63" i="19"/>
  <c r="AS63" i="19" s="1"/>
  <c r="T64" i="19"/>
  <c r="AQ64" i="19" s="1"/>
  <c r="Q111" i="19"/>
  <c r="AN111" i="19" s="1"/>
  <c r="BL111" i="19" s="1"/>
  <c r="CQ111" i="19" s="1"/>
  <c r="S111" i="19"/>
  <c r="AP111" i="19" s="1"/>
  <c r="U99" i="19"/>
  <c r="AR99" i="19" s="1"/>
  <c r="Q113" i="19"/>
  <c r="AN113" i="19" s="1"/>
  <c r="W64" i="19"/>
  <c r="AT64" i="19" s="1"/>
  <c r="S63" i="19"/>
  <c r="AP63" i="19" s="1"/>
  <c r="R64" i="19"/>
  <c r="AO64" i="19" s="1"/>
  <c r="Q63" i="19"/>
  <c r="AN63" i="19" s="1"/>
  <c r="S68" i="19"/>
  <c r="AP68" i="19" s="1"/>
  <c r="BQ68" i="19" s="1"/>
  <c r="CV68" i="19" s="1"/>
  <c r="J68" i="19"/>
  <c r="AG68" i="19" s="1"/>
  <c r="O64" i="19"/>
  <c r="AL64" i="19" s="1"/>
  <c r="Q64" i="19"/>
  <c r="AN64" i="19" s="1"/>
  <c r="P38" i="19"/>
  <c r="AM38" i="19" s="1"/>
  <c r="P34" i="19"/>
  <c r="AM34" i="19" s="1"/>
  <c r="T31" i="19"/>
  <c r="AQ31" i="19" s="1"/>
  <c r="Q29" i="19"/>
  <c r="AN29" i="19" s="1"/>
  <c r="K34" i="19"/>
  <c r="AH34" i="19" s="1"/>
  <c r="AZ34" i="19" s="1"/>
  <c r="CE34" i="19" s="1"/>
  <c r="S38" i="19"/>
  <c r="AP38" i="19" s="1"/>
  <c r="V31" i="19"/>
  <c r="AS31" i="19" s="1"/>
  <c r="P99" i="19"/>
  <c r="AM99" i="19" s="1"/>
  <c r="L113" i="19"/>
  <c r="AI113" i="19" s="1"/>
  <c r="N101" i="19"/>
  <c r="AK101" i="19" s="1"/>
  <c r="P101" i="19"/>
  <c r="AM101" i="19" s="1"/>
  <c r="J106" i="19"/>
  <c r="AG106" i="19" s="1"/>
  <c r="N99" i="19"/>
  <c r="AK99" i="19" s="1"/>
  <c r="BG99" i="19" s="1"/>
  <c r="CL99" i="19" s="1"/>
  <c r="J113" i="19"/>
  <c r="AG113" i="19" s="1"/>
  <c r="K64" i="19"/>
  <c r="AH64" i="19" s="1"/>
  <c r="J63" i="19"/>
  <c r="AG63" i="19" s="1"/>
  <c r="U68" i="19"/>
  <c r="AR68" i="19" s="1"/>
  <c r="K68" i="19"/>
  <c r="AH68" i="19" s="1"/>
  <c r="K38" i="19"/>
  <c r="AH38" i="19" s="1"/>
  <c r="O111" i="19"/>
  <c r="AL111" i="19" s="1"/>
  <c r="W31" i="19"/>
  <c r="AT31" i="19" s="1"/>
  <c r="BX31" i="19" s="1"/>
  <c r="DC31" i="19" s="1"/>
  <c r="N38" i="19"/>
  <c r="AK38" i="19" s="1"/>
  <c r="Q34" i="19"/>
  <c r="AN34" i="19" s="1"/>
  <c r="S35" i="19"/>
  <c r="AP35" i="19" s="1"/>
  <c r="O34" i="19"/>
  <c r="AL34" i="19" s="1"/>
  <c r="J35" i="19"/>
  <c r="AG35" i="19" s="1"/>
  <c r="S34" i="19"/>
  <c r="AP34" i="19" s="1"/>
  <c r="W111" i="19"/>
  <c r="AT111" i="19" s="1"/>
  <c r="O99" i="19"/>
  <c r="AL99" i="19" s="1"/>
  <c r="BH99" i="19" s="1"/>
  <c r="CM99" i="19" s="1"/>
  <c r="Q106" i="19"/>
  <c r="AN106" i="19" s="1"/>
  <c r="T113" i="19"/>
  <c r="AQ113" i="19" s="1"/>
  <c r="V101" i="19"/>
  <c r="AS101" i="19" s="1"/>
  <c r="P106" i="19"/>
  <c r="AM106" i="19" s="1"/>
  <c r="J111" i="19"/>
  <c r="AG111" i="19" s="1"/>
  <c r="R106" i="19"/>
  <c r="AO106" i="19" s="1"/>
  <c r="L111" i="19"/>
  <c r="AI111" i="19" s="1"/>
  <c r="V99" i="19"/>
  <c r="AS99" i="19" s="1"/>
  <c r="BV99" i="19" s="1"/>
  <c r="DA99" i="19" s="1"/>
  <c r="R113" i="19"/>
  <c r="AO113" i="19" s="1"/>
  <c r="U64" i="19"/>
  <c r="AR64" i="19" s="1"/>
  <c r="R63" i="19"/>
  <c r="AO63" i="19" s="1"/>
  <c r="V68" i="19"/>
  <c r="AS68" i="19" s="1"/>
  <c r="N68" i="19"/>
  <c r="AK68" i="19" s="1"/>
  <c r="P64" i="19"/>
  <c r="AM64" i="19" s="1"/>
  <c r="BL26" i="19"/>
  <c r="CQ26" i="19" s="1"/>
  <c r="BM26" i="19"/>
  <c r="CR26" i="19" s="1"/>
  <c r="BD34" i="19"/>
  <c r="CI34" i="19" s="1"/>
  <c r="BE34" i="19"/>
  <c r="CJ34" i="19" s="1"/>
  <c r="BC28" i="19"/>
  <c r="CH28" i="19" s="1"/>
  <c r="BB28" i="19"/>
  <c r="CG28" i="19" s="1"/>
  <c r="BT34" i="19"/>
  <c r="CY34" i="19" s="1"/>
  <c r="BU34" i="19"/>
  <c r="CZ34" i="19" s="1"/>
  <c r="BT27" i="19"/>
  <c r="CY27" i="19" s="1"/>
  <c r="BU27" i="19"/>
  <c r="CZ27" i="19" s="1"/>
  <c r="BH101" i="19"/>
  <c r="CM101" i="19" s="1"/>
  <c r="BI101" i="19"/>
  <c r="CN101" i="19" s="1"/>
  <c r="BN99" i="19"/>
  <c r="CS99" i="19" s="1"/>
  <c r="BO99" i="19"/>
  <c r="CT99" i="19" s="1"/>
  <c r="AZ39" i="19"/>
  <c r="CE39" i="19" s="1"/>
  <c r="BA39" i="19"/>
  <c r="CF39" i="19" s="1"/>
  <c r="BF29" i="19"/>
  <c r="CK29" i="19" s="1"/>
  <c r="BG29" i="19"/>
  <c r="CL29" i="19" s="1"/>
  <c r="BH29" i="19"/>
  <c r="CM29" i="19" s="1"/>
  <c r="BI29" i="19"/>
  <c r="CN29" i="19" s="1"/>
  <c r="BN29" i="19"/>
  <c r="CS29" i="19" s="1"/>
  <c r="BO29" i="19"/>
  <c r="CT29" i="19" s="1"/>
  <c r="BT33" i="19"/>
  <c r="CY33" i="19" s="1"/>
  <c r="BU33" i="19"/>
  <c r="CZ33" i="19" s="1"/>
  <c r="BN26" i="19"/>
  <c r="CS26" i="19" s="1"/>
  <c r="BO26" i="19"/>
  <c r="CT26" i="19" s="1"/>
  <c r="BL35" i="19"/>
  <c r="CQ35" i="19" s="1"/>
  <c r="BM35" i="19"/>
  <c r="CR35" i="19" s="1"/>
  <c r="BD28" i="19"/>
  <c r="CI28" i="19" s="1"/>
  <c r="BE28" i="19"/>
  <c r="CJ28" i="19" s="1"/>
  <c r="BW38" i="19"/>
  <c r="DB38" i="19" s="1"/>
  <c r="BV38" i="19"/>
  <c r="DA38" i="19" s="1"/>
  <c r="BN27" i="19"/>
  <c r="CS27" i="19" s="1"/>
  <c r="BO27" i="19"/>
  <c r="CT27" i="19" s="1"/>
  <c r="BI37" i="19"/>
  <c r="CN37" i="19" s="1"/>
  <c r="BH37" i="19"/>
  <c r="CM37" i="19" s="1"/>
  <c r="AZ29" i="19"/>
  <c r="CE29" i="19" s="1"/>
  <c r="BA29" i="19"/>
  <c r="CF29" i="19" s="1"/>
  <c r="BQ33" i="19"/>
  <c r="CV33" i="19" s="1"/>
  <c r="BP33" i="19"/>
  <c r="CU33" i="19" s="1"/>
  <c r="BE38" i="19"/>
  <c r="CJ38" i="19" s="1"/>
  <c r="BD38" i="19"/>
  <c r="CI38" i="19" s="1"/>
  <c r="BN31" i="19"/>
  <c r="CS31" i="19" s="1"/>
  <c r="BO31" i="19"/>
  <c r="CT31" i="19" s="1"/>
  <c r="BB36" i="19"/>
  <c r="CG36" i="19" s="1"/>
  <c r="BC36" i="19"/>
  <c r="CH36" i="19" s="1"/>
  <c r="BR40" i="19"/>
  <c r="CW40" i="19" s="1"/>
  <c r="BS40" i="19"/>
  <c r="CX40" i="19" s="1"/>
  <c r="BJ33" i="19"/>
  <c r="CO33" i="19" s="1"/>
  <c r="BK33" i="19"/>
  <c r="CP33" i="19" s="1"/>
  <c r="AY38" i="19"/>
  <c r="CD38" i="19" s="1"/>
  <c r="AX38" i="19"/>
  <c r="CC38" i="19" s="1"/>
  <c r="BP26" i="19"/>
  <c r="CU26" i="19" s="1"/>
  <c r="BQ26" i="19"/>
  <c r="CV26" i="19" s="1"/>
  <c r="BD31" i="19"/>
  <c r="CI31" i="19" s="1"/>
  <c r="BE31" i="19"/>
  <c r="CJ31" i="19" s="1"/>
  <c r="BT35" i="19"/>
  <c r="CY35" i="19" s="1"/>
  <c r="BU35" i="19"/>
  <c r="CZ35" i="19" s="1"/>
  <c r="BH40" i="19"/>
  <c r="CM40" i="19" s="1"/>
  <c r="BI40" i="19"/>
  <c r="CN40" i="19" s="1"/>
  <c r="BN33" i="19"/>
  <c r="CS33" i="19" s="1"/>
  <c r="BO33" i="19"/>
  <c r="CT33" i="19" s="1"/>
  <c r="BX107" i="19"/>
  <c r="DC107" i="19" s="1"/>
  <c r="BY107" i="19"/>
  <c r="DD107" i="19" s="1"/>
  <c r="AZ103" i="19"/>
  <c r="CE103" i="19" s="1"/>
  <c r="BA103" i="19"/>
  <c r="CF103" i="19" s="1"/>
  <c r="BP113" i="19"/>
  <c r="CU113" i="19" s="1"/>
  <c r="BQ113" i="19"/>
  <c r="CV113" i="19" s="1"/>
  <c r="BX103" i="19"/>
  <c r="DC103" i="19" s="1"/>
  <c r="BY103" i="19"/>
  <c r="DD103" i="19" s="1"/>
  <c r="BX99" i="19"/>
  <c r="DC99" i="19" s="1"/>
  <c r="BY99" i="19"/>
  <c r="DD99" i="19" s="1"/>
  <c r="BB101" i="19"/>
  <c r="CG101" i="19" s="1"/>
  <c r="BC101" i="19"/>
  <c r="CH101" i="19" s="1"/>
  <c r="BS105" i="19"/>
  <c r="CX105" i="19" s="1"/>
  <c r="BR105" i="19"/>
  <c r="CW105" i="19" s="1"/>
  <c r="BF110" i="19"/>
  <c r="CK110" i="19" s="1"/>
  <c r="BG110" i="19"/>
  <c r="CL110" i="19" s="1"/>
  <c r="AZ100" i="19"/>
  <c r="CE100" i="19" s="1"/>
  <c r="BA100" i="19"/>
  <c r="CF100" i="19" s="1"/>
  <c r="BP104" i="19"/>
  <c r="CU104" i="19" s="1"/>
  <c r="BQ104" i="19"/>
  <c r="CV104" i="19" s="1"/>
  <c r="BD109" i="19"/>
  <c r="CI109" i="19" s="1"/>
  <c r="BE109" i="19"/>
  <c r="CJ109" i="19" s="1"/>
  <c r="BU113" i="19"/>
  <c r="CZ113" i="19" s="1"/>
  <c r="BT113" i="19"/>
  <c r="CY113" i="19" s="1"/>
  <c r="AX103" i="19"/>
  <c r="CC103" i="19" s="1"/>
  <c r="AY103" i="19"/>
  <c r="CD103" i="19" s="1"/>
  <c r="BN107" i="19"/>
  <c r="CS107" i="19" s="1"/>
  <c r="BO107" i="19"/>
  <c r="CT107" i="19" s="1"/>
  <c r="BB112" i="19"/>
  <c r="CG112" i="19" s="1"/>
  <c r="BC112" i="19"/>
  <c r="CH112" i="19" s="1"/>
  <c r="BH109" i="19"/>
  <c r="CM109" i="19" s="1"/>
  <c r="BI109" i="19"/>
  <c r="CN109" i="19" s="1"/>
  <c r="BX113" i="19"/>
  <c r="DC113" i="19" s="1"/>
  <c r="BY113" i="19"/>
  <c r="DD113" i="19" s="1"/>
  <c r="BC103" i="19"/>
  <c r="CH103" i="19" s="1"/>
  <c r="BB103" i="19"/>
  <c r="CG103" i="19" s="1"/>
  <c r="BR107" i="19"/>
  <c r="CW107" i="19" s="1"/>
  <c r="BS107" i="19"/>
  <c r="CX107" i="19" s="1"/>
  <c r="BF112" i="19"/>
  <c r="CK112" i="19" s="1"/>
  <c r="BG112" i="19"/>
  <c r="CL112" i="19" s="1"/>
  <c r="AZ102" i="19"/>
  <c r="CE102" i="19" s="1"/>
  <c r="BA102" i="19"/>
  <c r="CF102" i="19" s="1"/>
  <c r="BP106" i="19"/>
  <c r="CU106" i="19" s="1"/>
  <c r="BQ106" i="19"/>
  <c r="CV106" i="19" s="1"/>
  <c r="BE111" i="19"/>
  <c r="CJ111" i="19" s="1"/>
  <c r="BD111" i="19"/>
  <c r="CI111" i="19" s="1"/>
  <c r="BN105" i="19"/>
  <c r="CS105" i="19" s="1"/>
  <c r="BO105" i="19"/>
  <c r="CT105" i="19" s="1"/>
  <c r="BB110" i="19"/>
  <c r="CG110" i="19" s="1"/>
  <c r="BC110" i="19"/>
  <c r="CH110" i="19" s="1"/>
  <c r="J60" i="19"/>
  <c r="AG60" i="19" s="1"/>
  <c r="BY61" i="19"/>
  <c r="DD61" i="19" s="1"/>
  <c r="BX61" i="19"/>
  <c r="DC61" i="19" s="1"/>
  <c r="BL71" i="19"/>
  <c r="CQ71" i="19" s="1"/>
  <c r="BM71" i="19"/>
  <c r="CR71" i="19" s="1"/>
  <c r="BP63" i="19"/>
  <c r="CU63" i="19" s="1"/>
  <c r="BQ63" i="19"/>
  <c r="CV63" i="19" s="1"/>
  <c r="BT73" i="19"/>
  <c r="CY73" i="19" s="1"/>
  <c r="BU73" i="19"/>
  <c r="CZ73" i="19" s="1"/>
  <c r="BB69" i="19"/>
  <c r="CG69" i="19" s="1"/>
  <c r="BC69" i="19"/>
  <c r="CH69" i="19" s="1"/>
  <c r="K60" i="19"/>
  <c r="AH60" i="19" s="1"/>
  <c r="BU64" i="19"/>
  <c r="CZ64" i="19" s="1"/>
  <c r="BT64" i="19"/>
  <c r="CY64" i="19" s="1"/>
  <c r="BV70" i="19"/>
  <c r="DA70" i="19" s="1"/>
  <c r="BW70" i="19"/>
  <c r="DB70" i="19" s="1"/>
  <c r="T60" i="19"/>
  <c r="AQ60" i="19" s="1"/>
  <c r="BQ65" i="19"/>
  <c r="CV65" i="19" s="1"/>
  <c r="BP65" i="19"/>
  <c r="CU65" i="19" s="1"/>
  <c r="BR71" i="19"/>
  <c r="CW71" i="19" s="1"/>
  <c r="BS71" i="19"/>
  <c r="CX71" i="19" s="1"/>
  <c r="BF70" i="19"/>
  <c r="CK70" i="19" s="1"/>
  <c r="BG70" i="19"/>
  <c r="CL70" i="19" s="1"/>
  <c r="V60" i="19"/>
  <c r="AS60" i="19" s="1"/>
  <c r="BT65" i="19"/>
  <c r="CY65" i="19" s="1"/>
  <c r="BU65" i="19"/>
  <c r="CZ65" i="19" s="1"/>
  <c r="BY71" i="19"/>
  <c r="DD71" i="19" s="1"/>
  <c r="BX71" i="19"/>
  <c r="DC71" i="19" s="1"/>
  <c r="BA62" i="19"/>
  <c r="CF62" i="19" s="1"/>
  <c r="AZ62" i="19"/>
  <c r="CE62" i="19" s="1"/>
  <c r="P67" i="19"/>
  <c r="AM67" i="19" s="1"/>
  <c r="Q73" i="19"/>
  <c r="AN73" i="19" s="1"/>
  <c r="BG63" i="19"/>
  <c r="CL63" i="19" s="1"/>
  <c r="BF63" i="19"/>
  <c r="CK63" i="19" s="1"/>
  <c r="BA69" i="19"/>
  <c r="CF69" i="19" s="1"/>
  <c r="AZ69" i="19"/>
  <c r="CE69" i="19" s="1"/>
  <c r="BG65" i="19"/>
  <c r="CL65" i="19" s="1"/>
  <c r="BF65" i="19"/>
  <c r="CK65" i="19" s="1"/>
  <c r="BW69" i="19"/>
  <c r="DB69" i="19" s="1"/>
  <c r="BV69" i="19"/>
  <c r="DA69" i="19" s="1"/>
  <c r="BJ64" i="19"/>
  <c r="CO64" i="19" s="1"/>
  <c r="BK64" i="19"/>
  <c r="CP64" i="19" s="1"/>
  <c r="AX69" i="19"/>
  <c r="CC69" i="19" s="1"/>
  <c r="AY69" i="19"/>
  <c r="CD69" i="19" s="1"/>
  <c r="R73" i="19"/>
  <c r="AO73" i="19" s="1"/>
  <c r="BU40" i="19"/>
  <c r="CZ40" i="19" s="1"/>
  <c r="BT40" i="19"/>
  <c r="CY40" i="19" s="1"/>
  <c r="BJ35" i="19"/>
  <c r="CO35" i="19" s="1"/>
  <c r="BK35" i="19"/>
  <c r="CP35" i="19" s="1"/>
  <c r="BD27" i="19"/>
  <c r="CI27" i="19" s="1"/>
  <c r="BE27" i="19"/>
  <c r="CJ27" i="19" s="1"/>
  <c r="BT31" i="19"/>
  <c r="CY31" i="19" s="1"/>
  <c r="BU31" i="19"/>
  <c r="CZ31" i="19" s="1"/>
  <c r="BH36" i="19"/>
  <c r="CM36" i="19" s="1"/>
  <c r="BI36" i="19"/>
  <c r="CN36" i="19" s="1"/>
  <c r="BX40" i="19"/>
  <c r="DC40" i="19" s="1"/>
  <c r="BY40" i="19"/>
  <c r="DD40" i="19" s="1"/>
  <c r="BB34" i="19"/>
  <c r="CG34" i="19" s="1"/>
  <c r="BC34" i="19"/>
  <c r="CH34" i="19" s="1"/>
  <c r="BL112" i="19"/>
  <c r="CQ112" i="19" s="1"/>
  <c r="BM112" i="19"/>
  <c r="CR112" i="19" s="1"/>
  <c r="BH105" i="19"/>
  <c r="CM105" i="19" s="1"/>
  <c r="BI105" i="19"/>
  <c r="CN105" i="19" s="1"/>
  <c r="AZ99" i="19"/>
  <c r="CE99" i="19" s="1"/>
  <c r="BA99" i="19"/>
  <c r="CF99" i="19" s="1"/>
  <c r="BD106" i="19"/>
  <c r="CI106" i="19" s="1"/>
  <c r="BE106" i="19"/>
  <c r="CJ106" i="19" s="1"/>
  <c r="BD102" i="19"/>
  <c r="CI102" i="19" s="1"/>
  <c r="BE102" i="19"/>
  <c r="CJ102" i="19" s="1"/>
  <c r="BR101" i="19"/>
  <c r="CW101" i="19" s="1"/>
  <c r="BS101" i="19"/>
  <c r="CX101" i="19" s="1"/>
  <c r="BF106" i="19"/>
  <c r="CK106" i="19" s="1"/>
  <c r="BG106" i="19"/>
  <c r="CL106" i="19" s="1"/>
  <c r="BW110" i="19"/>
  <c r="DB110" i="19" s="1"/>
  <c r="BV110" i="19"/>
  <c r="DA110" i="19" s="1"/>
  <c r="BP100" i="19"/>
  <c r="CU100" i="19" s="1"/>
  <c r="BQ100" i="19"/>
  <c r="CV100" i="19" s="1"/>
  <c r="BE105" i="19"/>
  <c r="CJ105" i="19" s="1"/>
  <c r="BD105" i="19"/>
  <c r="CI105" i="19" s="1"/>
  <c r="BT109" i="19"/>
  <c r="CY109" i="19" s="1"/>
  <c r="BU109" i="19"/>
  <c r="CZ109" i="19" s="1"/>
  <c r="AX99" i="19"/>
  <c r="CC99" i="19" s="1"/>
  <c r="AY99" i="19"/>
  <c r="CD99" i="19" s="1"/>
  <c r="BN103" i="19"/>
  <c r="CS103" i="19" s="1"/>
  <c r="BO103" i="19"/>
  <c r="CT103" i="19" s="1"/>
  <c r="BB108" i="19"/>
  <c r="CG108" i="19" s="1"/>
  <c r="BC108" i="19"/>
  <c r="CH108" i="19" s="1"/>
  <c r="BS112" i="19"/>
  <c r="CX112" i="19" s="1"/>
  <c r="BR112" i="19"/>
  <c r="CW112" i="19" s="1"/>
  <c r="BX109" i="19"/>
  <c r="DC109" i="19" s="1"/>
  <c r="BY109" i="19"/>
  <c r="DD109" i="19" s="1"/>
  <c r="BB99" i="19"/>
  <c r="CG99" i="19" s="1"/>
  <c r="BC99" i="19"/>
  <c r="CH99" i="19" s="1"/>
  <c r="BS103" i="19"/>
  <c r="CX103" i="19" s="1"/>
  <c r="BR103" i="19"/>
  <c r="CW103" i="19" s="1"/>
  <c r="BF108" i="19"/>
  <c r="CK108" i="19" s="1"/>
  <c r="BG108" i="19"/>
  <c r="CL108" i="19" s="1"/>
  <c r="BV112" i="19"/>
  <c r="DA112" i="19" s="1"/>
  <c r="BW112" i="19"/>
  <c r="DB112" i="19" s="1"/>
  <c r="BP102" i="19"/>
  <c r="CU102" i="19" s="1"/>
  <c r="BQ102" i="19"/>
  <c r="CV102" i="19" s="1"/>
  <c r="BD107" i="19"/>
  <c r="CI107" i="19" s="1"/>
  <c r="BE107" i="19"/>
  <c r="CJ107" i="19" s="1"/>
  <c r="BT111" i="19"/>
  <c r="CY111" i="19" s="1"/>
  <c r="BU111" i="19"/>
  <c r="CZ111" i="19" s="1"/>
  <c r="BB106" i="19"/>
  <c r="CG106" i="19" s="1"/>
  <c r="BC106" i="19"/>
  <c r="CH106" i="19" s="1"/>
  <c r="BR110" i="19"/>
  <c r="CW110" i="19" s="1"/>
  <c r="BS110" i="19"/>
  <c r="CX110" i="19" s="1"/>
  <c r="BG62" i="19"/>
  <c r="CL62" i="19" s="1"/>
  <c r="BF62" i="19"/>
  <c r="CK62" i="19" s="1"/>
  <c r="BN60" i="19"/>
  <c r="CS60" i="19" s="1"/>
  <c r="BO60" i="19"/>
  <c r="CT60" i="19" s="1"/>
  <c r="BQ59" i="19"/>
  <c r="CV59" i="19" s="1"/>
  <c r="BP59" i="19"/>
  <c r="CU59" i="19" s="1"/>
  <c r="BX66" i="19"/>
  <c r="DC66" i="19" s="1"/>
  <c r="BY66" i="19"/>
  <c r="DD66" i="19" s="1"/>
  <c r="BI59" i="19"/>
  <c r="CN59" i="19" s="1"/>
  <c r="BH59" i="19"/>
  <c r="CM59" i="19" s="1"/>
  <c r="BY63" i="19"/>
  <c r="DD63" i="19" s="1"/>
  <c r="BX63" i="19"/>
  <c r="DC63" i="19" s="1"/>
  <c r="BY69" i="19"/>
  <c r="DD69" i="19" s="1"/>
  <c r="BX69" i="19"/>
  <c r="DC69" i="19" s="1"/>
  <c r="BQ60" i="19"/>
  <c r="CV60" i="19" s="1"/>
  <c r="BP60" i="19"/>
  <c r="CU60" i="19" s="1"/>
  <c r="BL65" i="19"/>
  <c r="CQ65" i="19" s="1"/>
  <c r="BM65" i="19"/>
  <c r="CR65" i="19" s="1"/>
  <c r="BQ71" i="19"/>
  <c r="CV71" i="19" s="1"/>
  <c r="BP71" i="19"/>
  <c r="CU71" i="19" s="1"/>
  <c r="BF61" i="19"/>
  <c r="CK61" i="19" s="1"/>
  <c r="BG61" i="19"/>
  <c r="CL61" i="19" s="1"/>
  <c r="BH66" i="19"/>
  <c r="CM66" i="19" s="1"/>
  <c r="BI66" i="19"/>
  <c r="CN66" i="19" s="1"/>
  <c r="BM72" i="19"/>
  <c r="CR72" i="19" s="1"/>
  <c r="BL72" i="19"/>
  <c r="CQ72" i="19" s="1"/>
  <c r="BA71" i="19"/>
  <c r="CF71" i="19" s="1"/>
  <c r="AZ71" i="19"/>
  <c r="CE71" i="19" s="1"/>
  <c r="BJ61" i="19"/>
  <c r="CO61" i="19" s="1"/>
  <c r="BK61" i="19"/>
  <c r="CP61" i="19" s="1"/>
  <c r="BN66" i="19"/>
  <c r="CS66" i="19" s="1"/>
  <c r="BO66" i="19"/>
  <c r="CT66" i="19" s="1"/>
  <c r="BP72" i="19"/>
  <c r="CU72" i="19" s="1"/>
  <c r="BQ72" i="19"/>
  <c r="CV72" i="19" s="1"/>
  <c r="BQ62" i="19"/>
  <c r="CV62" i="19" s="1"/>
  <c r="BP62" i="19"/>
  <c r="CU62" i="19" s="1"/>
  <c r="BE68" i="19"/>
  <c r="CJ68" i="19" s="1"/>
  <c r="BD68" i="19"/>
  <c r="CI68" i="19" s="1"/>
  <c r="BF59" i="19"/>
  <c r="CK59" i="19" s="1"/>
  <c r="BG59" i="19"/>
  <c r="CL59" i="19" s="1"/>
  <c r="BV63" i="19"/>
  <c r="DA63" i="19" s="1"/>
  <c r="BW63" i="19"/>
  <c r="DB63" i="19" s="1"/>
  <c r="BT69" i="19"/>
  <c r="CY69" i="19" s="1"/>
  <c r="BU69" i="19"/>
  <c r="CZ69" i="19" s="1"/>
  <c r="BV65" i="19"/>
  <c r="DA65" i="19" s="1"/>
  <c r="BW65" i="19"/>
  <c r="DB65" i="19" s="1"/>
  <c r="BJ70" i="19"/>
  <c r="CO70" i="19" s="1"/>
  <c r="BK70" i="19"/>
  <c r="CP70" i="19" s="1"/>
  <c r="AX65" i="19"/>
  <c r="CC65" i="19" s="1"/>
  <c r="AY65" i="19"/>
  <c r="CD65" i="19" s="1"/>
  <c r="BN69" i="19"/>
  <c r="CS69" i="19" s="1"/>
  <c r="BO69" i="19"/>
  <c r="CT69" i="19" s="1"/>
  <c r="BB37" i="19"/>
  <c r="CG37" i="19" s="1"/>
  <c r="BC37" i="19"/>
  <c r="CH37" i="19" s="1"/>
  <c r="BJ29" i="19"/>
  <c r="CO29" i="19" s="1"/>
  <c r="BK29" i="19"/>
  <c r="CP29" i="19" s="1"/>
  <c r="AX32" i="19"/>
  <c r="CC32" i="19" s="1"/>
  <c r="AY32" i="19"/>
  <c r="CD32" i="19" s="1"/>
  <c r="BV29" i="19"/>
  <c r="DA29" i="19" s="1"/>
  <c r="BW29" i="19"/>
  <c r="DB29" i="19" s="1"/>
  <c r="BS32" i="19"/>
  <c r="CX32" i="19" s="1"/>
  <c r="BR32" i="19"/>
  <c r="CW32" i="19" s="1"/>
  <c r="BX36" i="19"/>
  <c r="DC36" i="19" s="1"/>
  <c r="BY36" i="19"/>
  <c r="DD36" i="19" s="1"/>
  <c r="BT105" i="19"/>
  <c r="CY105" i="19" s="1"/>
  <c r="BU105" i="19"/>
  <c r="CZ105" i="19" s="1"/>
  <c r="AX62" i="19"/>
  <c r="CC62" i="19" s="1"/>
  <c r="AY62" i="19"/>
  <c r="CD62" i="19" s="1"/>
  <c r="O67" i="19"/>
  <c r="AL67" i="19" s="1"/>
  <c r="BJ73" i="19"/>
  <c r="CO73" i="19" s="1"/>
  <c r="BK73" i="19"/>
  <c r="CP73" i="19" s="1"/>
  <c r="BE63" i="19"/>
  <c r="CJ63" i="19" s="1"/>
  <c r="BD63" i="19"/>
  <c r="CI63" i="19" s="1"/>
  <c r="BX68" i="19"/>
  <c r="DC68" i="19" s="1"/>
  <c r="BY68" i="19"/>
  <c r="DD68" i="19" s="1"/>
  <c r="BV59" i="19"/>
  <c r="DA59" i="19" s="1"/>
  <c r="BW59" i="19"/>
  <c r="DB59" i="19" s="1"/>
  <c r="BM64" i="19"/>
  <c r="CR64" i="19" s="1"/>
  <c r="BL64" i="19"/>
  <c r="CQ64" i="19" s="1"/>
  <c r="BN70" i="19"/>
  <c r="CS70" i="19" s="1"/>
  <c r="BO70" i="19"/>
  <c r="CT70" i="19" s="1"/>
  <c r="BK66" i="19"/>
  <c r="CP66" i="19" s="1"/>
  <c r="BJ66" i="19"/>
  <c r="CO66" i="19" s="1"/>
  <c r="AY71" i="19"/>
  <c r="CD71" i="19" s="1"/>
  <c r="AX71" i="19"/>
  <c r="CC71" i="19" s="1"/>
  <c r="BN65" i="19"/>
  <c r="CS65" i="19" s="1"/>
  <c r="BO65" i="19"/>
  <c r="CT65" i="19" s="1"/>
  <c r="BB70" i="19"/>
  <c r="CG70" i="19" s="1"/>
  <c r="BC70" i="19"/>
  <c r="CH70" i="19" s="1"/>
  <c r="BL30" i="19"/>
  <c r="CQ30" i="19" s="1"/>
  <c r="BM30" i="19"/>
  <c r="CR30" i="19" s="1"/>
  <c r="BX38" i="19"/>
  <c r="DC38" i="19" s="1"/>
  <c r="BY38" i="19"/>
  <c r="DD38" i="19" s="1"/>
  <c r="BN38" i="19"/>
  <c r="CS38" i="19" s="1"/>
  <c r="BO38" i="19"/>
  <c r="CT38" i="19" s="1"/>
  <c r="AZ32" i="19"/>
  <c r="CE32" i="19" s="1"/>
  <c r="BA32" i="19"/>
  <c r="CF32" i="19" s="1"/>
  <c r="BD30" i="19"/>
  <c r="CI30" i="19" s="1"/>
  <c r="BE30" i="19"/>
  <c r="CJ30" i="19" s="1"/>
  <c r="BN34" i="19"/>
  <c r="CS34" i="19" s="1"/>
  <c r="BO34" i="19"/>
  <c r="CT34" i="19" s="1"/>
  <c r="BF39" i="19"/>
  <c r="CK39" i="19" s="1"/>
  <c r="BG39" i="19"/>
  <c r="CL39" i="19" s="1"/>
  <c r="BG102" i="19"/>
  <c r="CL102" i="19" s="1"/>
  <c r="BF102" i="19"/>
  <c r="CK102" i="19" s="1"/>
  <c r="BF113" i="19"/>
  <c r="CK113" i="19" s="1"/>
  <c r="BG113" i="19"/>
  <c r="CL113" i="19" s="1"/>
  <c r="BD103" i="19"/>
  <c r="CI103" i="19" s="1"/>
  <c r="BE103" i="19"/>
  <c r="CJ103" i="19" s="1"/>
  <c r="BF111" i="19"/>
  <c r="CK111" i="19" s="1"/>
  <c r="BG111" i="19"/>
  <c r="CL111" i="19" s="1"/>
  <c r="BN64" i="19"/>
  <c r="CS64" i="19" s="1"/>
  <c r="BO64" i="19"/>
  <c r="CT64" i="19" s="1"/>
  <c r="BH72" i="19"/>
  <c r="CM72" i="19" s="1"/>
  <c r="BI72" i="19"/>
  <c r="CN72" i="19" s="1"/>
  <c r="BH33" i="19"/>
  <c r="CM33" i="19" s="1"/>
  <c r="BI33" i="19"/>
  <c r="CN33" i="19" s="1"/>
  <c r="AZ28" i="19"/>
  <c r="CE28" i="19" s="1"/>
  <c r="BA28" i="19"/>
  <c r="CF28" i="19" s="1"/>
  <c r="BH38" i="19"/>
  <c r="CM38" i="19" s="1"/>
  <c r="BI38" i="19"/>
  <c r="CN38" i="19" s="1"/>
  <c r="BV28" i="19"/>
  <c r="DA28" i="19" s="1"/>
  <c r="BW28" i="19"/>
  <c r="DB28" i="19" s="1"/>
  <c r="AZ40" i="19"/>
  <c r="CE40" i="19" s="1"/>
  <c r="BA40" i="19"/>
  <c r="CF40" i="19" s="1"/>
  <c r="AZ31" i="19"/>
  <c r="CE31" i="19" s="1"/>
  <c r="BA31" i="19"/>
  <c r="CF31" i="19" s="1"/>
  <c r="AZ36" i="19"/>
  <c r="CE36" i="19" s="1"/>
  <c r="BA36" i="19"/>
  <c r="CF36" i="19" s="1"/>
  <c r="BY29" i="19"/>
  <c r="DD29" i="19" s="1"/>
  <c r="BX29" i="19"/>
  <c r="DC29" i="19" s="1"/>
  <c r="BE26" i="19"/>
  <c r="CJ26" i="19" s="1"/>
  <c r="BD26" i="19"/>
  <c r="CI26" i="19" s="1"/>
  <c r="BT30" i="19"/>
  <c r="CY30" i="19" s="1"/>
  <c r="BU30" i="19"/>
  <c r="CZ30" i="19" s="1"/>
  <c r="BH35" i="19"/>
  <c r="CM35" i="19" s="1"/>
  <c r="BI35" i="19"/>
  <c r="CN35" i="19" s="1"/>
  <c r="BX39" i="19"/>
  <c r="DC39" i="19" s="1"/>
  <c r="BY39" i="19"/>
  <c r="DD39" i="19" s="1"/>
  <c r="BG33" i="19"/>
  <c r="CL33" i="19" s="1"/>
  <c r="BF33" i="19"/>
  <c r="CK33" i="19" s="1"/>
  <c r="BV37" i="19"/>
  <c r="DA37" i="19" s="1"/>
  <c r="BW37" i="19"/>
  <c r="DB37" i="19" s="1"/>
  <c r="BN30" i="19"/>
  <c r="CS30" i="19" s="1"/>
  <c r="BO30" i="19"/>
  <c r="CT30" i="19" s="1"/>
  <c r="BS39" i="19"/>
  <c r="CX39" i="19" s="1"/>
  <c r="BR39" i="19"/>
  <c r="CW39" i="19" s="1"/>
  <c r="BH28" i="19"/>
  <c r="CM28" i="19" s="1"/>
  <c r="BI28" i="19"/>
  <c r="CN28" i="19" s="1"/>
  <c r="BX32" i="19"/>
  <c r="DC32" i="19" s="1"/>
  <c r="BY32" i="19"/>
  <c r="DD32" i="19" s="1"/>
  <c r="BL37" i="19"/>
  <c r="CQ37" i="19" s="1"/>
  <c r="BM37" i="19"/>
  <c r="CR37" i="19" s="1"/>
  <c r="BR30" i="19"/>
  <c r="CW30" i="19" s="1"/>
  <c r="BS30" i="19"/>
  <c r="CX30" i="19" s="1"/>
  <c r="BG35" i="19"/>
  <c r="CL35" i="19" s="1"/>
  <c r="BF35" i="19"/>
  <c r="CK35" i="19" s="1"/>
  <c r="BV39" i="19"/>
  <c r="DA39" i="19" s="1"/>
  <c r="BW39" i="19"/>
  <c r="DB39" i="19" s="1"/>
  <c r="BL102" i="19"/>
  <c r="CQ102" i="19" s="1"/>
  <c r="BM102" i="19"/>
  <c r="CR102" i="19" s="1"/>
  <c r="AZ113" i="19"/>
  <c r="CE113" i="19" s="1"/>
  <c r="BA113" i="19"/>
  <c r="CF113" i="19" s="1"/>
  <c r="BP103" i="19"/>
  <c r="CU103" i="19" s="1"/>
  <c r="BQ103" i="19"/>
  <c r="CV103" i="19" s="1"/>
  <c r="BP99" i="19"/>
  <c r="CU99" i="19" s="1"/>
  <c r="BQ99" i="19"/>
  <c r="CV99" i="19" s="1"/>
  <c r="BT106" i="19"/>
  <c r="CY106" i="19" s="1"/>
  <c r="BU106" i="19"/>
  <c r="CZ106" i="19" s="1"/>
  <c r="BW102" i="19"/>
  <c r="DB102" i="19" s="1"/>
  <c r="BV102" i="19"/>
  <c r="DA102" i="19" s="1"/>
  <c r="BK107" i="19"/>
  <c r="CP107" i="19" s="1"/>
  <c r="BJ107" i="19"/>
  <c r="CO107" i="19" s="1"/>
  <c r="AY112" i="19"/>
  <c r="CD112" i="19" s="1"/>
  <c r="AX112" i="19"/>
  <c r="CC112" i="19" s="1"/>
  <c r="BT101" i="19"/>
  <c r="CY101" i="19" s="1"/>
  <c r="BU101" i="19"/>
  <c r="CZ101" i="19" s="1"/>
  <c r="BH106" i="19"/>
  <c r="CM106" i="19" s="1"/>
  <c r="BI106" i="19"/>
  <c r="CN106" i="19" s="1"/>
  <c r="BX110" i="19"/>
  <c r="DC110" i="19" s="1"/>
  <c r="BY110" i="19"/>
  <c r="DD110" i="19" s="1"/>
  <c r="BB100" i="19"/>
  <c r="CG100" i="19" s="1"/>
  <c r="BC100" i="19"/>
  <c r="CH100" i="19" s="1"/>
  <c r="BR104" i="19"/>
  <c r="CW104" i="19" s="1"/>
  <c r="BS104" i="19"/>
  <c r="CX104" i="19" s="1"/>
  <c r="BF109" i="19"/>
  <c r="CK109" i="19" s="1"/>
  <c r="BG109" i="19"/>
  <c r="CL109" i="19" s="1"/>
  <c r="BV113" i="19"/>
  <c r="DA113" i="19" s="1"/>
  <c r="BW113" i="19"/>
  <c r="DB113" i="19" s="1"/>
  <c r="BA111" i="19"/>
  <c r="CF111" i="19" s="1"/>
  <c r="BF100" i="19"/>
  <c r="CK100" i="19" s="1"/>
  <c r="BG100" i="19"/>
  <c r="CL100" i="19" s="1"/>
  <c r="BV104" i="19"/>
  <c r="DA104" i="19" s="1"/>
  <c r="BW104" i="19"/>
  <c r="DB104" i="19" s="1"/>
  <c r="BJ109" i="19"/>
  <c r="CO109" i="19" s="1"/>
  <c r="BK109" i="19"/>
  <c r="CP109" i="19" s="1"/>
  <c r="BD99" i="19"/>
  <c r="CI99" i="19" s="1"/>
  <c r="BE99" i="19"/>
  <c r="CJ99" i="19" s="1"/>
  <c r="BT103" i="19"/>
  <c r="CY103" i="19" s="1"/>
  <c r="BU103" i="19"/>
  <c r="CZ103" i="19" s="1"/>
  <c r="BI108" i="19"/>
  <c r="CN108" i="19" s="1"/>
  <c r="BH108" i="19"/>
  <c r="CM108" i="19" s="1"/>
  <c r="BY112" i="19"/>
  <c r="DD112" i="19" s="1"/>
  <c r="BX112" i="19"/>
  <c r="DC112" i="19" s="1"/>
  <c r="BR102" i="19"/>
  <c r="CW102" i="19" s="1"/>
  <c r="BS102" i="19"/>
  <c r="CX102" i="19" s="1"/>
  <c r="BF107" i="19"/>
  <c r="CK107" i="19" s="1"/>
  <c r="BG107" i="19"/>
  <c r="CL107" i="19" s="1"/>
  <c r="BV111" i="19"/>
  <c r="DA111" i="19" s="1"/>
  <c r="BW111" i="19"/>
  <c r="DB111" i="19" s="1"/>
  <c r="BD69" i="19"/>
  <c r="CI69" i="19" s="1"/>
  <c r="BE69" i="19"/>
  <c r="CJ69" i="19" s="1"/>
  <c r="BJ65" i="19"/>
  <c r="CO65" i="19" s="1"/>
  <c r="BK65" i="19"/>
  <c r="CP65" i="19" s="1"/>
  <c r="BJ63" i="19"/>
  <c r="CO63" i="19" s="1"/>
  <c r="BK63" i="19"/>
  <c r="CP63" i="19" s="1"/>
  <c r="BE64" i="19"/>
  <c r="CJ64" i="19" s="1"/>
  <c r="BD64" i="19"/>
  <c r="CI64" i="19" s="1"/>
  <c r="Q60" i="19"/>
  <c r="AN60" i="19" s="1"/>
  <c r="BI65" i="19"/>
  <c r="CN65" i="19" s="1"/>
  <c r="BH65" i="19"/>
  <c r="CM65" i="19" s="1"/>
  <c r="BJ71" i="19"/>
  <c r="CO71" i="19" s="1"/>
  <c r="BK71" i="19"/>
  <c r="CP71" i="19" s="1"/>
  <c r="BU61" i="19"/>
  <c r="CZ61" i="19" s="1"/>
  <c r="BT61" i="19"/>
  <c r="CY61" i="19" s="1"/>
  <c r="K67" i="19"/>
  <c r="AH67" i="19" s="1"/>
  <c r="BB73" i="19"/>
  <c r="CG73" i="19" s="1"/>
  <c r="BC73" i="19"/>
  <c r="CH73" i="19" s="1"/>
  <c r="BJ62" i="19"/>
  <c r="CO62" i="19" s="1"/>
  <c r="BK62" i="19"/>
  <c r="CP62" i="19" s="1"/>
  <c r="W67" i="19"/>
  <c r="AT67" i="19" s="1"/>
  <c r="BM66" i="19"/>
  <c r="CR66" i="19" s="1"/>
  <c r="BL66" i="19"/>
  <c r="CQ66" i="19" s="1"/>
  <c r="R72" i="19"/>
  <c r="AO72" i="19" s="1"/>
  <c r="BN62" i="19"/>
  <c r="CS62" i="19" s="1"/>
  <c r="BO62" i="19"/>
  <c r="CT62" i="19" s="1"/>
  <c r="AZ68" i="19"/>
  <c r="CE68" i="19" s="1"/>
  <c r="BA68" i="19"/>
  <c r="CF68" i="19" s="1"/>
  <c r="BE59" i="19"/>
  <c r="CJ59" i="19" s="1"/>
  <c r="BD59" i="19"/>
  <c r="CI59" i="19" s="1"/>
  <c r="BU63" i="19"/>
  <c r="CZ63" i="19" s="1"/>
  <c r="BT63" i="19"/>
  <c r="CY63" i="19" s="1"/>
  <c r="BR69" i="19"/>
  <c r="CW69" i="19" s="1"/>
  <c r="BS69" i="19"/>
  <c r="CX69" i="19" s="1"/>
  <c r="P60" i="19"/>
  <c r="AM60" i="19" s="1"/>
  <c r="BD65" i="19"/>
  <c r="CI65" i="19" s="1"/>
  <c r="BE65" i="19"/>
  <c r="CJ65" i="19" s="1"/>
  <c r="BI71" i="19"/>
  <c r="CN71" i="19" s="1"/>
  <c r="BH71" i="19"/>
  <c r="CM71" i="19" s="1"/>
  <c r="J67" i="19"/>
  <c r="AG67" i="19" s="1"/>
  <c r="BN71" i="19"/>
  <c r="CS71" i="19" s="1"/>
  <c r="BO71" i="19"/>
  <c r="CT71" i="19" s="1"/>
  <c r="L66" i="19"/>
  <c r="AI66" i="19" s="1"/>
  <c r="BR70" i="19"/>
  <c r="CW70" i="19" s="1"/>
  <c r="BS70" i="19"/>
  <c r="CX70" i="19" s="1"/>
  <c r="BH30" i="19"/>
  <c r="CM30" i="19" s="1"/>
  <c r="BI30" i="19"/>
  <c r="CN30" i="19" s="1"/>
  <c r="BJ27" i="19"/>
  <c r="CO27" i="19" s="1"/>
  <c r="BK27" i="19"/>
  <c r="CP27" i="19" s="1"/>
  <c r="BT38" i="19"/>
  <c r="CY38" i="19" s="1"/>
  <c r="BU38" i="19"/>
  <c r="CZ38" i="19" s="1"/>
  <c r="BP31" i="19"/>
  <c r="CU31" i="19" s="1"/>
  <c r="BQ31" i="19"/>
  <c r="CV31" i="19" s="1"/>
  <c r="BT36" i="19"/>
  <c r="CY36" i="19" s="1"/>
  <c r="BU36" i="19"/>
  <c r="CZ36" i="19" s="1"/>
  <c r="BO40" i="19"/>
  <c r="CT40" i="19" s="1"/>
  <c r="BN40" i="19"/>
  <c r="CS40" i="19" s="1"/>
  <c r="BC39" i="19"/>
  <c r="CH39" i="19" s="1"/>
  <c r="BB39" i="19"/>
  <c r="CG39" i="19" s="1"/>
  <c r="BL108" i="19"/>
  <c r="CQ108" i="19" s="1"/>
  <c r="BM108" i="19"/>
  <c r="CR108" i="19" s="1"/>
  <c r="BJ111" i="19"/>
  <c r="CO111" i="19" s="1"/>
  <c r="BK111" i="19"/>
  <c r="CP111" i="19" s="1"/>
  <c r="BR108" i="19"/>
  <c r="CW108" i="19" s="1"/>
  <c r="BS108" i="19"/>
  <c r="CX108" i="19" s="1"/>
  <c r="BV108" i="19"/>
  <c r="DA108" i="19" s="1"/>
  <c r="BW108" i="19"/>
  <c r="DB108" i="19" s="1"/>
  <c r="BB102" i="19"/>
  <c r="CG102" i="19" s="1"/>
  <c r="BC102" i="19"/>
  <c r="CH102" i="19" s="1"/>
  <c r="BB61" i="19"/>
  <c r="CG61" i="19" s="1"/>
  <c r="BC61" i="19"/>
  <c r="CH61" i="19" s="1"/>
  <c r="BF66" i="19"/>
  <c r="CK66" i="19" s="1"/>
  <c r="BG66" i="19"/>
  <c r="CL66" i="19" s="1"/>
  <c r="BV61" i="19"/>
  <c r="DA61" i="19" s="1"/>
  <c r="BW61" i="19"/>
  <c r="DB61" i="19" s="1"/>
  <c r="BD33" i="19"/>
  <c r="CI33" i="19" s="1"/>
  <c r="BE33" i="19"/>
  <c r="CJ33" i="19" s="1"/>
  <c r="BF26" i="19"/>
  <c r="CK26" i="19" s="1"/>
  <c r="BG26" i="19"/>
  <c r="CL26" i="19" s="1"/>
  <c r="BH26" i="19"/>
  <c r="CM26" i="19" s="1"/>
  <c r="BI26" i="19"/>
  <c r="CN26" i="19" s="1"/>
  <c r="BA35" i="19"/>
  <c r="CF35" i="19" s="1"/>
  <c r="AZ35" i="19"/>
  <c r="CE35" i="19" s="1"/>
  <c r="AY40" i="19"/>
  <c r="CD40" i="19" s="1"/>
  <c r="AX40" i="19"/>
  <c r="CC40" i="19" s="1"/>
  <c r="BP32" i="19"/>
  <c r="CU32" i="19" s="1"/>
  <c r="BQ32" i="19"/>
  <c r="CV32" i="19" s="1"/>
  <c r="BT26" i="19"/>
  <c r="CY26" i="19" s="1"/>
  <c r="BU26" i="19"/>
  <c r="CZ26" i="19" s="1"/>
  <c r="BH31" i="19"/>
  <c r="CM31" i="19" s="1"/>
  <c r="BI31" i="19"/>
  <c r="CN31" i="19" s="1"/>
  <c r="BY35" i="19"/>
  <c r="DD35" i="19" s="1"/>
  <c r="BX35" i="19"/>
  <c r="DC35" i="19" s="1"/>
  <c r="BL40" i="19"/>
  <c r="CQ40" i="19" s="1"/>
  <c r="BM40" i="19"/>
  <c r="CR40" i="19" s="1"/>
  <c r="BV33" i="19"/>
  <c r="DA33" i="19" s="1"/>
  <c r="BW33" i="19"/>
  <c r="DB33" i="19" s="1"/>
  <c r="BJ38" i="19"/>
  <c r="CO38" i="19" s="1"/>
  <c r="BK38" i="19"/>
  <c r="CP38" i="19" s="1"/>
  <c r="BB31" i="19"/>
  <c r="CG31" i="19" s="1"/>
  <c r="BC31" i="19"/>
  <c r="CH31" i="19" s="1"/>
  <c r="BS35" i="19"/>
  <c r="CX35" i="19" s="1"/>
  <c r="BR35" i="19"/>
  <c r="CW35" i="19" s="1"/>
  <c r="BG40" i="19"/>
  <c r="CL40" i="19" s="1"/>
  <c r="BF40" i="19"/>
  <c r="CK40" i="19" s="1"/>
  <c r="BX28" i="19"/>
  <c r="DC28" i="19" s="1"/>
  <c r="BY28" i="19"/>
  <c r="DD28" i="19" s="1"/>
  <c r="BL33" i="19"/>
  <c r="CQ33" i="19" s="1"/>
  <c r="BM33" i="19"/>
  <c r="CR33" i="19" s="1"/>
  <c r="AZ38" i="19"/>
  <c r="CE38" i="19" s="1"/>
  <c r="BA38" i="19"/>
  <c r="CF38" i="19" s="1"/>
  <c r="BF31" i="19"/>
  <c r="CK31" i="19" s="1"/>
  <c r="BG31" i="19"/>
  <c r="CL31" i="19" s="1"/>
  <c r="BV35" i="19"/>
  <c r="DA35" i="19" s="1"/>
  <c r="BW35" i="19"/>
  <c r="DB35" i="19" s="1"/>
  <c r="BJ40" i="19"/>
  <c r="CO40" i="19" s="1"/>
  <c r="BK40" i="19"/>
  <c r="CP40" i="19" s="1"/>
  <c r="BT104" i="19"/>
  <c r="CY104" i="19" s="1"/>
  <c r="BU104" i="19"/>
  <c r="CZ104" i="19" s="1"/>
  <c r="AZ101" i="19"/>
  <c r="CE101" i="19" s="1"/>
  <c r="BA101" i="19"/>
  <c r="CF101" i="19" s="1"/>
  <c r="BX105" i="19"/>
  <c r="DC105" i="19" s="1"/>
  <c r="BY105" i="19"/>
  <c r="DD105" i="19" s="1"/>
  <c r="BX101" i="19"/>
  <c r="DC101" i="19" s="1"/>
  <c r="BY101" i="19"/>
  <c r="DD101" i="19" s="1"/>
  <c r="BH111" i="19"/>
  <c r="CM111" i="19" s="1"/>
  <c r="BI111" i="19"/>
  <c r="CN111" i="19" s="1"/>
  <c r="BK103" i="19"/>
  <c r="CP103" i="19" s="1"/>
  <c r="BJ103" i="19"/>
  <c r="CO103" i="19" s="1"/>
  <c r="AX108" i="19"/>
  <c r="CC108" i="19" s="1"/>
  <c r="AY108" i="19"/>
  <c r="CD108" i="19" s="1"/>
  <c r="BN112" i="19"/>
  <c r="CS112" i="19" s="1"/>
  <c r="BO112" i="19"/>
  <c r="CT112" i="19" s="1"/>
  <c r="BH102" i="19"/>
  <c r="CM102" i="19" s="1"/>
  <c r="BI102" i="19"/>
  <c r="CN102" i="19" s="1"/>
  <c r="BX106" i="19"/>
  <c r="DC106" i="19" s="1"/>
  <c r="BY106" i="19"/>
  <c r="DD106" i="19" s="1"/>
  <c r="BR100" i="19"/>
  <c r="CW100" i="19" s="1"/>
  <c r="BS100" i="19"/>
  <c r="CX100" i="19" s="1"/>
  <c r="BF105" i="19"/>
  <c r="CK105" i="19" s="1"/>
  <c r="BG105" i="19"/>
  <c r="CL105" i="19" s="1"/>
  <c r="BV109" i="19"/>
  <c r="DA109" i="19" s="1"/>
  <c r="BW109" i="19"/>
  <c r="DB109" i="19" s="1"/>
  <c r="AZ107" i="19"/>
  <c r="CE107" i="19" s="1"/>
  <c r="BA107" i="19"/>
  <c r="CF107" i="19" s="1"/>
  <c r="BP111" i="19"/>
  <c r="CU111" i="19" s="1"/>
  <c r="BQ111" i="19"/>
  <c r="CV111" i="19" s="1"/>
  <c r="BV100" i="19"/>
  <c r="DA100" i="19" s="1"/>
  <c r="BW100" i="19"/>
  <c r="DB100" i="19" s="1"/>
  <c r="BJ105" i="19"/>
  <c r="CO105" i="19" s="1"/>
  <c r="BK105" i="19"/>
  <c r="CP105" i="19" s="1"/>
  <c r="AX110" i="19"/>
  <c r="CC110" i="19" s="1"/>
  <c r="AY110" i="19"/>
  <c r="CD110" i="19" s="1"/>
  <c r="BT99" i="19"/>
  <c r="CY99" i="19" s="1"/>
  <c r="BU99" i="19"/>
  <c r="CZ99" i="19" s="1"/>
  <c r="BH104" i="19"/>
  <c r="CM104" i="19" s="1"/>
  <c r="BI104" i="19"/>
  <c r="CN104" i="19" s="1"/>
  <c r="BY108" i="19"/>
  <c r="DD108" i="19" s="1"/>
  <c r="BX108" i="19"/>
  <c r="DC108" i="19" s="1"/>
  <c r="BM113" i="19"/>
  <c r="CR113" i="19" s="1"/>
  <c r="BL113" i="19"/>
  <c r="CQ113" i="19" s="1"/>
  <c r="BF103" i="19"/>
  <c r="CK103" i="19" s="1"/>
  <c r="BG103" i="19"/>
  <c r="CL103" i="19" s="1"/>
  <c r="BV107" i="19"/>
  <c r="DA107" i="19" s="1"/>
  <c r="BW107" i="19"/>
  <c r="DB107" i="19" s="1"/>
  <c r="BJ112" i="19"/>
  <c r="CO112" i="19" s="1"/>
  <c r="BK112" i="19"/>
  <c r="CP112" i="19" s="1"/>
  <c r="M60" i="19"/>
  <c r="AJ60" i="19" s="1"/>
  <c r="BU70" i="19"/>
  <c r="CZ70" i="19" s="1"/>
  <c r="BT70" i="19"/>
  <c r="CY70" i="19" s="1"/>
  <c r="BE66" i="19"/>
  <c r="CJ66" i="19" s="1"/>
  <c r="BD66" i="19"/>
  <c r="CI66" i="19" s="1"/>
  <c r="BJ59" i="19"/>
  <c r="CO59" i="19" s="1"/>
  <c r="BK59" i="19"/>
  <c r="CP59" i="19" s="1"/>
  <c r="AZ61" i="19"/>
  <c r="CE61" i="19" s="1"/>
  <c r="BA61" i="19"/>
  <c r="CF61" i="19" s="1"/>
  <c r="AZ66" i="19"/>
  <c r="CE66" i="19" s="1"/>
  <c r="BA66" i="19"/>
  <c r="CF66" i="19" s="1"/>
  <c r="M72" i="19"/>
  <c r="AJ72" i="19" s="1"/>
  <c r="BI62" i="19"/>
  <c r="CN62" i="19" s="1"/>
  <c r="BH62" i="19"/>
  <c r="CM62" i="19" s="1"/>
  <c r="U67" i="19"/>
  <c r="AR67" i="19" s="1"/>
  <c r="W73" i="19"/>
  <c r="AT73" i="19" s="1"/>
  <c r="AX63" i="19"/>
  <c r="CC63" i="19" s="1"/>
  <c r="AY63" i="19"/>
  <c r="CD63" i="19" s="1"/>
  <c r="BP68" i="19"/>
  <c r="CU68" i="19" s="1"/>
  <c r="M67" i="19"/>
  <c r="AJ67" i="19" s="1"/>
  <c r="O73" i="19"/>
  <c r="AL73" i="19" s="1"/>
  <c r="BB63" i="19"/>
  <c r="CG63" i="19" s="1"/>
  <c r="BC63" i="19"/>
  <c r="CH63" i="19" s="1"/>
  <c r="BV68" i="19"/>
  <c r="DA68" i="19" s="1"/>
  <c r="BW68" i="19"/>
  <c r="DB68" i="19" s="1"/>
  <c r="BU59" i="19"/>
  <c r="CZ59" i="19" s="1"/>
  <c r="BT59" i="19"/>
  <c r="CY59" i="19" s="1"/>
  <c r="BH64" i="19"/>
  <c r="CM64" i="19" s="1"/>
  <c r="BI64" i="19"/>
  <c r="CN64" i="19" s="1"/>
  <c r="BM70" i="19"/>
  <c r="CR70" i="19" s="1"/>
  <c r="BL70" i="19"/>
  <c r="CQ70" i="19" s="1"/>
  <c r="AY61" i="19"/>
  <c r="CD61" i="19" s="1"/>
  <c r="AX61" i="19"/>
  <c r="CC61" i="19" s="1"/>
  <c r="J66" i="19"/>
  <c r="AG66" i="19" s="1"/>
  <c r="K72" i="19"/>
  <c r="AH72" i="19" s="1"/>
  <c r="R67" i="19"/>
  <c r="AO67" i="19" s="1"/>
  <c r="L72" i="19"/>
  <c r="AI72" i="19" s="1"/>
  <c r="T66" i="19"/>
  <c r="AQ66" i="19" s="1"/>
  <c r="BF71" i="19"/>
  <c r="CK71" i="19" s="1"/>
  <c r="BG71" i="19"/>
  <c r="CL71" i="19" s="1"/>
  <c r="BK30" i="19"/>
  <c r="CP30" i="19" s="1"/>
  <c r="BJ30" i="19"/>
  <c r="CO30" i="19" s="1"/>
  <c r="BF28" i="19"/>
  <c r="CK28" i="19" s="1"/>
  <c r="BG28" i="19"/>
  <c r="CL28" i="19" s="1"/>
  <c r="BS36" i="19"/>
  <c r="CX36" i="19" s="1"/>
  <c r="BR36" i="19"/>
  <c r="CW36" i="19" s="1"/>
  <c r="BR37" i="19"/>
  <c r="CW37" i="19" s="1"/>
  <c r="BS37" i="19"/>
  <c r="CX37" i="19" s="1"/>
  <c r="BJ28" i="19"/>
  <c r="CO28" i="19" s="1"/>
  <c r="BK28" i="19"/>
  <c r="CP28" i="19" s="1"/>
  <c r="BF37" i="19"/>
  <c r="CK37" i="19" s="1"/>
  <c r="BG37" i="19"/>
  <c r="CL37" i="19" s="1"/>
  <c r="BC30" i="19"/>
  <c r="CH30" i="19" s="1"/>
  <c r="BB30" i="19"/>
  <c r="CG30" i="19" s="1"/>
  <c r="BD110" i="19"/>
  <c r="CI110" i="19" s="1"/>
  <c r="BE110" i="19"/>
  <c r="CJ110" i="19" s="1"/>
  <c r="BV106" i="19"/>
  <c r="DA106" i="19" s="1"/>
  <c r="BW106" i="19"/>
  <c r="DB106" i="19" s="1"/>
  <c r="BB104" i="19"/>
  <c r="CG104" i="19" s="1"/>
  <c r="BC104" i="19"/>
  <c r="CH104" i="19" s="1"/>
  <c r="BR99" i="19"/>
  <c r="CW99" i="19" s="1"/>
  <c r="BS99" i="19"/>
  <c r="CX99" i="19" s="1"/>
  <c r="BU107" i="19"/>
  <c r="CZ107" i="19" s="1"/>
  <c r="BT107" i="19"/>
  <c r="CY107" i="19" s="1"/>
  <c r="BR106" i="19"/>
  <c r="CW106" i="19" s="1"/>
  <c r="BS106" i="19"/>
  <c r="CX106" i="19" s="1"/>
  <c r="BA73" i="19"/>
  <c r="CF73" i="19" s="1"/>
  <c r="AZ73" i="19"/>
  <c r="CE73" i="19" s="1"/>
  <c r="BP70" i="19"/>
  <c r="CU70" i="19" s="1"/>
  <c r="BQ70" i="19"/>
  <c r="CV70" i="19" s="1"/>
  <c r="BD73" i="19"/>
  <c r="CI73" i="19" s="1"/>
  <c r="BE73" i="19"/>
  <c r="CJ73" i="19" s="1"/>
  <c r="BR33" i="19"/>
  <c r="CW33" i="19" s="1"/>
  <c r="BS33" i="19"/>
  <c r="CX33" i="19" s="1"/>
  <c r="BV34" i="19"/>
  <c r="DA34" i="19" s="1"/>
  <c r="BW34" i="19"/>
  <c r="DB34" i="19" s="1"/>
  <c r="BX34" i="19"/>
  <c r="DC34" i="19" s="1"/>
  <c r="BY34" i="19"/>
  <c r="DD34" i="19" s="1"/>
  <c r="BJ26" i="19"/>
  <c r="CO26" i="19" s="1"/>
  <c r="BK26" i="19"/>
  <c r="CP26" i="19" s="1"/>
  <c r="BT28" i="19"/>
  <c r="CY28" i="19" s="1"/>
  <c r="BU28" i="19"/>
  <c r="CZ28" i="19" s="1"/>
  <c r="BT29" i="19"/>
  <c r="CY29" i="19" s="1"/>
  <c r="BU29" i="19"/>
  <c r="CZ29" i="19" s="1"/>
  <c r="BX26" i="19"/>
  <c r="DC26" i="19" s="1"/>
  <c r="BY26" i="19"/>
  <c r="DD26" i="19" s="1"/>
  <c r="BJ31" i="19"/>
  <c r="CO31" i="19" s="1"/>
  <c r="BK31" i="19"/>
  <c r="CP31" i="19" s="1"/>
  <c r="AX27" i="19"/>
  <c r="CC27" i="19" s="1"/>
  <c r="AY27" i="19"/>
  <c r="CD27" i="19" s="1"/>
  <c r="BE36" i="19"/>
  <c r="CJ36" i="19" s="1"/>
  <c r="BD36" i="19"/>
  <c r="CI36" i="19" s="1"/>
  <c r="AZ27" i="19"/>
  <c r="CE27" i="19" s="1"/>
  <c r="BA27" i="19"/>
  <c r="CF27" i="19" s="1"/>
  <c r="BO36" i="19"/>
  <c r="CT36" i="19" s="1"/>
  <c r="BN36" i="19"/>
  <c r="CS36" i="19" s="1"/>
  <c r="BB27" i="19"/>
  <c r="CG27" i="19" s="1"/>
  <c r="BC27" i="19"/>
  <c r="CH27" i="19" s="1"/>
  <c r="BP36" i="19"/>
  <c r="CU36" i="19" s="1"/>
  <c r="BQ36" i="19"/>
  <c r="CV36" i="19" s="1"/>
  <c r="BR29" i="19"/>
  <c r="CW29" i="19" s="1"/>
  <c r="BS29" i="19"/>
  <c r="CX29" i="19" s="1"/>
  <c r="BQ27" i="19"/>
  <c r="CV27" i="19" s="1"/>
  <c r="BP27" i="19"/>
  <c r="CU27" i="19" s="1"/>
  <c r="BX30" i="19"/>
  <c r="DC30" i="19" s="1"/>
  <c r="BY30" i="19"/>
  <c r="DD30" i="19" s="1"/>
  <c r="BB33" i="19"/>
  <c r="CG33" i="19" s="1"/>
  <c r="BC33" i="19"/>
  <c r="CH33" i="19" s="1"/>
  <c r="BF34" i="19"/>
  <c r="CK34" i="19" s="1"/>
  <c r="BG34" i="19"/>
  <c r="CL34" i="19" s="1"/>
  <c r="BT32" i="19"/>
  <c r="CY32" i="19" s="1"/>
  <c r="BU32" i="19"/>
  <c r="CZ32" i="19" s="1"/>
  <c r="BI27" i="19"/>
  <c r="CN27" i="19" s="1"/>
  <c r="BH27" i="19"/>
  <c r="CM27" i="19" s="1"/>
  <c r="BL36" i="19"/>
  <c r="CQ36" i="19" s="1"/>
  <c r="BM36" i="19"/>
  <c r="CR36" i="19" s="1"/>
  <c r="BP40" i="19"/>
  <c r="CU40" i="19" s="1"/>
  <c r="BQ40" i="19"/>
  <c r="CV40" i="19" s="1"/>
  <c r="BK34" i="19"/>
  <c r="CP34" i="19" s="1"/>
  <c r="BJ34" i="19"/>
  <c r="CO34" i="19" s="1"/>
  <c r="AX39" i="19"/>
  <c r="CC39" i="19" s="1"/>
  <c r="AY39" i="19"/>
  <c r="CD39" i="19" s="1"/>
  <c r="BR31" i="19"/>
  <c r="CW31" i="19" s="1"/>
  <c r="BS31" i="19"/>
  <c r="CX31" i="19" s="1"/>
  <c r="BF36" i="19"/>
  <c r="CK36" i="19" s="1"/>
  <c r="BG36" i="19"/>
  <c r="CL36" i="19" s="1"/>
  <c r="BW40" i="19"/>
  <c r="DB40" i="19" s="1"/>
  <c r="BV40" i="19"/>
  <c r="DA40" i="19" s="1"/>
  <c r="BL29" i="19"/>
  <c r="CQ29" i="19" s="1"/>
  <c r="BM29" i="19"/>
  <c r="CR29" i="19" s="1"/>
  <c r="BP38" i="19"/>
  <c r="CU38" i="19" s="1"/>
  <c r="BQ38" i="19"/>
  <c r="CV38" i="19" s="1"/>
  <c r="BV31" i="19"/>
  <c r="DA31" i="19" s="1"/>
  <c r="BW31" i="19"/>
  <c r="DB31" i="19" s="1"/>
  <c r="BJ36" i="19"/>
  <c r="CO36" i="19" s="1"/>
  <c r="BK36" i="19"/>
  <c r="CP36" i="19" s="1"/>
  <c r="BL100" i="19"/>
  <c r="CQ100" i="19" s="1"/>
  <c r="BM100" i="19"/>
  <c r="CR100" i="19" s="1"/>
  <c r="BH107" i="19"/>
  <c r="CM107" i="19" s="1"/>
  <c r="BI107" i="19"/>
  <c r="CN107" i="19" s="1"/>
  <c r="BH103" i="19"/>
  <c r="CM103" i="19" s="1"/>
  <c r="BI103" i="19"/>
  <c r="CN103" i="19" s="1"/>
  <c r="BP109" i="19"/>
  <c r="CU109" i="19" s="1"/>
  <c r="BQ109" i="19"/>
  <c r="CV109" i="19" s="1"/>
  <c r="BD104" i="19"/>
  <c r="CI104" i="19" s="1"/>
  <c r="BE104" i="19"/>
  <c r="CJ104" i="19" s="1"/>
  <c r="BJ99" i="19"/>
  <c r="CO99" i="19" s="1"/>
  <c r="BK99" i="19"/>
  <c r="CP99" i="19" s="1"/>
  <c r="AX104" i="19"/>
  <c r="CC104" i="19" s="1"/>
  <c r="AY104" i="19"/>
  <c r="CD104" i="19" s="1"/>
  <c r="BO108" i="19"/>
  <c r="CT108" i="19" s="1"/>
  <c r="BN108" i="19"/>
  <c r="CS108" i="19" s="1"/>
  <c r="BB113" i="19"/>
  <c r="CG113" i="19" s="1"/>
  <c r="BC113" i="19"/>
  <c r="CH113" i="19" s="1"/>
  <c r="BX102" i="19"/>
  <c r="DC102" i="19" s="1"/>
  <c r="BY102" i="19"/>
  <c r="DD102" i="19" s="1"/>
  <c r="BL107" i="19"/>
  <c r="CQ107" i="19" s="1"/>
  <c r="BM107" i="19"/>
  <c r="CR107" i="19" s="1"/>
  <c r="AZ112" i="19"/>
  <c r="CE112" i="19" s="1"/>
  <c r="BA112" i="19"/>
  <c r="CF112" i="19" s="1"/>
  <c r="BF101" i="19"/>
  <c r="CK101" i="19" s="1"/>
  <c r="BG101" i="19"/>
  <c r="CL101" i="19" s="1"/>
  <c r="BV105" i="19"/>
  <c r="DA105" i="19" s="1"/>
  <c r="BW105" i="19"/>
  <c r="DB105" i="19" s="1"/>
  <c r="BJ110" i="19"/>
  <c r="CO110" i="19" s="1"/>
  <c r="BK110" i="19"/>
  <c r="CP110" i="19" s="1"/>
  <c r="BP107" i="19"/>
  <c r="CU107" i="19" s="1"/>
  <c r="BQ107" i="19"/>
  <c r="CV107" i="19" s="1"/>
  <c r="BD112" i="19"/>
  <c r="CI112" i="19" s="1"/>
  <c r="BE112" i="19"/>
  <c r="CJ112" i="19" s="1"/>
  <c r="BJ101" i="19"/>
  <c r="CO101" i="19" s="1"/>
  <c r="BK101" i="19"/>
  <c r="CP101" i="19" s="1"/>
  <c r="AY106" i="19"/>
  <c r="CD106" i="19" s="1"/>
  <c r="AX106" i="19"/>
  <c r="CC106" i="19" s="1"/>
  <c r="BN110" i="19"/>
  <c r="CS110" i="19" s="1"/>
  <c r="BO110" i="19"/>
  <c r="CT110" i="19" s="1"/>
  <c r="BH100" i="19"/>
  <c r="CM100" i="19" s="1"/>
  <c r="BI100" i="19"/>
  <c r="CN100" i="19" s="1"/>
  <c r="BX104" i="19"/>
  <c r="DC104" i="19" s="1"/>
  <c r="BY104" i="19"/>
  <c r="DD104" i="19" s="1"/>
  <c r="BL109" i="19"/>
  <c r="CQ109" i="19" s="1"/>
  <c r="BM109" i="19"/>
  <c r="CR109" i="19" s="1"/>
  <c r="BV103" i="19"/>
  <c r="DA103" i="19" s="1"/>
  <c r="BW103" i="19"/>
  <c r="DB103" i="19" s="1"/>
  <c r="BJ108" i="19"/>
  <c r="CO108" i="19" s="1"/>
  <c r="BK108" i="19"/>
  <c r="CP108" i="19" s="1"/>
  <c r="AX113" i="19"/>
  <c r="CC113" i="19" s="1"/>
  <c r="AY113" i="19"/>
  <c r="CD113" i="19" s="1"/>
  <c r="BL62" i="19"/>
  <c r="CQ62" i="19" s="1"/>
  <c r="BM62" i="19"/>
  <c r="CR62" i="19" s="1"/>
  <c r="U60" i="19"/>
  <c r="AR60" i="19" s="1"/>
  <c r="N72" i="19"/>
  <c r="AK72" i="19" s="1"/>
  <c r="BR61" i="19"/>
  <c r="CW61" i="19" s="1"/>
  <c r="BS61" i="19"/>
  <c r="CX61" i="19" s="1"/>
  <c r="BQ61" i="19"/>
  <c r="CV61" i="19" s="1"/>
  <c r="BP61" i="19"/>
  <c r="CU61" i="19" s="1"/>
  <c r="BV66" i="19"/>
  <c r="DA66" i="19" s="1"/>
  <c r="BW66" i="19"/>
  <c r="DB66" i="19" s="1"/>
  <c r="W72" i="19"/>
  <c r="AT72" i="19" s="1"/>
  <c r="BY62" i="19"/>
  <c r="DD62" i="19" s="1"/>
  <c r="BX62" i="19"/>
  <c r="DC62" i="19" s="1"/>
  <c r="BN68" i="19"/>
  <c r="CS68" i="19" s="1"/>
  <c r="BO68" i="19"/>
  <c r="CT68" i="19" s="1"/>
  <c r="AX59" i="19"/>
  <c r="CC59" i="19" s="1"/>
  <c r="AY59" i="19"/>
  <c r="CD59" i="19" s="1"/>
  <c r="BN63" i="19"/>
  <c r="CS63" i="19" s="1"/>
  <c r="BO63" i="19"/>
  <c r="CT63" i="19" s="1"/>
  <c r="BJ69" i="19"/>
  <c r="CO69" i="19" s="1"/>
  <c r="BK69" i="19"/>
  <c r="CP69" i="19" s="1"/>
  <c r="AX68" i="19"/>
  <c r="CC68" i="19" s="1"/>
  <c r="AY68" i="19"/>
  <c r="CD68" i="19" s="1"/>
  <c r="BC59" i="19"/>
  <c r="CH59" i="19" s="1"/>
  <c r="BB59" i="19"/>
  <c r="CG59" i="19" s="1"/>
  <c r="BR63" i="19"/>
  <c r="CW63" i="19" s="1"/>
  <c r="BS63" i="19"/>
  <c r="CX63" i="19" s="1"/>
  <c r="BQ69" i="19"/>
  <c r="CV69" i="19" s="1"/>
  <c r="BP69" i="19"/>
  <c r="CU69" i="19" s="1"/>
  <c r="O60" i="19"/>
  <c r="AL60" i="19" s="1"/>
  <c r="BB65" i="19"/>
  <c r="CG65" i="19" s="1"/>
  <c r="BC65" i="19"/>
  <c r="CH65" i="19" s="1"/>
  <c r="BD71" i="19"/>
  <c r="CI71" i="19" s="1"/>
  <c r="BE71" i="19"/>
  <c r="CJ71" i="19" s="1"/>
  <c r="BO61" i="19"/>
  <c r="CT61" i="19" s="1"/>
  <c r="BN61" i="19"/>
  <c r="CS61" i="19" s="1"/>
  <c r="U66" i="19"/>
  <c r="AR66" i="19" s="1"/>
  <c r="V72" i="19"/>
  <c r="AS72" i="19" s="1"/>
  <c r="BB68" i="19"/>
  <c r="CG68" i="19" s="1"/>
  <c r="BC68" i="19"/>
  <c r="CH68" i="19" s="1"/>
  <c r="T72" i="19"/>
  <c r="AQ72" i="19" s="1"/>
  <c r="N67" i="19"/>
  <c r="AK67" i="19" s="1"/>
  <c r="BV71" i="19"/>
  <c r="DA71" i="19" s="1"/>
  <c r="BW71" i="19"/>
  <c r="DB71" i="19" s="1"/>
  <c r="BF30" i="19"/>
  <c r="CK30" i="19" s="1"/>
  <c r="BG30" i="19"/>
  <c r="CL30" i="19" s="1"/>
  <c r="AX29" i="19"/>
  <c r="CC29" i="19" s="1"/>
  <c r="AY29" i="19"/>
  <c r="CD29" i="19" s="1"/>
  <c r="AX34" i="19"/>
  <c r="CC34" i="19" s="1"/>
  <c r="AY34" i="19"/>
  <c r="CD34" i="19" s="1"/>
  <c r="BB29" i="19"/>
  <c r="CG29" i="19" s="1"/>
  <c r="BC29" i="19"/>
  <c r="CH29" i="19" s="1"/>
  <c r="AX30" i="19"/>
  <c r="CC30" i="19" s="1"/>
  <c r="AY30" i="19"/>
  <c r="CD30" i="19" s="1"/>
  <c r="BR34" i="19"/>
  <c r="CW34" i="19" s="1"/>
  <c r="BS34" i="19"/>
  <c r="CX34" i="19" s="1"/>
  <c r="BD101" i="19"/>
  <c r="CI101" i="19" s="1"/>
  <c r="BE101" i="19"/>
  <c r="CJ101" i="19" s="1"/>
  <c r="BF104" i="19"/>
  <c r="CK104" i="19" s="1"/>
  <c r="BG104" i="19"/>
  <c r="CL104" i="19" s="1"/>
  <c r="BW62" i="19"/>
  <c r="DB62" i="19" s="1"/>
  <c r="BV62" i="19"/>
  <c r="DA62" i="19" s="1"/>
  <c r="BB67" i="19"/>
  <c r="CG67" i="19" s="1"/>
  <c r="BC67" i="19"/>
  <c r="CH67" i="19" s="1"/>
  <c r="BB26" i="19"/>
  <c r="CG26" i="19" s="1"/>
  <c r="BC26" i="19"/>
  <c r="CH26" i="19" s="1"/>
  <c r="BW27" i="19"/>
  <c r="DB27" i="19" s="1"/>
  <c r="BV27" i="19"/>
  <c r="DA27" i="19" s="1"/>
  <c r="AX28" i="19"/>
  <c r="CC28" i="19" s="1"/>
  <c r="AY28" i="19"/>
  <c r="CD28" i="19" s="1"/>
  <c r="BV30" i="19"/>
  <c r="DA30" i="19" s="1"/>
  <c r="BW30" i="19"/>
  <c r="DB30" i="19" s="1"/>
  <c r="BR26" i="19"/>
  <c r="CW26" i="19" s="1"/>
  <c r="BS26" i="19"/>
  <c r="CX26" i="19" s="1"/>
  <c r="AX26" i="19"/>
  <c r="CC26" i="19" s="1"/>
  <c r="AY26" i="19"/>
  <c r="CD26" i="19" s="1"/>
  <c r="BL32" i="19"/>
  <c r="CQ32" i="19" s="1"/>
  <c r="BM32" i="19"/>
  <c r="CR32" i="19" s="1"/>
  <c r="BH42" i="19"/>
  <c r="CM42" i="19" s="1"/>
  <c r="BI42" i="19"/>
  <c r="CN42" i="19" s="1"/>
  <c r="AX35" i="19"/>
  <c r="CC35" i="19" s="1"/>
  <c r="AY35" i="19"/>
  <c r="CD35" i="19" s="1"/>
  <c r="BF32" i="19"/>
  <c r="CK32" i="19" s="1"/>
  <c r="BG32" i="19"/>
  <c r="CL32" i="19" s="1"/>
  <c r="BV36" i="19"/>
  <c r="DA36" i="19" s="1"/>
  <c r="BW36" i="19"/>
  <c r="DB36" i="19" s="1"/>
  <c r="AZ30" i="19"/>
  <c r="CE30" i="19" s="1"/>
  <c r="BA30" i="19"/>
  <c r="CF30" i="19" s="1"/>
  <c r="BP34" i="19"/>
  <c r="CU34" i="19" s="1"/>
  <c r="BQ34" i="19"/>
  <c r="CV34" i="19" s="1"/>
  <c r="BD39" i="19"/>
  <c r="CI39" i="19" s="1"/>
  <c r="BE39" i="19"/>
  <c r="CJ39" i="19" s="1"/>
  <c r="BK32" i="19"/>
  <c r="CP32" i="19" s="1"/>
  <c r="BJ32" i="19"/>
  <c r="CO32" i="19" s="1"/>
  <c r="AX37" i="19"/>
  <c r="CC37" i="19" s="1"/>
  <c r="AY37" i="19"/>
  <c r="CD37" i="19" s="1"/>
  <c r="BT102" i="19"/>
  <c r="CY102" i="19" s="1"/>
  <c r="BU102" i="19"/>
  <c r="CZ102" i="19" s="1"/>
  <c r="BX111" i="19"/>
  <c r="DC111" i="19" s="1"/>
  <c r="BY111" i="19"/>
  <c r="DD111" i="19" s="1"/>
  <c r="BP105" i="19"/>
  <c r="CU105" i="19" s="1"/>
  <c r="BQ105" i="19"/>
  <c r="CV105" i="19" s="1"/>
  <c r="BI99" i="19"/>
  <c r="CN99" i="19" s="1"/>
  <c r="BL106" i="19"/>
  <c r="CQ106" i="19" s="1"/>
  <c r="BM106" i="19"/>
  <c r="CR106" i="19" s="1"/>
  <c r="AX100" i="19"/>
  <c r="CC100" i="19" s="1"/>
  <c r="AY100" i="19"/>
  <c r="CD100" i="19" s="1"/>
  <c r="BN104" i="19"/>
  <c r="CS104" i="19" s="1"/>
  <c r="BO104" i="19"/>
  <c r="CT104" i="19" s="1"/>
  <c r="BB109" i="19"/>
  <c r="CG109" i="19" s="1"/>
  <c r="BC109" i="19"/>
  <c r="CH109" i="19" s="1"/>
  <c r="BR113" i="19"/>
  <c r="CW113" i="19" s="1"/>
  <c r="BS113" i="19"/>
  <c r="CX113" i="19" s="1"/>
  <c r="BL103" i="19"/>
  <c r="CQ103" i="19" s="1"/>
  <c r="BM103" i="19"/>
  <c r="CR103" i="19" s="1"/>
  <c r="AZ108" i="19"/>
  <c r="CE108" i="19" s="1"/>
  <c r="BA108" i="19"/>
  <c r="CF108" i="19" s="1"/>
  <c r="BP112" i="19"/>
  <c r="CU112" i="19" s="1"/>
  <c r="BQ112" i="19"/>
  <c r="CV112" i="19" s="1"/>
  <c r="BV101" i="19"/>
  <c r="DA101" i="19" s="1"/>
  <c r="BW101" i="19"/>
  <c r="DB101" i="19" s="1"/>
  <c r="BJ106" i="19"/>
  <c r="CO106" i="19" s="1"/>
  <c r="BK106" i="19"/>
  <c r="CP106" i="19" s="1"/>
  <c r="AX111" i="19"/>
  <c r="CC111" i="19" s="1"/>
  <c r="AY111" i="19"/>
  <c r="CD111" i="19" s="1"/>
  <c r="BD108" i="19"/>
  <c r="CI108" i="19" s="1"/>
  <c r="BE108" i="19"/>
  <c r="CJ108" i="19" s="1"/>
  <c r="BT112" i="19"/>
  <c r="CY112" i="19" s="1"/>
  <c r="BU112" i="19"/>
  <c r="CZ112" i="19" s="1"/>
  <c r="AX102" i="19"/>
  <c r="CC102" i="19" s="1"/>
  <c r="AY102" i="19"/>
  <c r="CD102" i="19" s="1"/>
  <c r="BN106" i="19"/>
  <c r="CS106" i="19" s="1"/>
  <c r="BO106" i="19"/>
  <c r="CT106" i="19" s="1"/>
  <c r="BB111" i="19"/>
  <c r="CG111" i="19" s="1"/>
  <c r="BC111" i="19"/>
  <c r="CH111" i="19" s="1"/>
  <c r="BX100" i="19"/>
  <c r="DC100" i="19" s="1"/>
  <c r="BY100" i="19"/>
  <c r="DD100" i="19" s="1"/>
  <c r="BM105" i="19"/>
  <c r="CR105" i="19" s="1"/>
  <c r="BL105" i="19"/>
  <c r="CQ105" i="19" s="1"/>
  <c r="BA110" i="19"/>
  <c r="CF110" i="19" s="1"/>
  <c r="AZ110" i="19"/>
  <c r="CE110" i="19" s="1"/>
  <c r="BW99" i="19"/>
  <c r="DB99" i="19" s="1"/>
  <c r="BJ104" i="19"/>
  <c r="CO104" i="19" s="1"/>
  <c r="BK104" i="19"/>
  <c r="CP104" i="19" s="1"/>
  <c r="AX109" i="19"/>
  <c r="CC109" i="19" s="1"/>
  <c r="AY109" i="19"/>
  <c r="CD109" i="19" s="1"/>
  <c r="BN113" i="19"/>
  <c r="CS113" i="19" s="1"/>
  <c r="BO113" i="19"/>
  <c r="CT113" i="19" s="1"/>
  <c r="BX64" i="19"/>
  <c r="DC64" i="19" s="1"/>
  <c r="BY64" i="19"/>
  <c r="DD64" i="19" s="1"/>
  <c r="AZ63" i="19"/>
  <c r="CE63" i="19" s="1"/>
  <c r="BA63" i="19"/>
  <c r="CF63" i="19" s="1"/>
  <c r="BA59" i="19"/>
  <c r="CF59" i="19" s="1"/>
  <c r="AZ59" i="19"/>
  <c r="CE59" i="19" s="1"/>
  <c r="AX64" i="19"/>
  <c r="CC64" i="19" s="1"/>
  <c r="AY64" i="19"/>
  <c r="CD64" i="19" s="1"/>
  <c r="BD62" i="19"/>
  <c r="CI62" i="19" s="1"/>
  <c r="BE62" i="19"/>
  <c r="CJ62" i="19" s="1"/>
  <c r="S67" i="19"/>
  <c r="AP67" i="19" s="1"/>
  <c r="BR73" i="19"/>
  <c r="CW73" i="19" s="1"/>
  <c r="BS73" i="19"/>
  <c r="CX73" i="19" s="1"/>
  <c r="BM63" i="19"/>
  <c r="CR63" i="19" s="1"/>
  <c r="BL63" i="19"/>
  <c r="CQ63" i="19" s="1"/>
  <c r="BI69" i="19"/>
  <c r="CN69" i="19" s="1"/>
  <c r="BH69" i="19"/>
  <c r="CM69" i="19" s="1"/>
  <c r="BO59" i="19"/>
  <c r="CT59" i="19" s="1"/>
  <c r="BN59" i="19"/>
  <c r="CS59" i="19" s="1"/>
  <c r="BC64" i="19"/>
  <c r="CH64" i="19" s="1"/>
  <c r="BB64" i="19"/>
  <c r="CG64" i="19" s="1"/>
  <c r="BE70" i="19"/>
  <c r="CJ70" i="19" s="1"/>
  <c r="BD70" i="19"/>
  <c r="CI70" i="19" s="1"/>
  <c r="BU68" i="19"/>
  <c r="CZ68" i="19" s="1"/>
  <c r="BT68" i="19"/>
  <c r="CY68" i="19" s="1"/>
  <c r="BR59" i="19"/>
  <c r="CW59" i="19" s="1"/>
  <c r="BS59" i="19"/>
  <c r="CX59" i="19" s="1"/>
  <c r="BF64" i="19"/>
  <c r="CK64" i="19" s="1"/>
  <c r="BG64" i="19"/>
  <c r="CL64" i="19" s="1"/>
  <c r="BH70" i="19"/>
  <c r="CM70" i="19" s="1"/>
  <c r="BI70" i="19"/>
  <c r="CN70" i="19" s="1"/>
  <c r="W60" i="19"/>
  <c r="AT60" i="19" s="1"/>
  <c r="BY65" i="19"/>
  <c r="DD65" i="19" s="1"/>
  <c r="BX65" i="19"/>
  <c r="DC65" i="19" s="1"/>
  <c r="J72" i="19"/>
  <c r="AG72" i="19" s="1"/>
  <c r="BB62" i="19"/>
  <c r="CG62" i="19" s="1"/>
  <c r="BC62" i="19"/>
  <c r="CH62" i="19" s="1"/>
  <c r="Q67" i="19"/>
  <c r="AN67" i="19" s="1"/>
  <c r="S73" i="19"/>
  <c r="AP73" i="19" s="1"/>
  <c r="BS68" i="19"/>
  <c r="CX68" i="19" s="1"/>
  <c r="BR68" i="19"/>
  <c r="CW68" i="19" s="1"/>
  <c r="N73" i="19"/>
  <c r="AK73" i="19" s="1"/>
  <c r="V67" i="19"/>
  <c r="AS67" i="19" s="1"/>
  <c r="P72" i="19"/>
  <c r="AM72" i="19" s="1"/>
  <c r="BB121" i="19"/>
  <c r="CG121" i="19" s="1"/>
  <c r="BC121" i="19"/>
  <c r="CH121" i="19" s="1"/>
  <c r="BD29" i="19"/>
  <c r="CI29" i="19" s="1"/>
  <c r="BE29" i="19"/>
  <c r="CJ29" i="19" s="1"/>
  <c r="BE40" i="19"/>
  <c r="CJ40" i="19" s="1"/>
  <c r="BD40" i="19"/>
  <c r="CI40" i="19" s="1"/>
  <c r="BB32" i="19"/>
  <c r="CG32" i="19" s="1"/>
  <c r="BC32" i="19"/>
  <c r="CH32" i="19" s="1"/>
  <c r="BF27" i="19"/>
  <c r="CK27" i="19" s="1"/>
  <c r="BG27" i="19"/>
  <c r="CL27" i="19" s="1"/>
  <c r="BM38" i="19"/>
  <c r="CR38" i="19" s="1"/>
  <c r="BL38" i="19"/>
  <c r="CQ38" i="19" s="1"/>
  <c r="BH39" i="19"/>
  <c r="CM39" i="19" s="1"/>
  <c r="BI39" i="19"/>
  <c r="CN39" i="19" s="1"/>
  <c r="BH32" i="19"/>
  <c r="CM32" i="19" s="1"/>
  <c r="BI32" i="19"/>
  <c r="CN32" i="19" s="1"/>
  <c r="BD100" i="19"/>
  <c r="CI100" i="19" s="1"/>
  <c r="BE100" i="19"/>
  <c r="CJ100" i="19" s="1"/>
  <c r="BL104" i="19"/>
  <c r="CQ104" i="19" s="1"/>
  <c r="BM104" i="19"/>
  <c r="CR104" i="19" s="1"/>
  <c r="BH110" i="19"/>
  <c r="CM110" i="19" s="1"/>
  <c r="BI110" i="19"/>
  <c r="CN110" i="19" s="1"/>
  <c r="BL110" i="19"/>
  <c r="CQ110" i="19" s="1"/>
  <c r="BM110" i="19"/>
  <c r="CR110" i="19" s="1"/>
  <c r="BJ113" i="19"/>
  <c r="CO113" i="19" s="1"/>
  <c r="BK113" i="19"/>
  <c r="CP113" i="19" s="1"/>
  <c r="BI112" i="19"/>
  <c r="CN112" i="19" s="1"/>
  <c r="BH112" i="19"/>
  <c r="CM112" i="19" s="1"/>
  <c r="BP64" i="19"/>
  <c r="CU64" i="19" s="1"/>
  <c r="BQ64" i="19"/>
  <c r="CV64" i="19" s="1"/>
  <c r="BY59" i="19"/>
  <c r="DD59" i="19" s="1"/>
  <c r="BX59" i="19"/>
  <c r="DC59" i="19" s="1"/>
  <c r="BE61" i="19"/>
  <c r="CJ61" i="19" s="1"/>
  <c r="BD61" i="19"/>
  <c r="CI61" i="19" s="1"/>
  <c r="BT71" i="19"/>
  <c r="CY71" i="19" s="1"/>
  <c r="BU71" i="19"/>
  <c r="CZ71" i="19" s="1"/>
  <c r="BR27" i="19"/>
  <c r="CW27" i="19" s="1"/>
  <c r="BS27" i="19"/>
  <c r="CX27" i="19" s="1"/>
  <c r="BT37" i="19"/>
  <c r="CY37" i="19" s="1"/>
  <c r="BU37" i="19"/>
  <c r="CZ37" i="19" s="1"/>
  <c r="BX37" i="19"/>
  <c r="DC37" i="19" s="1"/>
  <c r="BY37" i="19"/>
  <c r="DD37" i="19" s="1"/>
  <c r="BF38" i="19"/>
  <c r="CK38" i="19" s="1"/>
  <c r="BG38" i="19"/>
  <c r="CL38" i="19" s="1"/>
  <c r="BL34" i="19"/>
  <c r="CQ34" i="19" s="1"/>
  <c r="BM34" i="19"/>
  <c r="CR34" i="19" s="1"/>
  <c r="BN32" i="19"/>
  <c r="CS32" i="19" s="1"/>
  <c r="BO32" i="19"/>
  <c r="CT32" i="19" s="1"/>
  <c r="BP35" i="19"/>
  <c r="CU35" i="19" s="1"/>
  <c r="BQ35" i="19"/>
  <c r="CV35" i="19" s="1"/>
  <c r="BH34" i="19"/>
  <c r="CM34" i="19" s="1"/>
  <c r="BI34" i="19"/>
  <c r="CN34" i="19" s="1"/>
  <c r="BX27" i="19"/>
  <c r="DC27" i="19" s="1"/>
  <c r="BY27" i="19"/>
  <c r="DD27" i="19" s="1"/>
  <c r="AZ37" i="19"/>
  <c r="CE37" i="19" s="1"/>
  <c r="BA37" i="19"/>
  <c r="CF37" i="19" s="1"/>
  <c r="BN39" i="19"/>
  <c r="CS39" i="19" s="1"/>
  <c r="BO39" i="19"/>
  <c r="CT39" i="19" s="1"/>
  <c r="BY41" i="19"/>
  <c r="DD41" i="19" s="1"/>
  <c r="BX41" i="19"/>
  <c r="DC41" i="19" s="1"/>
  <c r="BL31" i="19"/>
  <c r="CQ31" i="19" s="1"/>
  <c r="BM31" i="19"/>
  <c r="CR31" i="19" s="1"/>
  <c r="BN28" i="19"/>
  <c r="CS28" i="19" s="1"/>
  <c r="BO28" i="19"/>
  <c r="CT28" i="19" s="1"/>
  <c r="BK39" i="19"/>
  <c r="CP39" i="19" s="1"/>
  <c r="BJ39" i="19"/>
  <c r="CO39" i="19" s="1"/>
  <c r="BP28" i="19"/>
  <c r="CU28" i="19" s="1"/>
  <c r="BQ28" i="19"/>
  <c r="CV28" i="19" s="1"/>
  <c r="BL39" i="19"/>
  <c r="CQ39" i="19" s="1"/>
  <c r="BM39" i="19"/>
  <c r="CR39" i="19" s="1"/>
  <c r="BR28" i="19"/>
  <c r="CW28" i="19" s="1"/>
  <c r="BS28" i="19"/>
  <c r="CX28" i="19" s="1"/>
  <c r="BP39" i="19"/>
  <c r="CU39" i="19" s="1"/>
  <c r="BQ39" i="19"/>
  <c r="CV39" i="19" s="1"/>
  <c r="BE32" i="19"/>
  <c r="CJ32" i="19" s="1"/>
  <c r="BD32" i="19"/>
  <c r="CI32" i="19" s="1"/>
  <c r="BX33" i="19"/>
  <c r="DC33" i="19" s="1"/>
  <c r="BY33" i="19"/>
  <c r="DD33" i="19" s="1"/>
  <c r="BL27" i="19"/>
  <c r="CQ27" i="19" s="1"/>
  <c r="BM27" i="19"/>
  <c r="CR27" i="19" s="1"/>
  <c r="BD37" i="19"/>
  <c r="CI37" i="19" s="1"/>
  <c r="BE37" i="19"/>
  <c r="CJ37" i="19" s="1"/>
  <c r="BV26" i="19"/>
  <c r="DA26" i="19" s="1"/>
  <c r="BW26" i="19"/>
  <c r="DB26" i="19" s="1"/>
  <c r="AX36" i="19"/>
  <c r="CC36" i="19" s="1"/>
  <c r="AY36" i="19"/>
  <c r="CD36" i="19" s="1"/>
  <c r="BL28" i="19"/>
  <c r="CQ28" i="19" s="1"/>
  <c r="BM28" i="19"/>
  <c r="CR28" i="19" s="1"/>
  <c r="AZ33" i="19"/>
  <c r="CE33" i="19" s="1"/>
  <c r="BA33" i="19"/>
  <c r="CF33" i="19" s="1"/>
  <c r="BP37" i="19"/>
  <c r="CU37" i="19" s="1"/>
  <c r="BQ37" i="19"/>
  <c r="CV37" i="19" s="1"/>
  <c r="AX31" i="19"/>
  <c r="CC31" i="19" s="1"/>
  <c r="AY31" i="19"/>
  <c r="CD31" i="19" s="1"/>
  <c r="BN35" i="19"/>
  <c r="CS35" i="19" s="1"/>
  <c r="BO35" i="19"/>
  <c r="CT35" i="19" s="1"/>
  <c r="BB40" i="19"/>
  <c r="CG40" i="19" s="1"/>
  <c r="BC40" i="19"/>
  <c r="CH40" i="19" s="1"/>
  <c r="BV32" i="19"/>
  <c r="DA32" i="19" s="1"/>
  <c r="BW32" i="19"/>
  <c r="DB32" i="19" s="1"/>
  <c r="BJ37" i="19"/>
  <c r="CO37" i="19" s="1"/>
  <c r="BK37" i="19"/>
  <c r="CP37" i="19" s="1"/>
  <c r="AZ26" i="19"/>
  <c r="CE26" i="19" s="1"/>
  <c r="BA26" i="19"/>
  <c r="CF26" i="19" s="1"/>
  <c r="BP30" i="19"/>
  <c r="CU30" i="19" s="1"/>
  <c r="BQ30" i="19"/>
  <c r="CV30" i="19" s="1"/>
  <c r="BD35" i="19"/>
  <c r="CI35" i="19" s="1"/>
  <c r="BE35" i="19"/>
  <c r="CJ35" i="19" s="1"/>
  <c r="BT39" i="19"/>
  <c r="CY39" i="19" s="1"/>
  <c r="BU39" i="19"/>
  <c r="CZ39" i="19" s="1"/>
  <c r="AX33" i="19"/>
  <c r="CC33" i="19" s="1"/>
  <c r="AY33" i="19"/>
  <c r="CD33" i="19" s="1"/>
  <c r="BO37" i="19"/>
  <c r="CT37" i="19" s="1"/>
  <c r="BN37" i="19"/>
  <c r="CS37" i="19" s="1"/>
  <c r="AZ105" i="19"/>
  <c r="CE105" i="19" s="1"/>
  <c r="BA105" i="19"/>
  <c r="CF105" i="19" s="1"/>
  <c r="BT100" i="19"/>
  <c r="CY100" i="19" s="1"/>
  <c r="BU100" i="19"/>
  <c r="CZ100" i="19" s="1"/>
  <c r="AZ109" i="19"/>
  <c r="CE109" i="19" s="1"/>
  <c r="BA109" i="19"/>
  <c r="CF109" i="19" s="1"/>
  <c r="BP101" i="19"/>
  <c r="CU101" i="19" s="1"/>
  <c r="BQ101" i="19"/>
  <c r="CV101" i="19" s="1"/>
  <c r="BT110" i="19"/>
  <c r="CY110" i="19" s="1"/>
  <c r="BU110" i="19"/>
  <c r="CZ110" i="19" s="1"/>
  <c r="BN100" i="19"/>
  <c r="CS100" i="19" s="1"/>
  <c r="BO100" i="19"/>
  <c r="CT100" i="19" s="1"/>
  <c r="BB105" i="19"/>
  <c r="CG105" i="19" s="1"/>
  <c r="BC105" i="19"/>
  <c r="CH105" i="19" s="1"/>
  <c r="BS109" i="19"/>
  <c r="CX109" i="19" s="1"/>
  <c r="BR109" i="19"/>
  <c r="CW109" i="19" s="1"/>
  <c r="BL99" i="19"/>
  <c r="CQ99" i="19" s="1"/>
  <c r="BM99" i="19"/>
  <c r="CR99" i="19" s="1"/>
  <c r="AZ104" i="19"/>
  <c r="CE104" i="19" s="1"/>
  <c r="BA104" i="19"/>
  <c r="CF104" i="19" s="1"/>
  <c r="BP108" i="19"/>
  <c r="CU108" i="19" s="1"/>
  <c r="BQ108" i="19"/>
  <c r="CV108" i="19" s="1"/>
  <c r="BE113" i="19"/>
  <c r="CJ113" i="19" s="1"/>
  <c r="BD113" i="19"/>
  <c r="CI113" i="19" s="1"/>
  <c r="BJ102" i="19"/>
  <c r="CO102" i="19" s="1"/>
  <c r="BK102" i="19"/>
  <c r="CP102" i="19" s="1"/>
  <c r="AX107" i="19"/>
  <c r="CC107" i="19" s="1"/>
  <c r="AY107" i="19"/>
  <c r="CD107" i="19" s="1"/>
  <c r="BN111" i="19"/>
  <c r="CS111" i="19" s="1"/>
  <c r="BO111" i="19"/>
  <c r="CT111" i="19" s="1"/>
  <c r="BT108" i="19"/>
  <c r="CY108" i="19" s="1"/>
  <c r="BU108" i="19"/>
  <c r="CZ108" i="19" s="1"/>
  <c r="BH113" i="19"/>
  <c r="CM113" i="19" s="1"/>
  <c r="BI113" i="19"/>
  <c r="CN113" i="19" s="1"/>
  <c r="BO102" i="19"/>
  <c r="CT102" i="19" s="1"/>
  <c r="BN102" i="19"/>
  <c r="CS102" i="19" s="1"/>
  <c r="BB107" i="19"/>
  <c r="CG107" i="19" s="1"/>
  <c r="BC107" i="19"/>
  <c r="CH107" i="19" s="1"/>
  <c r="BR111" i="19"/>
  <c r="CW111" i="19" s="1"/>
  <c r="BS111" i="19"/>
  <c r="CX111" i="19" s="1"/>
  <c r="BL101" i="19"/>
  <c r="CQ101" i="19" s="1"/>
  <c r="BM101" i="19"/>
  <c r="CR101" i="19" s="1"/>
  <c r="AZ106" i="19"/>
  <c r="CE106" i="19" s="1"/>
  <c r="BA106" i="19"/>
  <c r="CF106" i="19" s="1"/>
  <c r="BP110" i="19"/>
  <c r="CU110" i="19" s="1"/>
  <c r="BQ110" i="19"/>
  <c r="CV110" i="19" s="1"/>
  <c r="BJ100" i="19"/>
  <c r="CO100" i="19" s="1"/>
  <c r="BK100" i="19"/>
  <c r="CP100" i="19" s="1"/>
  <c r="AX105" i="19"/>
  <c r="CC105" i="19" s="1"/>
  <c r="AY105" i="19"/>
  <c r="CD105" i="19" s="1"/>
  <c r="BN109" i="19"/>
  <c r="CS109" i="19" s="1"/>
  <c r="BO109" i="19"/>
  <c r="CT109" i="19" s="1"/>
  <c r="BM68" i="19"/>
  <c r="CR68" i="19" s="1"/>
  <c r="BL68" i="19"/>
  <c r="CQ68" i="19" s="1"/>
  <c r="AX70" i="19"/>
  <c r="CC70" i="19" s="1"/>
  <c r="AY70" i="19"/>
  <c r="CD70" i="19" s="1"/>
  <c r="BR65" i="19"/>
  <c r="CW65" i="19" s="1"/>
  <c r="BS65" i="19"/>
  <c r="CX65" i="19" s="1"/>
  <c r="BH61" i="19"/>
  <c r="CM61" i="19" s="1"/>
  <c r="BI61" i="19"/>
  <c r="CN61" i="19" s="1"/>
  <c r="T67" i="19"/>
  <c r="AQ67" i="19" s="1"/>
  <c r="BT62" i="19"/>
  <c r="CY62" i="19" s="1"/>
  <c r="BU62" i="19"/>
  <c r="CZ62" i="19" s="1"/>
  <c r="BH68" i="19"/>
  <c r="CM68" i="19" s="1"/>
  <c r="BI68" i="19"/>
  <c r="CN68" i="19" s="1"/>
  <c r="BM59" i="19"/>
  <c r="CR59" i="19" s="1"/>
  <c r="BL59" i="19"/>
  <c r="CQ59" i="19" s="1"/>
  <c r="AZ64" i="19"/>
  <c r="CE64" i="19" s="1"/>
  <c r="BA64" i="19"/>
  <c r="CF64" i="19" s="1"/>
  <c r="AZ70" i="19"/>
  <c r="CE70" i="19" s="1"/>
  <c r="BA70" i="19"/>
  <c r="CF70" i="19" s="1"/>
  <c r="L60" i="19"/>
  <c r="AI60" i="19" s="1"/>
  <c r="BV64" i="19"/>
  <c r="DA64" i="19" s="1"/>
  <c r="BW64" i="19"/>
  <c r="DB64" i="19" s="1"/>
  <c r="BX70" i="19"/>
  <c r="DC70" i="19" s="1"/>
  <c r="BY70" i="19"/>
  <c r="DD70" i="19" s="1"/>
  <c r="BL69" i="19"/>
  <c r="CQ69" i="19" s="1"/>
  <c r="BM69" i="19"/>
  <c r="CR69" i="19" s="1"/>
  <c r="N60" i="19"/>
  <c r="AK60" i="19" s="1"/>
  <c r="BA65" i="19"/>
  <c r="CF65" i="19" s="1"/>
  <c r="AZ65" i="19"/>
  <c r="CE65" i="19" s="1"/>
  <c r="BB71" i="19"/>
  <c r="CG71" i="19" s="1"/>
  <c r="BC71" i="19"/>
  <c r="CH71" i="19" s="1"/>
  <c r="BM61" i="19"/>
  <c r="CR61" i="19" s="1"/>
  <c r="BL61" i="19"/>
  <c r="CQ61" i="19" s="1"/>
  <c r="S66" i="19"/>
  <c r="AP66" i="19" s="1"/>
  <c r="U72" i="19"/>
  <c r="AR72" i="19" s="1"/>
  <c r="BR62" i="19"/>
  <c r="CW62" i="19" s="1"/>
  <c r="BS62" i="19"/>
  <c r="CX62" i="19" s="1"/>
  <c r="BF68" i="19"/>
  <c r="CK68" i="19" s="1"/>
  <c r="BG68" i="19"/>
  <c r="CL68" i="19" s="1"/>
  <c r="BR64" i="19"/>
  <c r="CW64" i="19" s="1"/>
  <c r="BS64" i="19"/>
  <c r="CX64" i="19" s="1"/>
  <c r="BF69" i="19"/>
  <c r="CK69" i="19" s="1"/>
  <c r="BG69" i="19"/>
  <c r="CL69" i="19" s="1"/>
  <c r="V73" i="19"/>
  <c r="AS73" i="19" s="1"/>
  <c r="BJ68" i="19"/>
  <c r="CO68" i="19" s="1"/>
  <c r="BK68" i="19"/>
  <c r="CP68" i="19" s="1"/>
  <c r="J73" i="19"/>
  <c r="AG73" i="19" s="1"/>
  <c r="V120" i="19"/>
  <c r="AS120" i="19" s="1"/>
  <c r="W114" i="19"/>
  <c r="AT114" i="19" s="1"/>
  <c r="W117" i="19"/>
  <c r="AT117" i="19" s="1"/>
  <c r="V17" i="19"/>
  <c r="AS17" i="19" s="1"/>
  <c r="K16" i="19"/>
  <c r="AH16" i="19" s="1"/>
  <c r="M22" i="19"/>
  <c r="AJ22" i="19" s="1"/>
  <c r="S24" i="19"/>
  <c r="AP24" i="19" s="1"/>
  <c r="M24" i="19"/>
  <c r="AJ24" i="19" s="1"/>
  <c r="N24" i="19"/>
  <c r="AK24" i="19" s="1"/>
  <c r="N15" i="19"/>
  <c r="AK15" i="19" s="1"/>
  <c r="R16" i="19"/>
  <c r="Q98" i="19"/>
  <c r="AN98" i="19" s="1"/>
  <c r="N98" i="19"/>
  <c r="AK98" i="19" s="1"/>
  <c r="Q119" i="19"/>
  <c r="AN119" i="19" s="1"/>
  <c r="P18" i="19"/>
  <c r="AM18" i="19" s="1"/>
  <c r="O21" i="19"/>
  <c r="AL21" i="19" s="1"/>
  <c r="U24" i="19"/>
  <c r="AR24" i="19" s="1"/>
  <c r="BT24" i="19" s="1"/>
  <c r="CY24" i="19" s="1"/>
  <c r="V15" i="19"/>
  <c r="AS15" i="19" s="1"/>
  <c r="W16" i="19"/>
  <c r="AT16" i="19" s="1"/>
  <c r="N18" i="19"/>
  <c r="AK18" i="19" s="1"/>
  <c r="V42" i="19"/>
  <c r="AS42" i="19" s="1"/>
  <c r="T18" i="19"/>
  <c r="AQ18" i="19" s="1"/>
  <c r="T15" i="19"/>
  <c r="AQ15" i="19" s="1"/>
  <c r="O15" i="19"/>
  <c r="AL15" i="19" s="1"/>
  <c r="S16" i="19"/>
  <c r="AP16" i="19" s="1"/>
  <c r="BQ16" i="19" s="1"/>
  <c r="N21" i="19"/>
  <c r="AK21" i="19" s="1"/>
  <c r="R116" i="19"/>
  <c r="AO116" i="19" s="1"/>
  <c r="J98" i="19"/>
  <c r="AG98" i="19" s="1"/>
  <c r="K15" i="19"/>
  <c r="AH15" i="19" s="1"/>
  <c r="N16" i="19"/>
  <c r="AK16" i="19" s="1"/>
  <c r="W15" i="19"/>
  <c r="AT15" i="19" s="1"/>
  <c r="W18" i="19"/>
  <c r="AT18" i="19" s="1"/>
  <c r="M42" i="19"/>
  <c r="AJ42" i="19" s="1"/>
  <c r="V117" i="19"/>
  <c r="AS117" i="19" s="1"/>
  <c r="R15" i="19"/>
  <c r="S15" i="19"/>
  <c r="AP15" i="19" s="1"/>
  <c r="J18" i="19"/>
  <c r="AG18" i="19" s="1"/>
  <c r="S18" i="19"/>
  <c r="AP18" i="19" s="1"/>
  <c r="BQ18" i="19" s="1"/>
  <c r="U42" i="19"/>
  <c r="AR42" i="19" s="1"/>
  <c r="U114" i="19"/>
  <c r="AR114" i="19" s="1"/>
  <c r="L16" i="19"/>
  <c r="AI16" i="19" s="1"/>
  <c r="BB16" i="19" s="1"/>
  <c r="CG16" i="19" s="1"/>
  <c r="M16" i="19"/>
  <c r="AJ16" i="19" s="1"/>
  <c r="BD16" i="19" s="1"/>
  <c r="CI16" i="19" s="1"/>
  <c r="R18" i="19"/>
  <c r="AO18" i="19" s="1"/>
  <c r="K21" i="19"/>
  <c r="AH21" i="19" s="1"/>
  <c r="M18" i="19"/>
  <c r="AJ18" i="19" s="1"/>
  <c r="N116" i="19"/>
  <c r="AK116" i="19" s="1"/>
  <c r="K41" i="19"/>
  <c r="AH41" i="19" s="1"/>
  <c r="O41" i="19"/>
  <c r="AL41" i="19" s="1"/>
  <c r="M41" i="19"/>
  <c r="AJ41" i="19" s="1"/>
  <c r="V41" i="19"/>
  <c r="AS41" i="19" s="1"/>
  <c r="Q41" i="19"/>
  <c r="AN41" i="19" s="1"/>
  <c r="P41" i="19"/>
  <c r="AM41" i="19" s="1"/>
  <c r="N41" i="19"/>
  <c r="AK41" i="19" s="1"/>
  <c r="R41" i="19"/>
  <c r="AO41" i="19" s="1"/>
  <c r="J41" i="19"/>
  <c r="AG41" i="19" s="1"/>
  <c r="S41" i="19"/>
  <c r="AP41" i="19" s="1"/>
  <c r="L96" i="19"/>
  <c r="W96" i="19"/>
  <c r="AT96" i="19" s="1"/>
  <c r="U96" i="19"/>
  <c r="AR96" i="19" s="1"/>
  <c r="K96" i="19"/>
  <c r="M96" i="19"/>
  <c r="AJ96" i="19" s="1"/>
  <c r="V96" i="19"/>
  <c r="AS96" i="19" s="1"/>
  <c r="N96" i="19"/>
  <c r="AK96" i="19" s="1"/>
  <c r="R96" i="19"/>
  <c r="AO96" i="19" s="1"/>
  <c r="J96" i="19"/>
  <c r="P96" i="19"/>
  <c r="AM96" i="19" s="1"/>
  <c r="T96" i="19"/>
  <c r="AQ96" i="19" s="1"/>
  <c r="U20" i="19"/>
  <c r="K81" i="19"/>
  <c r="AH81" i="19" s="1"/>
  <c r="W81" i="19"/>
  <c r="AT81" i="19" s="1"/>
  <c r="V81" i="19"/>
  <c r="AS81" i="19" s="1"/>
  <c r="N81" i="19"/>
  <c r="AK81" i="19" s="1"/>
  <c r="P81" i="19"/>
  <c r="AM81" i="19" s="1"/>
  <c r="U81" i="19"/>
  <c r="AR81" i="19" s="1"/>
  <c r="R81" i="19"/>
  <c r="AO81" i="19" s="1"/>
  <c r="M81" i="19"/>
  <c r="AJ81" i="19" s="1"/>
  <c r="O81" i="19"/>
  <c r="AL81" i="19" s="1"/>
  <c r="J81" i="19"/>
  <c r="AG81" i="19" s="1"/>
  <c r="T81" i="19"/>
  <c r="AQ81" i="19" s="1"/>
  <c r="S81" i="19"/>
  <c r="AP81" i="19" s="1"/>
  <c r="Q81" i="19"/>
  <c r="AN81" i="19" s="1"/>
  <c r="L81" i="19"/>
  <c r="AI81" i="19" s="1"/>
  <c r="Q23" i="19"/>
  <c r="AN23" i="19" s="1"/>
  <c r="U23" i="19"/>
  <c r="AR23" i="19" s="1"/>
  <c r="V23" i="19"/>
  <c r="AS23" i="19" s="1"/>
  <c r="T23" i="19"/>
  <c r="AQ23" i="19" s="1"/>
  <c r="K23" i="19"/>
  <c r="M23" i="19"/>
  <c r="AJ23" i="19" s="1"/>
  <c r="W23" i="19"/>
  <c r="AT23" i="19" s="1"/>
  <c r="L23" i="19"/>
  <c r="J23" i="19"/>
  <c r="AG23" i="19" s="1"/>
  <c r="L17" i="19"/>
  <c r="AI17" i="19" s="1"/>
  <c r="Q17" i="19"/>
  <c r="AN17" i="19" s="1"/>
  <c r="R17" i="19"/>
  <c r="P17" i="19"/>
  <c r="AM17" i="19" s="1"/>
  <c r="U17" i="19"/>
  <c r="AR17" i="19" s="1"/>
  <c r="M17" i="19"/>
  <c r="AJ17" i="19" s="1"/>
  <c r="J17" i="19"/>
  <c r="AG17" i="19" s="1"/>
  <c r="T17" i="19"/>
  <c r="AQ17" i="19" s="1"/>
  <c r="K17" i="19"/>
  <c r="AH17" i="19" s="1"/>
  <c r="N17" i="19"/>
  <c r="AK17" i="19" s="1"/>
  <c r="J122" i="19"/>
  <c r="AG122" i="19" s="1"/>
  <c r="N122" i="19"/>
  <c r="AK122" i="19" s="1"/>
  <c r="T122" i="19"/>
  <c r="AQ122" i="19" s="1"/>
  <c r="L122" i="19"/>
  <c r="AI122" i="19" s="1"/>
  <c r="M122" i="19"/>
  <c r="AJ122" i="19" s="1"/>
  <c r="S122" i="19"/>
  <c r="AP122" i="19" s="1"/>
  <c r="W122" i="19"/>
  <c r="AT122" i="19" s="1"/>
  <c r="K122" i="19"/>
  <c r="AH122" i="19" s="1"/>
  <c r="O122" i="19"/>
  <c r="AL122" i="19" s="1"/>
  <c r="R122" i="19"/>
  <c r="AO122" i="19" s="1"/>
  <c r="V122" i="19"/>
  <c r="AS122" i="19" s="1"/>
  <c r="U22" i="19"/>
  <c r="AR22" i="19" s="1"/>
  <c r="BU22" i="19" s="1"/>
  <c r="L41" i="19"/>
  <c r="AI41" i="19" s="1"/>
  <c r="V19" i="19"/>
  <c r="AS19" i="19" s="1"/>
  <c r="Q19" i="19"/>
  <c r="AN19" i="19" s="1"/>
  <c r="N79" i="19"/>
  <c r="AK79" i="19" s="1"/>
  <c r="S79" i="19"/>
  <c r="AP79" i="19" s="1"/>
  <c r="U79" i="19"/>
  <c r="AR79" i="19" s="1"/>
  <c r="P79" i="19"/>
  <c r="AM79" i="19" s="1"/>
  <c r="M79" i="19"/>
  <c r="AJ79" i="19" s="1"/>
  <c r="R79" i="19"/>
  <c r="AO79" i="19" s="1"/>
  <c r="W79" i="19"/>
  <c r="AT79" i="19" s="1"/>
  <c r="K79" i="19"/>
  <c r="AH79" i="19" s="1"/>
  <c r="T79" i="19"/>
  <c r="AQ79" i="19" s="1"/>
  <c r="J79" i="19"/>
  <c r="AG79" i="19" s="1"/>
  <c r="O79" i="19"/>
  <c r="AL79" i="19" s="1"/>
  <c r="V79" i="19"/>
  <c r="AS79" i="19" s="1"/>
  <c r="L79" i="19"/>
  <c r="AI79" i="19" s="1"/>
  <c r="Q79" i="19"/>
  <c r="AN79" i="19" s="1"/>
  <c r="W25" i="19"/>
  <c r="AT25" i="19" s="1"/>
  <c r="Q25" i="19"/>
  <c r="AN25" i="19" s="1"/>
  <c r="S25" i="19"/>
  <c r="AP25" i="19" s="1"/>
  <c r="N25" i="19"/>
  <c r="AK25" i="19" s="1"/>
  <c r="U25" i="19"/>
  <c r="AR25" i="19" s="1"/>
  <c r="K25" i="19"/>
  <c r="AH25" i="19" s="1"/>
  <c r="J25" i="19"/>
  <c r="AG25" i="19" s="1"/>
  <c r="AY25" i="19" s="1"/>
  <c r="CD25" i="19" s="1"/>
  <c r="P23" i="19"/>
  <c r="AM23" i="19" s="1"/>
  <c r="W17" i="19"/>
  <c r="AT17" i="19" s="1"/>
  <c r="R23" i="19"/>
  <c r="AO23" i="19" s="1"/>
  <c r="P22" i="19"/>
  <c r="AM22" i="19" s="1"/>
  <c r="O23" i="19"/>
  <c r="AL23" i="19" s="1"/>
  <c r="O20" i="19"/>
  <c r="AL20" i="19" s="1"/>
  <c r="Q96" i="19"/>
  <c r="AN96" i="19" s="1"/>
  <c r="R14" i="19"/>
  <c r="AO14" i="19" s="1"/>
  <c r="BO14" i="19" s="1"/>
  <c r="CT14" i="19" s="1"/>
  <c r="O14" i="19"/>
  <c r="U14" i="19"/>
  <c r="AR14" i="19" s="1"/>
  <c r="W14" i="19"/>
  <c r="AT14" i="19" s="1"/>
  <c r="P14" i="19"/>
  <c r="AM14" i="19" s="1"/>
  <c r="N14" i="19"/>
  <c r="V14" i="19"/>
  <c r="AS14" i="19" s="1"/>
  <c r="M14" i="19"/>
  <c r="AJ14" i="19" s="1"/>
  <c r="S14" i="19"/>
  <c r="L14" i="19"/>
  <c r="Q14" i="19"/>
  <c r="AN14" i="19" s="1"/>
  <c r="T118" i="19"/>
  <c r="AQ118" i="19" s="1"/>
  <c r="L118" i="19"/>
  <c r="AI118" i="19" s="1"/>
  <c r="Q118" i="19"/>
  <c r="AN118" i="19" s="1"/>
  <c r="P118" i="19"/>
  <c r="AM118" i="19" s="1"/>
  <c r="S118" i="19"/>
  <c r="AP118" i="19" s="1"/>
  <c r="W118" i="19"/>
  <c r="AT118" i="19" s="1"/>
  <c r="M118" i="19"/>
  <c r="AJ118" i="19" s="1"/>
  <c r="K118" i="19"/>
  <c r="AH118" i="19" s="1"/>
  <c r="O118" i="19"/>
  <c r="AL118" i="19" s="1"/>
  <c r="R118" i="19"/>
  <c r="AO118" i="19" s="1"/>
  <c r="V118" i="19"/>
  <c r="AS118" i="19" s="1"/>
  <c r="J118" i="19"/>
  <c r="AG118" i="19" s="1"/>
  <c r="N118" i="19"/>
  <c r="AK118" i="19" s="1"/>
  <c r="T74" i="19"/>
  <c r="AQ74" i="19" s="1"/>
  <c r="V74" i="19"/>
  <c r="AS74" i="19" s="1"/>
  <c r="L74" i="19"/>
  <c r="AI74" i="19" s="1"/>
  <c r="N74" i="19"/>
  <c r="AK74" i="19" s="1"/>
  <c r="K74" i="19"/>
  <c r="AH74" i="19" s="1"/>
  <c r="U74" i="19"/>
  <c r="AR74" i="19" s="1"/>
  <c r="Q74" i="19"/>
  <c r="AN74" i="19" s="1"/>
  <c r="J74" i="19"/>
  <c r="AG74" i="19" s="1"/>
  <c r="W74" i="19"/>
  <c r="AT74" i="19" s="1"/>
  <c r="R74" i="19"/>
  <c r="AO74" i="19" s="1"/>
  <c r="O74" i="19"/>
  <c r="AL74" i="19" s="1"/>
  <c r="M74" i="19"/>
  <c r="AJ74" i="19" s="1"/>
  <c r="S74" i="19"/>
  <c r="AP74" i="19" s="1"/>
  <c r="P74" i="19"/>
  <c r="AM74" i="19" s="1"/>
  <c r="M20" i="19"/>
  <c r="AJ20" i="19" s="1"/>
  <c r="T25" i="19"/>
  <c r="AQ25" i="19" s="1"/>
  <c r="V25" i="19"/>
  <c r="AS25" i="19" s="1"/>
  <c r="S96" i="19"/>
  <c r="AP96" i="19" s="1"/>
  <c r="BP96" i="19" s="1"/>
  <c r="CU96" i="19" s="1"/>
  <c r="S58" i="19"/>
  <c r="U58" i="19"/>
  <c r="K58" i="19"/>
  <c r="AH58" i="19" s="1"/>
  <c r="P58" i="19"/>
  <c r="AM58" i="19" s="1"/>
  <c r="M58" i="19"/>
  <c r="AJ58" i="19" s="1"/>
  <c r="N58" i="19"/>
  <c r="AK58" i="19" s="1"/>
  <c r="V58" i="19"/>
  <c r="AS58" i="19" s="1"/>
  <c r="Q58" i="19"/>
  <c r="AN58" i="19" s="1"/>
  <c r="T58" i="19"/>
  <c r="AQ58" i="19" s="1"/>
  <c r="R58" i="19"/>
  <c r="W58" i="19"/>
  <c r="AT58" i="19" s="1"/>
  <c r="L58" i="19"/>
  <c r="AI58" i="19" s="1"/>
  <c r="BC58" i="19" s="1"/>
  <c r="CH58" i="19" s="1"/>
  <c r="J58" i="19"/>
  <c r="AG58" i="19" s="1"/>
  <c r="O58" i="19"/>
  <c r="AL58" i="19" s="1"/>
  <c r="W124" i="19"/>
  <c r="AT124" i="19" s="1"/>
  <c r="O124" i="19"/>
  <c r="AL124" i="19" s="1"/>
  <c r="S124" i="19"/>
  <c r="AP124" i="19" s="1"/>
  <c r="V124" i="19"/>
  <c r="AS124" i="19" s="1"/>
  <c r="N124" i="19"/>
  <c r="AK124" i="19" s="1"/>
  <c r="R124" i="19"/>
  <c r="AO124" i="19" s="1"/>
  <c r="J124" i="19"/>
  <c r="AG124" i="19" s="1"/>
  <c r="P124" i="19"/>
  <c r="AM124" i="19" s="1"/>
  <c r="U124" i="19"/>
  <c r="AR124" i="19" s="1"/>
  <c r="T124" i="19"/>
  <c r="AQ124" i="19" s="1"/>
  <c r="M124" i="19"/>
  <c r="AJ124" i="19" s="1"/>
  <c r="L124" i="19"/>
  <c r="AI124" i="19" s="1"/>
  <c r="Q124" i="19"/>
  <c r="AN124" i="19" s="1"/>
  <c r="S23" i="19"/>
  <c r="K14" i="19"/>
  <c r="AH14" i="19" s="1"/>
  <c r="N23" i="19"/>
  <c r="AK23" i="19" s="1"/>
  <c r="Q122" i="19"/>
  <c r="AN122" i="19" s="1"/>
  <c r="L19" i="19"/>
  <c r="O19" i="19"/>
  <c r="AL19" i="19" s="1"/>
  <c r="R19" i="19"/>
  <c r="AO19" i="19" s="1"/>
  <c r="M19" i="19"/>
  <c r="AJ19" i="19" s="1"/>
  <c r="P19" i="19"/>
  <c r="AM19" i="19" s="1"/>
  <c r="U19" i="19"/>
  <c r="AR19" i="19" s="1"/>
  <c r="J19" i="19"/>
  <c r="T19" i="19"/>
  <c r="AQ19" i="19" s="1"/>
  <c r="K19" i="19"/>
  <c r="U118" i="19"/>
  <c r="AR118" i="19" s="1"/>
  <c r="P122" i="19"/>
  <c r="AM122" i="19" s="1"/>
  <c r="P82" i="19"/>
  <c r="AM82" i="19" s="1"/>
  <c r="R82" i="19"/>
  <c r="AO82" i="19" s="1"/>
  <c r="W82" i="19"/>
  <c r="AT82" i="19" s="1"/>
  <c r="T82" i="19"/>
  <c r="AQ82" i="19" s="1"/>
  <c r="J82" i="19"/>
  <c r="AG82" i="19" s="1"/>
  <c r="O82" i="19"/>
  <c r="AL82" i="19" s="1"/>
  <c r="L82" i="19"/>
  <c r="AI82" i="19" s="1"/>
  <c r="Q82" i="19"/>
  <c r="AN82" i="19" s="1"/>
  <c r="V82" i="19"/>
  <c r="AS82" i="19" s="1"/>
  <c r="M82" i="19"/>
  <c r="AJ82" i="19" s="1"/>
  <c r="S82" i="19"/>
  <c r="AP82" i="19" s="1"/>
  <c r="N82" i="19"/>
  <c r="AK82" i="19" s="1"/>
  <c r="K82" i="19"/>
  <c r="AH82" i="19" s="1"/>
  <c r="U82" i="19"/>
  <c r="AR82" i="19" s="1"/>
  <c r="P121" i="19"/>
  <c r="AM121" i="19" s="1"/>
  <c r="T121" i="19"/>
  <c r="AQ121" i="19" s="1"/>
  <c r="R121" i="19"/>
  <c r="AO121" i="19" s="1"/>
  <c r="W121" i="19"/>
  <c r="AT121" i="19" s="1"/>
  <c r="V121" i="19"/>
  <c r="AS121" i="19" s="1"/>
  <c r="J121" i="19"/>
  <c r="AG121" i="19" s="1"/>
  <c r="O121" i="19"/>
  <c r="AL121" i="19" s="1"/>
  <c r="N121" i="19"/>
  <c r="AK121" i="19" s="1"/>
  <c r="K121" i="19"/>
  <c r="AH121" i="19" s="1"/>
  <c r="S121" i="19"/>
  <c r="AP121" i="19" s="1"/>
  <c r="Q121" i="19"/>
  <c r="AN121" i="19" s="1"/>
  <c r="U121" i="19"/>
  <c r="AR121" i="19" s="1"/>
  <c r="M121" i="19"/>
  <c r="AJ121" i="19" s="1"/>
  <c r="T22" i="19"/>
  <c r="AQ22" i="19" s="1"/>
  <c r="O22" i="19"/>
  <c r="AL22" i="19" s="1"/>
  <c r="N22" i="19"/>
  <c r="AK22" i="19" s="1"/>
  <c r="S22" i="19"/>
  <c r="AP22" i="19" s="1"/>
  <c r="K22" i="19"/>
  <c r="AH22" i="19" s="1"/>
  <c r="R22" i="19"/>
  <c r="L22" i="19"/>
  <c r="AI22" i="19" s="1"/>
  <c r="BC22" i="19" s="1"/>
  <c r="CH22" i="19" s="1"/>
  <c r="R78" i="19"/>
  <c r="AO78" i="19" s="1"/>
  <c r="W78" i="19"/>
  <c r="AT78" i="19" s="1"/>
  <c r="T78" i="19"/>
  <c r="AQ78" i="19" s="1"/>
  <c r="J78" i="19"/>
  <c r="AG78" i="19" s="1"/>
  <c r="O78" i="19"/>
  <c r="AL78" i="19" s="1"/>
  <c r="U78" i="19"/>
  <c r="AR78" i="19" s="1"/>
  <c r="M78" i="19"/>
  <c r="AJ78" i="19" s="1"/>
  <c r="L78" i="19"/>
  <c r="AI78" i="19" s="1"/>
  <c r="V78" i="19"/>
  <c r="AS78" i="19" s="1"/>
  <c r="S78" i="19"/>
  <c r="AP78" i="19" s="1"/>
  <c r="N78" i="19"/>
  <c r="AK78" i="19" s="1"/>
  <c r="K78" i="19"/>
  <c r="AH78" i="19" s="1"/>
  <c r="Q78" i="19"/>
  <c r="AN78" i="19" s="1"/>
  <c r="P78" i="19"/>
  <c r="AM78" i="19" s="1"/>
  <c r="T20" i="19"/>
  <c r="AQ20" i="19" s="1"/>
  <c r="Q22" i="19"/>
  <c r="AN22" i="19" s="1"/>
  <c r="L20" i="19"/>
  <c r="AI20" i="19" s="1"/>
  <c r="T14" i="19"/>
  <c r="AQ14" i="19" s="1"/>
  <c r="M25" i="19"/>
  <c r="AJ25" i="19" s="1"/>
  <c r="W20" i="19"/>
  <c r="AT20" i="19" s="1"/>
  <c r="R20" i="19"/>
  <c r="J20" i="19"/>
  <c r="AG20" i="19" s="1"/>
  <c r="P20" i="19"/>
  <c r="AM20" i="19" s="1"/>
  <c r="V20" i="19"/>
  <c r="AS20" i="19" s="1"/>
  <c r="Q20" i="19"/>
  <c r="AN20" i="19" s="1"/>
  <c r="K20" i="19"/>
  <c r="U115" i="19"/>
  <c r="AR115" i="19" s="1"/>
  <c r="W115" i="19"/>
  <c r="AT115" i="19" s="1"/>
  <c r="M115" i="19"/>
  <c r="AJ115" i="19" s="1"/>
  <c r="Q115" i="19"/>
  <c r="AN115" i="19" s="1"/>
  <c r="O115" i="19"/>
  <c r="AL115" i="19" s="1"/>
  <c r="T115" i="19"/>
  <c r="AQ115" i="19" s="1"/>
  <c r="L115" i="19"/>
  <c r="AI115" i="19" s="1"/>
  <c r="P115" i="19"/>
  <c r="AM115" i="19" s="1"/>
  <c r="V115" i="19"/>
  <c r="AS115" i="19" s="1"/>
  <c r="N115" i="19"/>
  <c r="AK115" i="19" s="1"/>
  <c r="S115" i="19"/>
  <c r="AP115" i="19" s="1"/>
  <c r="R115" i="19"/>
  <c r="AO115" i="19" s="1"/>
  <c r="K115" i="19"/>
  <c r="AH115" i="19" s="1"/>
  <c r="J115" i="19"/>
  <c r="AG115" i="19" s="1"/>
  <c r="N19" i="19"/>
  <c r="AK19" i="19" s="1"/>
  <c r="U122" i="19"/>
  <c r="AR122" i="19" s="1"/>
  <c r="O17" i="19"/>
  <c r="AL17" i="19" s="1"/>
  <c r="W22" i="19"/>
  <c r="AT22" i="19" s="1"/>
  <c r="T41" i="19"/>
  <c r="AQ41" i="19" s="1"/>
  <c r="U41" i="19"/>
  <c r="AR41" i="19" s="1"/>
  <c r="K124" i="19"/>
  <c r="AH124" i="19" s="1"/>
  <c r="L24" i="19"/>
  <c r="Q15" i="19"/>
  <c r="AN15" i="19" s="1"/>
  <c r="L15" i="19"/>
  <c r="AI15" i="19" s="1"/>
  <c r="V24" i="19"/>
  <c r="AS24" i="19" s="1"/>
  <c r="K18" i="19"/>
  <c r="U21" i="19"/>
  <c r="L18" i="19"/>
  <c r="V21" i="19"/>
  <c r="AS21" i="19" s="1"/>
  <c r="O97" i="19"/>
  <c r="AL97" i="19" s="1"/>
  <c r="Q120" i="19"/>
  <c r="AN120" i="19" s="1"/>
  <c r="O98" i="19"/>
  <c r="AL98" i="19" s="1"/>
  <c r="S116" i="19"/>
  <c r="AP116" i="19" s="1"/>
  <c r="R119" i="19"/>
  <c r="AO119" i="19" s="1"/>
  <c r="S119" i="19"/>
  <c r="AP119" i="19" s="1"/>
  <c r="K98" i="19"/>
  <c r="O116" i="19"/>
  <c r="AL116" i="19" s="1"/>
  <c r="W120" i="19"/>
  <c r="AT120" i="19" s="1"/>
  <c r="T114" i="19"/>
  <c r="AQ114" i="19" s="1"/>
  <c r="N119" i="19"/>
  <c r="AK119" i="19" s="1"/>
  <c r="V123" i="19"/>
  <c r="AS123" i="19" s="1"/>
  <c r="K76" i="19"/>
  <c r="AH76" i="19" s="1"/>
  <c r="M57" i="19"/>
  <c r="AJ57" i="19" s="1"/>
  <c r="J55" i="19"/>
  <c r="Q76" i="19"/>
  <c r="AN76" i="19" s="1"/>
  <c r="S75" i="19"/>
  <c r="AP75" i="19" s="1"/>
  <c r="V56" i="19"/>
  <c r="AS56" i="19" s="1"/>
  <c r="W75" i="19"/>
  <c r="AT75" i="19" s="1"/>
  <c r="J57" i="19"/>
  <c r="AG57" i="19" s="1"/>
  <c r="O83" i="19"/>
  <c r="AL83" i="19" s="1"/>
  <c r="J83" i="19"/>
  <c r="AG83" i="19" s="1"/>
  <c r="T83" i="19"/>
  <c r="AQ83" i="19" s="1"/>
  <c r="N75" i="19"/>
  <c r="AK75" i="19" s="1"/>
  <c r="K117" i="19"/>
  <c r="AH117" i="19" s="1"/>
  <c r="S97" i="19"/>
  <c r="N114" i="19"/>
  <c r="AK114" i="19" s="1"/>
  <c r="P123" i="19"/>
  <c r="AM123" i="19" s="1"/>
  <c r="W98" i="19"/>
  <c r="AT98" i="19" s="1"/>
  <c r="M117" i="19"/>
  <c r="AJ117" i="19" s="1"/>
  <c r="N97" i="19"/>
  <c r="AK97" i="19" s="1"/>
  <c r="L120" i="19"/>
  <c r="AI120" i="19" s="1"/>
  <c r="M120" i="19"/>
  <c r="AJ120" i="19" s="1"/>
  <c r="J114" i="19"/>
  <c r="AG114" i="19" s="1"/>
  <c r="L123" i="19"/>
  <c r="AI123" i="19" s="1"/>
  <c r="S98" i="19"/>
  <c r="AP98" i="19" s="1"/>
  <c r="BQ98" i="19" s="1"/>
  <c r="CV98" i="19" s="1"/>
  <c r="W116" i="19"/>
  <c r="AT116" i="19" s="1"/>
  <c r="J97" i="19"/>
  <c r="V119" i="19"/>
  <c r="AS119" i="19" s="1"/>
  <c r="W83" i="19"/>
  <c r="AT83" i="19" s="1"/>
  <c r="O55" i="19"/>
  <c r="AL55" i="19" s="1"/>
  <c r="K77" i="19"/>
  <c r="AH77" i="19" s="1"/>
  <c r="U57" i="19"/>
  <c r="AR57" i="19" s="1"/>
  <c r="R55" i="19"/>
  <c r="AO55" i="19" s="1"/>
  <c r="S77" i="19"/>
  <c r="AP77" i="19" s="1"/>
  <c r="R76" i="19"/>
  <c r="AO76" i="19" s="1"/>
  <c r="P57" i="19"/>
  <c r="AM57" i="19" s="1"/>
  <c r="M55" i="19"/>
  <c r="AJ55" i="19" s="1"/>
  <c r="U76" i="19"/>
  <c r="AR76" i="19" s="1"/>
  <c r="R57" i="19"/>
  <c r="L77" i="19"/>
  <c r="AI77" i="19" s="1"/>
  <c r="K80" i="19"/>
  <c r="AH80" i="19" s="1"/>
  <c r="R83" i="19"/>
  <c r="AO83" i="19" s="1"/>
  <c r="Q77" i="19"/>
  <c r="AN77" i="19" s="1"/>
  <c r="V75" i="19"/>
  <c r="AS75" i="19" s="1"/>
  <c r="P80" i="19"/>
  <c r="AM80" i="19" s="1"/>
  <c r="V18" i="19"/>
  <c r="AS18" i="19" s="1"/>
  <c r="L42" i="19"/>
  <c r="AI42" i="19" s="1"/>
  <c r="Q116" i="19"/>
  <c r="AN116" i="19" s="1"/>
  <c r="V114" i="19"/>
  <c r="AS114" i="19" s="1"/>
  <c r="P119" i="19"/>
  <c r="AM119" i="19" s="1"/>
  <c r="U117" i="19"/>
  <c r="AR117" i="19" s="1"/>
  <c r="V97" i="19"/>
  <c r="AS97" i="19" s="1"/>
  <c r="L116" i="19"/>
  <c r="AI116" i="19" s="1"/>
  <c r="T120" i="19"/>
  <c r="AQ120" i="19" s="1"/>
  <c r="M116" i="19"/>
  <c r="AJ116" i="19" s="1"/>
  <c r="U120" i="19"/>
  <c r="AR120" i="19" s="1"/>
  <c r="R114" i="19"/>
  <c r="AO114" i="19" s="1"/>
  <c r="L119" i="19"/>
  <c r="AI119" i="19" s="1"/>
  <c r="T123" i="19"/>
  <c r="AQ123" i="19" s="1"/>
  <c r="Q117" i="19"/>
  <c r="AN117" i="19" s="1"/>
  <c r="R97" i="19"/>
  <c r="AO97" i="19" s="1"/>
  <c r="P120" i="19"/>
  <c r="AM120" i="19" s="1"/>
  <c r="O75" i="19"/>
  <c r="AL75" i="19" s="1"/>
  <c r="M76" i="19"/>
  <c r="AJ76" i="19" s="1"/>
  <c r="M77" i="19"/>
  <c r="AJ77" i="19" s="1"/>
  <c r="K55" i="19"/>
  <c r="W55" i="19"/>
  <c r="AT55" i="19" s="1"/>
  <c r="L56" i="19"/>
  <c r="W77" i="19"/>
  <c r="AT77" i="19" s="1"/>
  <c r="U55" i="19"/>
  <c r="AR55" i="19" s="1"/>
  <c r="BU55" i="19" s="1"/>
  <c r="T77" i="19"/>
  <c r="AQ77" i="19" s="1"/>
  <c r="S80" i="19"/>
  <c r="AP80" i="19" s="1"/>
  <c r="J75" i="19"/>
  <c r="AG75" i="19" s="1"/>
  <c r="T75" i="19"/>
  <c r="AQ75" i="19" s="1"/>
  <c r="N80" i="19"/>
  <c r="AK80" i="19" s="1"/>
  <c r="P76" i="19"/>
  <c r="AM76" i="19" s="1"/>
  <c r="V16" i="19"/>
  <c r="AS16" i="19" s="1"/>
  <c r="S21" i="19"/>
  <c r="AP21" i="19" s="1"/>
  <c r="BQ21" i="19" s="1"/>
  <c r="N42" i="19"/>
  <c r="AK42" i="19" s="1"/>
  <c r="U15" i="19"/>
  <c r="AR15" i="19" s="1"/>
  <c r="U18" i="19"/>
  <c r="AR18" i="19" s="1"/>
  <c r="BT18" i="19" s="1"/>
  <c r="CY18" i="19" s="1"/>
  <c r="Q42" i="19"/>
  <c r="AN42" i="19" s="1"/>
  <c r="R24" i="19"/>
  <c r="AO24" i="19" s="1"/>
  <c r="J42" i="19"/>
  <c r="AG42" i="19" s="1"/>
  <c r="K42" i="19"/>
  <c r="AH42" i="19" s="1"/>
  <c r="T42" i="19"/>
  <c r="AQ42" i="19" s="1"/>
  <c r="M98" i="19"/>
  <c r="AJ98" i="19" s="1"/>
  <c r="S117" i="19"/>
  <c r="AP117" i="19" s="1"/>
  <c r="L97" i="19"/>
  <c r="AI97" i="19" s="1"/>
  <c r="J120" i="19"/>
  <c r="AG120" i="19" s="1"/>
  <c r="P98" i="19"/>
  <c r="AM98" i="19" s="1"/>
  <c r="T116" i="19"/>
  <c r="AQ116" i="19" s="1"/>
  <c r="U116" i="19"/>
  <c r="AR116" i="19" s="1"/>
  <c r="T119" i="19"/>
  <c r="AQ119" i="19" s="1"/>
  <c r="L98" i="19"/>
  <c r="P116" i="19"/>
  <c r="AM116" i="19" s="1"/>
  <c r="O57" i="19"/>
  <c r="AL57" i="19" s="1"/>
  <c r="M56" i="19"/>
  <c r="R56" i="19"/>
  <c r="AO56" i="19" s="1"/>
  <c r="U56" i="19"/>
  <c r="AR56" i="19" s="1"/>
  <c r="L57" i="19"/>
  <c r="AI57" i="19" s="1"/>
  <c r="Q56" i="19"/>
  <c r="AN56" i="19" s="1"/>
  <c r="P75" i="19"/>
  <c r="AM75" i="19" s="1"/>
  <c r="T56" i="19"/>
  <c r="AQ56" i="19" s="1"/>
  <c r="M80" i="19"/>
  <c r="AJ80" i="19" s="1"/>
  <c r="O56" i="19"/>
  <c r="AL56" i="19" s="1"/>
  <c r="U80" i="19"/>
  <c r="AR80" i="19" s="1"/>
  <c r="L75" i="19"/>
  <c r="AI75" i="19" s="1"/>
  <c r="R75" i="19"/>
  <c r="AO75" i="19" s="1"/>
  <c r="L80" i="19"/>
  <c r="AI80" i="19" s="1"/>
  <c r="N76" i="19"/>
  <c r="AK76" i="19" s="1"/>
  <c r="V80" i="19"/>
  <c r="AS80" i="19" s="1"/>
  <c r="M83" i="19"/>
  <c r="AJ83" i="19" s="1"/>
  <c r="J77" i="19"/>
  <c r="AG77" i="19" s="1"/>
  <c r="J15" i="19"/>
  <c r="AG15" i="19" s="1"/>
  <c r="T24" i="19"/>
  <c r="AQ24" i="19" s="1"/>
  <c r="U16" i="19"/>
  <c r="AR16" i="19" s="1"/>
  <c r="R21" i="19"/>
  <c r="AO21" i="19" s="1"/>
  <c r="BO21" i="19" s="1"/>
  <c r="CT21" i="19" s="1"/>
  <c r="J24" i="19"/>
  <c r="P24" i="19"/>
  <c r="O16" i="19"/>
  <c r="AL16" i="19" s="1"/>
  <c r="Q24" i="19"/>
  <c r="AN24" i="19" s="1"/>
  <c r="P15" i="19"/>
  <c r="AM15" i="19" s="1"/>
  <c r="P42" i="19"/>
  <c r="AM42" i="19" s="1"/>
  <c r="R42" i="19"/>
  <c r="AO42" i="19" s="1"/>
  <c r="O24" i="19"/>
  <c r="AL24" i="19" s="1"/>
  <c r="S42" i="19"/>
  <c r="AP42" i="19" s="1"/>
  <c r="W97" i="19"/>
  <c r="AT97" i="19" s="1"/>
  <c r="M114" i="19"/>
  <c r="AJ114" i="19" s="1"/>
  <c r="T97" i="19"/>
  <c r="AQ97" i="19" s="1"/>
  <c r="J116" i="19"/>
  <c r="AG116" i="19" s="1"/>
  <c r="R120" i="19"/>
  <c r="AO120" i="19" s="1"/>
  <c r="O114" i="19"/>
  <c r="AL114" i="19" s="1"/>
  <c r="Q123" i="19"/>
  <c r="AN123" i="19" s="1"/>
  <c r="N117" i="19"/>
  <c r="AK117" i="19" s="1"/>
  <c r="O117" i="19"/>
  <c r="AL117" i="19" s="1"/>
  <c r="P97" i="19"/>
  <c r="AM97" i="19" s="1"/>
  <c r="N120" i="19"/>
  <c r="AK120" i="19" s="1"/>
  <c r="K114" i="19"/>
  <c r="AH114" i="19" s="1"/>
  <c r="M123" i="19"/>
  <c r="AJ123" i="19" s="1"/>
  <c r="T98" i="19"/>
  <c r="AQ98" i="19" s="1"/>
  <c r="J117" i="19"/>
  <c r="AG117" i="19" s="1"/>
  <c r="P55" i="19"/>
  <c r="AM55" i="19" s="1"/>
  <c r="S55" i="19"/>
  <c r="AP55" i="19" s="1"/>
  <c r="J56" i="19"/>
  <c r="AG56" i="19" s="1"/>
  <c r="AX56" i="19" s="1"/>
  <c r="CC56" i="19" s="1"/>
  <c r="K57" i="19"/>
  <c r="AH57" i="19" s="1"/>
  <c r="S83" i="19"/>
  <c r="AP83" i="19" s="1"/>
  <c r="O76" i="19"/>
  <c r="AL76" i="19" s="1"/>
  <c r="N57" i="19"/>
  <c r="AK57" i="19" s="1"/>
  <c r="U75" i="19"/>
  <c r="AR75" i="19" s="1"/>
  <c r="W56" i="19"/>
  <c r="AT56" i="19" s="1"/>
  <c r="K83" i="19"/>
  <c r="AH83" i="19" s="1"/>
  <c r="J76" i="19"/>
  <c r="AG76" i="19" s="1"/>
  <c r="P83" i="19"/>
  <c r="AM83" i="19" s="1"/>
  <c r="L76" i="19"/>
  <c r="AI76" i="19" s="1"/>
  <c r="T80" i="19"/>
  <c r="AQ80" i="19" s="1"/>
  <c r="V76" i="19"/>
  <c r="AS76" i="19" s="1"/>
  <c r="U83" i="19"/>
  <c r="AR83" i="19" s="1"/>
  <c r="R77" i="19"/>
  <c r="AO77" i="19" s="1"/>
  <c r="S114" i="19"/>
  <c r="AP114" i="19" s="1"/>
  <c r="M119" i="19"/>
  <c r="AJ119" i="19" s="1"/>
  <c r="U123" i="19"/>
  <c r="AR123" i="19" s="1"/>
  <c r="R117" i="19"/>
  <c r="AO117" i="19" s="1"/>
  <c r="T57" i="19"/>
  <c r="AQ57" i="19" s="1"/>
  <c r="W57" i="19"/>
  <c r="AT57" i="19" s="1"/>
  <c r="S57" i="19"/>
  <c r="AP57" i="19" s="1"/>
  <c r="Q55" i="19"/>
  <c r="AN55" i="19" s="1"/>
  <c r="O77" i="19"/>
  <c r="AL77" i="19" s="1"/>
  <c r="V57" i="19"/>
  <c r="AS57" i="19" s="1"/>
  <c r="L55" i="19"/>
  <c r="S76" i="19"/>
  <c r="AP76" i="19" s="1"/>
  <c r="Q57" i="19"/>
  <c r="AN57" i="19" s="1"/>
  <c r="N55" i="19"/>
  <c r="AK55" i="19" s="1"/>
  <c r="W76" i="19"/>
  <c r="AT76" i="19" s="1"/>
  <c r="U77" i="19"/>
  <c r="AR77" i="19" s="1"/>
  <c r="T76" i="19"/>
  <c r="AQ76" i="19" s="1"/>
  <c r="P77" i="19"/>
  <c r="AM77" i="19" s="1"/>
  <c r="U98" i="19"/>
  <c r="O123" i="19"/>
  <c r="AL123" i="19" s="1"/>
  <c r="O119" i="19"/>
  <c r="AL119" i="19" s="1"/>
  <c r="V98" i="19"/>
  <c r="AS98" i="19" s="1"/>
  <c r="L117" i="19"/>
  <c r="AI117" i="19" s="1"/>
  <c r="M97" i="19"/>
  <c r="AJ97" i="19" s="1"/>
  <c r="K120" i="19"/>
  <c r="AH120" i="19" s="1"/>
  <c r="J123" i="19"/>
  <c r="AG123" i="19" s="1"/>
  <c r="K123" i="19"/>
  <c r="AH123" i="19" s="1"/>
  <c r="R98" i="19"/>
  <c r="V116" i="19"/>
  <c r="AS116" i="19" s="1"/>
  <c r="U119" i="19"/>
  <c r="AR119" i="19" s="1"/>
  <c r="K56" i="19"/>
  <c r="AH56" i="19" s="1"/>
  <c r="T55" i="19"/>
  <c r="AQ55" i="19" s="1"/>
  <c r="V55" i="19"/>
  <c r="AS55" i="19" s="1"/>
  <c r="J80" i="19"/>
  <c r="AG80" i="19" s="1"/>
  <c r="N77" i="19"/>
  <c r="AK77" i="19" s="1"/>
  <c r="O80" i="19"/>
  <c r="AL80" i="19" s="1"/>
  <c r="N83" i="19"/>
  <c r="AK83" i="19" s="1"/>
  <c r="P21" i="19"/>
  <c r="AM21" i="19" s="1"/>
  <c r="Q18" i="19"/>
  <c r="AN18" i="19" s="1"/>
  <c r="M15" i="19"/>
  <c r="L21" i="19"/>
  <c r="AI21" i="19" s="1"/>
  <c r="P16" i="19"/>
  <c r="AM16" i="19" s="1"/>
  <c r="Q16" i="19"/>
  <c r="AN16" i="19" s="1"/>
  <c r="M21" i="19"/>
  <c r="AJ21" i="19" s="1"/>
  <c r="W21" i="19"/>
  <c r="AT21" i="19" s="1"/>
  <c r="W42" i="19"/>
  <c r="AT42" i="19" s="1"/>
  <c r="Q21" i="19"/>
  <c r="AN21" i="19" s="1"/>
  <c r="K97" i="19"/>
  <c r="W123" i="19"/>
  <c r="AT123" i="19" s="1"/>
  <c r="W119" i="19"/>
  <c r="AT119" i="19" s="1"/>
  <c r="T117" i="19"/>
  <c r="AQ117" i="19" s="1"/>
  <c r="U97" i="19"/>
  <c r="K116" i="19"/>
  <c r="AH116" i="19" s="1"/>
  <c r="S120" i="19"/>
  <c r="AP120" i="19" s="1"/>
  <c r="P114" i="19"/>
  <c r="AM114" i="19" s="1"/>
  <c r="J119" i="19"/>
  <c r="AG119" i="19" s="1"/>
  <c r="R123" i="19"/>
  <c r="AO123" i="19" s="1"/>
  <c r="Q114" i="19"/>
  <c r="AN114" i="19" s="1"/>
  <c r="K119" i="19"/>
  <c r="AH119" i="19" s="1"/>
  <c r="S123" i="19"/>
  <c r="AP123" i="19" s="1"/>
  <c r="P117" i="19"/>
  <c r="AM117" i="19" s="1"/>
  <c r="Q97" i="19"/>
  <c r="AN97" i="19" s="1"/>
  <c r="O120" i="19"/>
  <c r="AL120" i="19" s="1"/>
  <c r="L114" i="19"/>
  <c r="AI114" i="19" s="1"/>
  <c r="N123" i="19"/>
  <c r="AK123" i="19" s="1"/>
  <c r="M75" i="19"/>
  <c r="AJ75" i="19" s="1"/>
  <c r="S56" i="19"/>
  <c r="Q75" i="19"/>
  <c r="AN75" i="19" s="1"/>
  <c r="N56" i="19"/>
  <c r="AK56" i="19" s="1"/>
  <c r="Q80" i="19"/>
  <c r="AN80" i="19" s="1"/>
  <c r="K75" i="19"/>
  <c r="AH75" i="19" s="1"/>
  <c r="P56" i="19"/>
  <c r="AM56" i="19" s="1"/>
  <c r="R80" i="19"/>
  <c r="AO80" i="19" s="1"/>
  <c r="Q83" i="19"/>
  <c r="AN83" i="19" s="1"/>
  <c r="V77" i="19"/>
  <c r="AS77" i="19" s="1"/>
  <c r="L83" i="19"/>
  <c r="AI83" i="19" s="1"/>
  <c r="W80" i="19"/>
  <c r="AT80" i="19" s="1"/>
  <c r="V83" i="19"/>
  <c r="AS83" i="19" s="1"/>
  <c r="BH97" i="19"/>
  <c r="CM97" i="19" s="1"/>
  <c r="BH25" i="19"/>
  <c r="CM25" i="19" s="1"/>
  <c r="BI58" i="19"/>
  <c r="CN58" i="19" s="1"/>
  <c r="O54" i="19"/>
  <c r="AL54" i="19" s="1"/>
  <c r="BH54" i="19" s="1"/>
  <c r="CM54" i="19" s="1"/>
  <c r="BI18" i="19"/>
  <c r="CN18" i="19" s="1"/>
  <c r="BD55" i="19"/>
  <c r="CI55" i="19" s="1"/>
  <c r="M95" i="19"/>
  <c r="AJ95" i="19" s="1"/>
  <c r="M54" i="19"/>
  <c r="AJ54" i="19" s="1"/>
  <c r="O13" i="19"/>
  <c r="AL13" i="19" s="1"/>
  <c r="O95" i="19"/>
  <c r="AL95" i="19" s="1"/>
  <c r="M13" i="19"/>
  <c r="AJ13" i="19" s="1"/>
  <c r="Q95" i="19"/>
  <c r="AN95" i="19" s="1"/>
  <c r="V54" i="19"/>
  <c r="AS54" i="19" s="1"/>
  <c r="Q54" i="19"/>
  <c r="AN54" i="19" s="1"/>
  <c r="V13" i="19"/>
  <c r="AS13" i="19" s="1"/>
  <c r="V95" i="19"/>
  <c r="AS95" i="19" s="1"/>
  <c r="Q13" i="19"/>
  <c r="AN13" i="19" s="1"/>
  <c r="W54" i="19"/>
  <c r="AT54" i="19" s="1"/>
  <c r="P13" i="19"/>
  <c r="AM13" i="19" s="1"/>
  <c r="BJ13" i="19" s="1"/>
  <c r="CO13" i="19" s="1"/>
  <c r="P95" i="19"/>
  <c r="AM95" i="19" s="1"/>
  <c r="P54" i="19"/>
  <c r="AM54" i="19" s="1"/>
  <c r="W13" i="19"/>
  <c r="AT13" i="19" s="1"/>
  <c r="W95" i="19"/>
  <c r="AT95" i="19" s="1"/>
  <c r="BA14" i="19"/>
  <c r="CF14" i="19" s="1"/>
  <c r="BN19" i="19"/>
  <c r="CS19" i="19" s="1"/>
  <c r="BA58" i="19"/>
  <c r="CF58" i="19" s="1"/>
  <c r="AY98" i="19"/>
  <c r="CD98" i="19" s="1"/>
  <c r="BG15" i="19"/>
  <c r="CL15" i="19" s="1"/>
  <c r="BB15" i="19"/>
  <c r="CG15" i="19" s="1"/>
  <c r="AY23" i="19"/>
  <c r="CD23" i="19" s="1"/>
  <c r="BP19" i="19"/>
  <c r="CU19" i="19" s="1"/>
  <c r="AX14" i="19"/>
  <c r="CC14" i="19" s="1"/>
  <c r="BN24" i="19"/>
  <c r="CS24" i="19" s="1"/>
  <c r="BA24" i="19"/>
  <c r="CF24" i="19" s="1"/>
  <c r="BA15" i="19"/>
  <c r="CF15" i="19" s="1"/>
  <c r="BP15" i="19"/>
  <c r="CU15" i="19" s="1"/>
  <c r="AY15" i="19"/>
  <c r="CD15" i="19" s="1"/>
  <c r="BU15" i="19"/>
  <c r="BP20" i="19"/>
  <c r="CU20" i="19" s="1"/>
  <c r="BO96" i="19"/>
  <c r="CT96" i="19" s="1"/>
  <c r="BS15" i="19"/>
  <c r="CX15" i="19" s="1"/>
  <c r="BR15" i="19"/>
  <c r="BT19" i="19"/>
  <c r="CY19" i="19" s="1"/>
  <c r="BN23" i="19"/>
  <c r="CS23" i="19" s="1"/>
  <c r="S95" i="19"/>
  <c r="AP95" i="19" s="1"/>
  <c r="BQ95" i="19" s="1"/>
  <c r="CV95" i="19" s="1"/>
  <c r="L95" i="19"/>
  <c r="AI95" i="19" s="1"/>
  <c r="K95" i="19"/>
  <c r="AH95" i="19" s="1"/>
  <c r="R95" i="19"/>
  <c r="AO95" i="19" s="1"/>
  <c r="J95" i="19"/>
  <c r="AG95" i="19" s="1"/>
  <c r="U95" i="19"/>
  <c r="AR95" i="19" s="1"/>
  <c r="BU95" i="19" s="1"/>
  <c r="N95" i="19"/>
  <c r="AK95" i="19" s="1"/>
  <c r="T95" i="19"/>
  <c r="AQ95" i="19" s="1"/>
  <c r="N54" i="19"/>
  <c r="AK54" i="19" s="1"/>
  <c r="L54" i="19"/>
  <c r="AI54" i="19" s="1"/>
  <c r="BC54" i="19" s="1"/>
  <c r="CH54" i="19" s="1"/>
  <c r="T54" i="19"/>
  <c r="AQ54" i="19" s="1"/>
  <c r="BT96" i="19"/>
  <c r="CY96" i="19" s="1"/>
  <c r="BO97" i="19"/>
  <c r="CT97" i="19" s="1"/>
  <c r="BC97" i="19"/>
  <c r="CH97" i="19" s="1"/>
  <c r="R87" i="19"/>
  <c r="N87" i="19"/>
  <c r="R46" i="19"/>
  <c r="N46" i="19"/>
  <c r="AZ16" i="19"/>
  <c r="CE16" i="19" s="1"/>
  <c r="BQ24" i="19"/>
  <c r="AY16" i="19"/>
  <c r="CD16" i="19" s="1"/>
  <c r="BU16" i="19"/>
  <c r="L13" i="19"/>
  <c r="AI13" i="19" s="1"/>
  <c r="BC13" i="19" s="1"/>
  <c r="CH13" i="19" s="1"/>
  <c r="BT14" i="19"/>
  <c r="CY14" i="19" s="1"/>
  <c r="AX20" i="19"/>
  <c r="CC20" i="19" s="1"/>
  <c r="R13" i="19"/>
  <c r="AO13" i="19" s="1"/>
  <c r="BN13" i="19" s="1"/>
  <c r="CS13" i="19" s="1"/>
  <c r="BC20" i="19"/>
  <c r="CH20" i="19" s="1"/>
  <c r="J13" i="19"/>
  <c r="AG13" i="19" s="1"/>
  <c r="AY13" i="19" s="1"/>
  <c r="CD13" i="19" s="1"/>
  <c r="K13" i="19"/>
  <c r="AH13" i="19" s="1"/>
  <c r="AZ13" i="19" s="1"/>
  <c r="CE13" i="19" s="1"/>
  <c r="BP17" i="19"/>
  <c r="CU17" i="19" s="1"/>
  <c r="S13" i="19"/>
  <c r="AP13" i="19" s="1"/>
  <c r="BQ13" i="19" s="1"/>
  <c r="N13" i="19"/>
  <c r="AK13" i="19" s="1"/>
  <c r="AX17" i="19"/>
  <c r="CC17" i="19" s="1"/>
  <c r="AZ17" i="19"/>
  <c r="CE17" i="19" s="1"/>
  <c r="U13" i="19"/>
  <c r="AR13" i="19" s="1"/>
  <c r="BU13" i="19" s="1"/>
  <c r="T13" i="19"/>
  <c r="AQ13" i="19" s="1"/>
  <c r="BC17" i="19"/>
  <c r="CH17" i="19" s="1"/>
  <c r="BU17" i="19"/>
  <c r="R5" i="19"/>
  <c r="N5" i="19"/>
  <c r="BO55" i="19"/>
  <c r="CT55" i="19" s="1"/>
  <c r="AY58" i="19"/>
  <c r="CD58" i="19" s="1"/>
  <c r="BN25" i="19"/>
  <c r="CS25" i="19" s="1"/>
  <c r="AZ21" i="19"/>
  <c r="CE21" i="19" s="1"/>
  <c r="BC21" i="19"/>
  <c r="CH21" i="19" s="1"/>
  <c r="BT25" i="19"/>
  <c r="CY25" i="19" s="1"/>
  <c r="AY21" i="19"/>
  <c r="CD21" i="19" s="1"/>
  <c r="BC25" i="19"/>
  <c r="CH25" i="19" s="1"/>
  <c r="BQ22" i="19"/>
  <c r="R54" i="19"/>
  <c r="AO54" i="19" s="1"/>
  <c r="S54" i="19"/>
  <c r="AP54" i="19" s="1"/>
  <c r="BQ54" i="19" s="1"/>
  <c r="CV54" i="19" s="1"/>
  <c r="J54" i="19"/>
  <c r="AG54" i="19" s="1"/>
  <c r="AX54" i="19" s="1"/>
  <c r="CC54" i="19" s="1"/>
  <c r="BT57" i="19"/>
  <c r="CY57" i="19" s="1"/>
  <c r="BQ57" i="19"/>
  <c r="CV57" i="19" s="1"/>
  <c r="AX57" i="19"/>
  <c r="CC57" i="19" s="1"/>
  <c r="AY22" i="19"/>
  <c r="CD22" i="19" s="1"/>
  <c r="U54" i="19"/>
  <c r="AR54" i="19" s="1"/>
  <c r="BT54" i="19" s="1"/>
  <c r="CY54" i="19" s="1"/>
  <c r="BA22" i="19"/>
  <c r="CF22" i="19" s="1"/>
  <c r="K54" i="19"/>
  <c r="AH54" i="19" s="1"/>
  <c r="AZ54" i="19" s="1"/>
  <c r="CE54" i="19" s="1"/>
  <c r="BF99" i="19" l="1"/>
  <c r="CK99" i="19" s="1"/>
  <c r="BY31" i="19"/>
  <c r="DD31" i="19" s="1"/>
  <c r="BB35" i="19"/>
  <c r="CG35" i="19" s="1"/>
  <c r="BM111" i="19"/>
  <c r="CR111" i="19" s="1"/>
  <c r="BP29" i="19"/>
  <c r="CU29" i="19" s="1"/>
  <c r="AY101" i="19"/>
  <c r="CD101" i="19" s="1"/>
  <c r="DH101" i="19" s="1"/>
  <c r="BC38" i="19"/>
  <c r="CH38" i="19" s="1"/>
  <c r="DG105" i="19"/>
  <c r="DG111" i="19"/>
  <c r="DG30" i="19"/>
  <c r="BI63" i="19"/>
  <c r="CN63" i="19" s="1"/>
  <c r="BA34" i="19"/>
  <c r="CF34" i="19" s="1"/>
  <c r="BO101" i="19"/>
  <c r="CT101" i="19" s="1"/>
  <c r="BS38" i="19"/>
  <c r="CX38" i="19" s="1"/>
  <c r="BT75" i="19"/>
  <c r="CY75" i="19" s="1"/>
  <c r="BU75" i="19"/>
  <c r="CZ75" i="19" s="1"/>
  <c r="BR119" i="19"/>
  <c r="CW119" i="19" s="1"/>
  <c r="BS119" i="19"/>
  <c r="CX119" i="19" s="1"/>
  <c r="BU76" i="19"/>
  <c r="CZ76" i="19" s="1"/>
  <c r="BT76" i="19"/>
  <c r="CY76" i="19" s="1"/>
  <c r="AP23" i="19"/>
  <c r="BQ23" i="19" s="1"/>
  <c r="CV23" i="19" s="1"/>
  <c r="BL118" i="19"/>
  <c r="CQ118" i="19" s="1"/>
  <c r="BM118" i="19"/>
  <c r="CR118" i="19" s="1"/>
  <c r="BQ79" i="19"/>
  <c r="CV79" i="19" s="1"/>
  <c r="BP79" i="19"/>
  <c r="CU79" i="19" s="1"/>
  <c r="AO17" i="19"/>
  <c r="BN17" i="19" s="1"/>
  <c r="CS17" i="19" s="1"/>
  <c r="BB114" i="19"/>
  <c r="CG114" i="19" s="1"/>
  <c r="BC114" i="19"/>
  <c r="CH114" i="19" s="1"/>
  <c r="AX119" i="19"/>
  <c r="CC119" i="19" s="1"/>
  <c r="AY119" i="19"/>
  <c r="CD119" i="19" s="1"/>
  <c r="AH97" i="19"/>
  <c r="BA97" i="19" s="1"/>
  <c r="CF97" i="19" s="1"/>
  <c r="BE15" i="19"/>
  <c r="CJ15" i="19" s="1"/>
  <c r="AJ15" i="19"/>
  <c r="BT77" i="19"/>
  <c r="CY77" i="19" s="1"/>
  <c r="BU77" i="19"/>
  <c r="CZ77" i="19" s="1"/>
  <c r="BN77" i="19"/>
  <c r="CS77" i="19" s="1"/>
  <c r="BO77" i="19"/>
  <c r="CT77" i="19" s="1"/>
  <c r="BF117" i="19"/>
  <c r="CK117" i="19" s="1"/>
  <c r="BG117" i="19"/>
  <c r="CL117" i="19" s="1"/>
  <c r="BP42" i="19"/>
  <c r="CU42" i="19" s="1"/>
  <c r="BQ42" i="19"/>
  <c r="CV42" i="19" s="1"/>
  <c r="AG24" i="19"/>
  <c r="AY24" i="19" s="1"/>
  <c r="CD24" i="19" s="1"/>
  <c r="BF76" i="19"/>
  <c r="CK76" i="19" s="1"/>
  <c r="BG76" i="19"/>
  <c r="CL76" i="19" s="1"/>
  <c r="BJ75" i="19"/>
  <c r="CO75" i="19" s="1"/>
  <c r="BK75" i="19"/>
  <c r="CP75" i="19" s="1"/>
  <c r="AI98" i="19"/>
  <c r="BB98" i="19" s="1"/>
  <c r="CG98" i="19" s="1"/>
  <c r="BG42" i="19"/>
  <c r="CL42" i="19" s="1"/>
  <c r="BF42" i="19"/>
  <c r="CK42" i="19" s="1"/>
  <c r="BR77" i="19"/>
  <c r="CW77" i="19" s="1"/>
  <c r="BS77" i="19"/>
  <c r="CX77" i="19" s="1"/>
  <c r="BI75" i="19"/>
  <c r="CN75" i="19" s="1"/>
  <c r="BH75" i="19"/>
  <c r="CM75" i="19" s="1"/>
  <c r="BD116" i="19"/>
  <c r="CI116" i="19" s="1"/>
  <c r="BE116" i="19"/>
  <c r="CJ116" i="19" s="1"/>
  <c r="BB42" i="19"/>
  <c r="CG42" i="19" s="1"/>
  <c r="BC42" i="19"/>
  <c r="CH42" i="19" s="1"/>
  <c r="AO57" i="19"/>
  <c r="BN57" i="19" s="1"/>
  <c r="CS57" i="19" s="1"/>
  <c r="BA77" i="19"/>
  <c r="CF77" i="19" s="1"/>
  <c r="AZ77" i="19"/>
  <c r="CE77" i="19" s="1"/>
  <c r="AX114" i="19"/>
  <c r="CC114" i="19" s="1"/>
  <c r="AY114" i="19"/>
  <c r="CD114" i="19" s="1"/>
  <c r="AP97" i="19"/>
  <c r="BQ97" i="19" s="1"/>
  <c r="CV97" i="19" s="1"/>
  <c r="BR114" i="19"/>
  <c r="CW114" i="19" s="1"/>
  <c r="BS114" i="19"/>
  <c r="CX114" i="19" s="1"/>
  <c r="BL120" i="19"/>
  <c r="CQ120" i="19" s="1"/>
  <c r="BM120" i="19"/>
  <c r="CR120" i="19" s="1"/>
  <c r="BB115" i="19"/>
  <c r="CG115" i="19" s="1"/>
  <c r="BC115" i="19"/>
  <c r="CH115" i="19" s="1"/>
  <c r="BV78" i="19"/>
  <c r="DA78" i="19" s="1"/>
  <c r="BW78" i="19"/>
  <c r="DB78" i="19" s="1"/>
  <c r="BN78" i="19"/>
  <c r="CS78" i="19" s="1"/>
  <c r="BO78" i="19"/>
  <c r="CT78" i="19" s="1"/>
  <c r="BE121" i="19"/>
  <c r="CJ121" i="19" s="1"/>
  <c r="BD121" i="19"/>
  <c r="CI121" i="19" s="1"/>
  <c r="BV121" i="19"/>
  <c r="DA121" i="19" s="1"/>
  <c r="BW121" i="19"/>
  <c r="DB121" i="19" s="1"/>
  <c r="BP82" i="19"/>
  <c r="CU82" i="19" s="1"/>
  <c r="BQ82" i="19"/>
  <c r="CV82" i="19" s="1"/>
  <c r="BX82" i="19"/>
  <c r="DC82" i="19" s="1"/>
  <c r="BY82" i="19"/>
  <c r="DD82" i="19" s="1"/>
  <c r="AX124" i="19"/>
  <c r="CC124" i="19" s="1"/>
  <c r="AY124" i="19"/>
  <c r="CD124" i="19" s="1"/>
  <c r="BM74" i="19"/>
  <c r="CR74" i="19" s="1"/>
  <c r="BL74" i="19"/>
  <c r="CQ74" i="19" s="1"/>
  <c r="AX118" i="19"/>
  <c r="CC118" i="19" s="1"/>
  <c r="AY118" i="19"/>
  <c r="CD118" i="19" s="1"/>
  <c r="BJ118" i="19"/>
  <c r="CO118" i="19" s="1"/>
  <c r="BK118" i="19"/>
  <c r="CP118" i="19" s="1"/>
  <c r="BI79" i="19"/>
  <c r="CN79" i="19" s="1"/>
  <c r="BH79" i="19"/>
  <c r="CM79" i="19" s="1"/>
  <c r="BT79" i="19"/>
  <c r="CY79" i="19" s="1"/>
  <c r="BU79" i="19"/>
  <c r="CZ79" i="19" s="1"/>
  <c r="BN122" i="19"/>
  <c r="CS122" i="19" s="1"/>
  <c r="BO122" i="19"/>
  <c r="CT122" i="19" s="1"/>
  <c r="BF122" i="19"/>
  <c r="CK122" i="19" s="1"/>
  <c r="BG122" i="19"/>
  <c r="CL122" i="19" s="1"/>
  <c r="AH23" i="19"/>
  <c r="BA23" i="19" s="1"/>
  <c r="CF23" i="19" s="1"/>
  <c r="BR81" i="19"/>
  <c r="CW81" i="19" s="1"/>
  <c r="BS81" i="19"/>
  <c r="CX81" i="19" s="1"/>
  <c r="BV81" i="19"/>
  <c r="DA81" i="19" s="1"/>
  <c r="BW81" i="19"/>
  <c r="DB81" i="19" s="1"/>
  <c r="AX41" i="19"/>
  <c r="CC41" i="19" s="1"/>
  <c r="AY41" i="19"/>
  <c r="CD41" i="19" s="1"/>
  <c r="AZ41" i="19"/>
  <c r="CE41" i="19" s="1"/>
  <c r="BA41" i="19"/>
  <c r="CF41" i="19" s="1"/>
  <c r="BT42" i="19"/>
  <c r="CY42" i="19" s="1"/>
  <c r="BU42" i="19"/>
  <c r="CZ42" i="19" s="1"/>
  <c r="DH105" i="19"/>
  <c r="BY60" i="19"/>
  <c r="DD60" i="19" s="1"/>
  <c r="BX60" i="19"/>
  <c r="DC60" i="19" s="1"/>
  <c r="DH64" i="19"/>
  <c r="DH111" i="19"/>
  <c r="DJ111" i="19" s="1"/>
  <c r="DO29" i="19" s="1"/>
  <c r="DH28" i="19"/>
  <c r="DH30" i="19"/>
  <c r="BV72" i="19"/>
  <c r="DA72" i="19" s="1"/>
  <c r="BW72" i="19"/>
  <c r="DB72" i="19" s="1"/>
  <c r="BI60" i="19"/>
  <c r="CN60" i="19" s="1"/>
  <c r="BH60" i="19"/>
  <c r="CM60" i="19" s="1"/>
  <c r="DG68" i="19"/>
  <c r="DH61" i="19"/>
  <c r="DG63" i="19"/>
  <c r="BE60" i="19"/>
  <c r="CJ60" i="19" s="1"/>
  <c r="BD60" i="19"/>
  <c r="CI60" i="19" s="1"/>
  <c r="DG110" i="19"/>
  <c r="DG108" i="19"/>
  <c r="BJ114" i="19"/>
  <c r="CO114" i="19" s="1"/>
  <c r="BK114" i="19"/>
  <c r="CP114" i="19" s="1"/>
  <c r="BT83" i="19"/>
  <c r="CY83" i="19" s="1"/>
  <c r="BU83" i="19"/>
  <c r="CZ83" i="19" s="1"/>
  <c r="BR120" i="19"/>
  <c r="CW120" i="19" s="1"/>
  <c r="BS120" i="19"/>
  <c r="CX120" i="19" s="1"/>
  <c r="BY120" i="19"/>
  <c r="DD120" i="19" s="1"/>
  <c r="BX120" i="19"/>
  <c r="DC120" i="19" s="1"/>
  <c r="BB78" i="19"/>
  <c r="CG78" i="19" s="1"/>
  <c r="BC78" i="19"/>
  <c r="CH78" i="19" s="1"/>
  <c r="BN124" i="19"/>
  <c r="CS124" i="19" s="1"/>
  <c r="BO124" i="19"/>
  <c r="CT124" i="19" s="1"/>
  <c r="BV118" i="19"/>
  <c r="DA118" i="19" s="1"/>
  <c r="BW118" i="19"/>
  <c r="DB118" i="19" s="1"/>
  <c r="AX122" i="19"/>
  <c r="CC122" i="19" s="1"/>
  <c r="AY122" i="19"/>
  <c r="CD122" i="19" s="1"/>
  <c r="BU66" i="19"/>
  <c r="CZ66" i="19" s="1"/>
  <c r="BT66" i="19"/>
  <c r="CY66" i="19" s="1"/>
  <c r="DG101" i="19"/>
  <c r="BV83" i="19"/>
  <c r="DA83" i="19" s="1"/>
  <c r="BW83" i="19"/>
  <c r="DB83" i="19" s="1"/>
  <c r="BM80" i="19"/>
  <c r="CR80" i="19" s="1"/>
  <c r="BL80" i="19"/>
  <c r="CQ80" i="19" s="1"/>
  <c r="BQ120" i="19"/>
  <c r="CV120" i="19" s="1"/>
  <c r="BP120" i="19"/>
  <c r="CU120" i="19" s="1"/>
  <c r="BX42" i="19"/>
  <c r="DC42" i="19" s="1"/>
  <c r="BY42" i="19"/>
  <c r="DD42" i="19" s="1"/>
  <c r="BU119" i="19"/>
  <c r="CZ119" i="19" s="1"/>
  <c r="BT119" i="19"/>
  <c r="CY119" i="19" s="1"/>
  <c r="BV76" i="19"/>
  <c r="DA76" i="19" s="1"/>
  <c r="BW76" i="19"/>
  <c r="DB76" i="19" s="1"/>
  <c r="BI114" i="19"/>
  <c r="CN114" i="19" s="1"/>
  <c r="BH114" i="19"/>
  <c r="CM114" i="19" s="1"/>
  <c r="BO42" i="19"/>
  <c r="CT42" i="19" s="1"/>
  <c r="BN42" i="19"/>
  <c r="CS42" i="19" s="1"/>
  <c r="BO75" i="19"/>
  <c r="CT75" i="19" s="1"/>
  <c r="BN75" i="19"/>
  <c r="CS75" i="19" s="1"/>
  <c r="BT116" i="19"/>
  <c r="CY116" i="19" s="1"/>
  <c r="BU116" i="19"/>
  <c r="CZ116" i="19" s="1"/>
  <c r="AZ42" i="19"/>
  <c r="CE42" i="19" s="1"/>
  <c r="BA42" i="19"/>
  <c r="CF42" i="19" s="1"/>
  <c r="BY77" i="19"/>
  <c r="DD77" i="19" s="1"/>
  <c r="BX77" i="19"/>
  <c r="DC77" i="19" s="1"/>
  <c r="BB116" i="19"/>
  <c r="CG116" i="19" s="1"/>
  <c r="BC116" i="19"/>
  <c r="CH116" i="19" s="1"/>
  <c r="BJ80" i="19"/>
  <c r="CO80" i="19" s="1"/>
  <c r="BK80" i="19"/>
  <c r="CP80" i="19" s="1"/>
  <c r="BX83" i="19"/>
  <c r="DC83" i="19" s="1"/>
  <c r="BY83" i="19"/>
  <c r="DD83" i="19" s="1"/>
  <c r="BB120" i="19"/>
  <c r="CG120" i="19" s="1"/>
  <c r="BC120" i="19"/>
  <c r="CH120" i="19" s="1"/>
  <c r="BF75" i="19"/>
  <c r="CK75" i="19" s="1"/>
  <c r="BG75" i="19"/>
  <c r="CL75" i="19" s="1"/>
  <c r="BM76" i="19"/>
  <c r="CR76" i="19" s="1"/>
  <c r="BL76" i="19"/>
  <c r="CQ76" i="19" s="1"/>
  <c r="BI116" i="19"/>
  <c r="CN116" i="19" s="1"/>
  <c r="BH116" i="19"/>
  <c r="CM116" i="19" s="1"/>
  <c r="BA124" i="19"/>
  <c r="CF124" i="19" s="1"/>
  <c r="AZ124" i="19"/>
  <c r="CE124" i="19" s="1"/>
  <c r="AZ115" i="19"/>
  <c r="CE115" i="19" s="1"/>
  <c r="BA115" i="19"/>
  <c r="CF115" i="19" s="1"/>
  <c r="BH115" i="19"/>
  <c r="CM115" i="19" s="1"/>
  <c r="BI115" i="19"/>
  <c r="CN115" i="19" s="1"/>
  <c r="BE78" i="19"/>
  <c r="CJ78" i="19" s="1"/>
  <c r="BD78" i="19"/>
  <c r="CI78" i="19" s="1"/>
  <c r="BO22" i="19"/>
  <c r="CT22" i="19" s="1"/>
  <c r="AO22" i="19"/>
  <c r="BM121" i="19"/>
  <c r="CR121" i="19" s="1"/>
  <c r="BL121" i="19"/>
  <c r="CQ121" i="19" s="1"/>
  <c r="BN121" i="19"/>
  <c r="CS121" i="19" s="1"/>
  <c r="BO121" i="19"/>
  <c r="CT121" i="19" s="1"/>
  <c r="BV82" i="19"/>
  <c r="DA82" i="19" s="1"/>
  <c r="BW82" i="19"/>
  <c r="DB82" i="19" s="1"/>
  <c r="BK82" i="19"/>
  <c r="CP82" i="19" s="1"/>
  <c r="BJ82" i="19"/>
  <c r="CO82" i="19" s="1"/>
  <c r="BM124" i="19"/>
  <c r="CR124" i="19" s="1"/>
  <c r="BL124" i="19"/>
  <c r="CQ124" i="19" s="1"/>
  <c r="BF124" i="19"/>
  <c r="CK124" i="19" s="1"/>
  <c r="BG124" i="19"/>
  <c r="CL124" i="19" s="1"/>
  <c r="BP74" i="19"/>
  <c r="CU74" i="19" s="1"/>
  <c r="BQ74" i="19"/>
  <c r="CV74" i="19" s="1"/>
  <c r="AZ74" i="19"/>
  <c r="CE74" i="19" s="1"/>
  <c r="BA74" i="19"/>
  <c r="CF74" i="19" s="1"/>
  <c r="BN118" i="19"/>
  <c r="CS118" i="19" s="1"/>
  <c r="BO118" i="19"/>
  <c r="CT118" i="19" s="1"/>
  <c r="BB118" i="19"/>
  <c r="CG118" i="19" s="1"/>
  <c r="BC118" i="19"/>
  <c r="CH118" i="19" s="1"/>
  <c r="BR79" i="19"/>
  <c r="CW79" i="19" s="1"/>
  <c r="BS79" i="19"/>
  <c r="CX79" i="19" s="1"/>
  <c r="BF79" i="19"/>
  <c r="CK79" i="19" s="1"/>
  <c r="BG79" i="19"/>
  <c r="CL79" i="19" s="1"/>
  <c r="BA122" i="19"/>
  <c r="CF122" i="19" s="1"/>
  <c r="AZ122" i="19"/>
  <c r="CE122" i="19" s="1"/>
  <c r="BI81" i="19"/>
  <c r="CN81" i="19" s="1"/>
  <c r="BH81" i="19"/>
  <c r="CM81" i="19" s="1"/>
  <c r="BA81" i="19"/>
  <c r="CF81" i="19" s="1"/>
  <c r="AZ81" i="19"/>
  <c r="CE81" i="19" s="1"/>
  <c r="BF41" i="19"/>
  <c r="CK41" i="19" s="1"/>
  <c r="BG41" i="19"/>
  <c r="CL41" i="19" s="1"/>
  <c r="BW42" i="19"/>
  <c r="DB42" i="19" s="1"/>
  <c r="BV42" i="19"/>
  <c r="DA42" i="19" s="1"/>
  <c r="BV73" i="19"/>
  <c r="DA73" i="19" s="1"/>
  <c r="BW73" i="19"/>
  <c r="DB73" i="19" s="1"/>
  <c r="BB60" i="19"/>
  <c r="CG60" i="19" s="1"/>
  <c r="BC60" i="19"/>
  <c r="CH60" i="19" s="1"/>
  <c r="DH70" i="19"/>
  <c r="BL67" i="19"/>
  <c r="CQ67" i="19" s="1"/>
  <c r="BM67" i="19"/>
  <c r="CR67" i="19" s="1"/>
  <c r="DH109" i="19"/>
  <c r="DH102" i="19"/>
  <c r="DH100" i="19"/>
  <c r="DH26" i="19"/>
  <c r="BF72" i="19"/>
  <c r="CK72" i="19" s="1"/>
  <c r="BG72" i="19"/>
  <c r="CL72" i="19" s="1"/>
  <c r="BR66" i="19"/>
  <c r="CW66" i="19" s="1"/>
  <c r="BS66" i="19"/>
  <c r="CX66" i="19" s="1"/>
  <c r="BT67" i="19"/>
  <c r="CY67" i="19" s="1"/>
  <c r="BU67" i="19"/>
  <c r="CZ67" i="19" s="1"/>
  <c r="AX67" i="19"/>
  <c r="CC67" i="19" s="1"/>
  <c r="AY67" i="19"/>
  <c r="CD67" i="19" s="1"/>
  <c r="BN72" i="19"/>
  <c r="CS72" i="19" s="1"/>
  <c r="BO72" i="19"/>
  <c r="CT72" i="19" s="1"/>
  <c r="BA67" i="19"/>
  <c r="CF67" i="19" s="1"/>
  <c r="AZ67" i="19"/>
  <c r="CE67" i="19" s="1"/>
  <c r="DG71" i="19"/>
  <c r="BI67" i="19"/>
  <c r="CN67" i="19" s="1"/>
  <c r="BH67" i="19"/>
  <c r="CM67" i="19" s="1"/>
  <c r="BL73" i="19"/>
  <c r="CQ73" i="19" s="1"/>
  <c r="BM73" i="19"/>
  <c r="CR73" i="19" s="1"/>
  <c r="BV60" i="19"/>
  <c r="DA60" i="19" s="1"/>
  <c r="BW60" i="19"/>
  <c r="DB60" i="19" s="1"/>
  <c r="BC80" i="19"/>
  <c r="CH80" i="19" s="1"/>
  <c r="BB80" i="19"/>
  <c r="CG80" i="19" s="1"/>
  <c r="AI24" i="19"/>
  <c r="BC24" i="19" s="1"/>
  <c r="CH24" i="19" s="1"/>
  <c r="BN82" i="19"/>
  <c r="CS82" i="19" s="1"/>
  <c r="BO82" i="19"/>
  <c r="CT82" i="19" s="1"/>
  <c r="BF116" i="19"/>
  <c r="CK116" i="19" s="1"/>
  <c r="BG116" i="19"/>
  <c r="CL116" i="19" s="1"/>
  <c r="BR60" i="19"/>
  <c r="CW60" i="19" s="1"/>
  <c r="BS60" i="19"/>
  <c r="CX60" i="19" s="1"/>
  <c r="BF83" i="19"/>
  <c r="CK83" i="19" s="1"/>
  <c r="BG83" i="19"/>
  <c r="CL83" i="19" s="1"/>
  <c r="BR80" i="19"/>
  <c r="CW80" i="19" s="1"/>
  <c r="BS80" i="19"/>
  <c r="CX80" i="19" s="1"/>
  <c r="BN120" i="19"/>
  <c r="CS120" i="19" s="1"/>
  <c r="BO120" i="19"/>
  <c r="CT120" i="19" s="1"/>
  <c r="BR116" i="19"/>
  <c r="CW116" i="19" s="1"/>
  <c r="BS116" i="19"/>
  <c r="CX116" i="19" s="1"/>
  <c r="AY42" i="19"/>
  <c r="CD42" i="19" s="1"/>
  <c r="AX42" i="19"/>
  <c r="CC42" i="19" s="1"/>
  <c r="BJ76" i="19"/>
  <c r="CO76" i="19" s="1"/>
  <c r="BK76" i="19"/>
  <c r="CP76" i="19" s="1"/>
  <c r="AI56" i="19"/>
  <c r="BB56" i="19" s="1"/>
  <c r="CG56" i="19" s="1"/>
  <c r="BM117" i="19"/>
  <c r="CR117" i="19" s="1"/>
  <c r="BL117" i="19"/>
  <c r="CQ117" i="19" s="1"/>
  <c r="BV75" i="19"/>
  <c r="DA75" i="19" s="1"/>
  <c r="BW75" i="19"/>
  <c r="DB75" i="19" s="1"/>
  <c r="BV119" i="19"/>
  <c r="DA119" i="19" s="1"/>
  <c r="BW119" i="19"/>
  <c r="DB119" i="19" s="1"/>
  <c r="BR83" i="19"/>
  <c r="CW83" i="19" s="1"/>
  <c r="BS83" i="19"/>
  <c r="CX83" i="19" s="1"/>
  <c r="AG55" i="19"/>
  <c r="AY55" i="19" s="1"/>
  <c r="CD55" i="19" s="1"/>
  <c r="AH98" i="19"/>
  <c r="BA98" i="19" s="1"/>
  <c r="CF98" i="19" s="1"/>
  <c r="AI18" i="19"/>
  <c r="BC18" i="19" s="1"/>
  <c r="CH18" i="19" s="1"/>
  <c r="BT41" i="19"/>
  <c r="CY41" i="19" s="1"/>
  <c r="BU41" i="19"/>
  <c r="CZ41" i="19" s="1"/>
  <c r="BN115" i="19"/>
  <c r="CS115" i="19" s="1"/>
  <c r="BO115" i="19"/>
  <c r="CT115" i="19" s="1"/>
  <c r="BM115" i="19"/>
  <c r="CR115" i="19" s="1"/>
  <c r="BL115" i="19"/>
  <c r="CQ115" i="19" s="1"/>
  <c r="BJ78" i="19"/>
  <c r="CO78" i="19" s="1"/>
  <c r="BK78" i="19"/>
  <c r="CP78" i="19" s="1"/>
  <c r="BU78" i="19"/>
  <c r="CZ78" i="19" s="1"/>
  <c r="BT78" i="19"/>
  <c r="CY78" i="19" s="1"/>
  <c r="BP121" i="19"/>
  <c r="CU121" i="19" s="1"/>
  <c r="BQ121" i="19"/>
  <c r="CV121" i="19" s="1"/>
  <c r="BR121" i="19"/>
  <c r="CW121" i="19" s="1"/>
  <c r="BS121" i="19"/>
  <c r="CX121" i="19" s="1"/>
  <c r="BL82" i="19"/>
  <c r="CQ82" i="19" s="1"/>
  <c r="BM82" i="19"/>
  <c r="CR82" i="19" s="1"/>
  <c r="BJ122" i="19"/>
  <c r="CO122" i="19" s="1"/>
  <c r="BK122" i="19"/>
  <c r="CP122" i="19" s="1"/>
  <c r="BB124" i="19"/>
  <c r="CG124" i="19" s="1"/>
  <c r="BC124" i="19"/>
  <c r="CH124" i="19" s="1"/>
  <c r="BV124" i="19"/>
  <c r="DA124" i="19" s="1"/>
  <c r="BW124" i="19"/>
  <c r="DB124" i="19" s="1"/>
  <c r="AO58" i="19"/>
  <c r="BN58" i="19" s="1"/>
  <c r="CS58" i="19" s="1"/>
  <c r="AR58" i="19"/>
  <c r="BU58" i="19" s="1"/>
  <c r="CZ58" i="19" s="1"/>
  <c r="BE74" i="19"/>
  <c r="CJ74" i="19" s="1"/>
  <c r="BD74" i="19"/>
  <c r="CI74" i="19" s="1"/>
  <c r="BF74" i="19"/>
  <c r="CK74" i="19" s="1"/>
  <c r="BG74" i="19"/>
  <c r="CL74" i="19" s="1"/>
  <c r="BI118" i="19"/>
  <c r="CN118" i="19" s="1"/>
  <c r="BH118" i="19"/>
  <c r="CM118" i="19" s="1"/>
  <c r="BR118" i="19"/>
  <c r="CW118" i="19" s="1"/>
  <c r="BS118" i="19"/>
  <c r="CX118" i="19" s="1"/>
  <c r="BA79" i="19"/>
  <c r="CF79" i="19" s="1"/>
  <c r="AZ79" i="19"/>
  <c r="CE79" i="19" s="1"/>
  <c r="BY122" i="19"/>
  <c r="DD122" i="19" s="1"/>
  <c r="BX122" i="19"/>
  <c r="DC122" i="19" s="1"/>
  <c r="BD81" i="19"/>
  <c r="CI81" i="19" s="1"/>
  <c r="BE81" i="19"/>
  <c r="CJ81" i="19" s="1"/>
  <c r="AR20" i="19"/>
  <c r="BT20" i="19" s="1"/>
  <c r="CY20" i="19" s="1"/>
  <c r="AH96" i="19"/>
  <c r="BA96" i="19" s="1"/>
  <c r="CF96" i="19" s="1"/>
  <c r="BK41" i="19"/>
  <c r="CP41" i="19" s="1"/>
  <c r="BJ41" i="19"/>
  <c r="CO41" i="19" s="1"/>
  <c r="BU72" i="19"/>
  <c r="CZ72" i="19" s="1"/>
  <c r="BT72" i="19"/>
  <c r="CY72" i="19" s="1"/>
  <c r="BF60" i="19"/>
  <c r="CK60" i="19" s="1"/>
  <c r="BG60" i="19"/>
  <c r="CL60" i="19" s="1"/>
  <c r="DG70" i="19"/>
  <c r="DJ70" i="19" s="1"/>
  <c r="DN29" i="19" s="1"/>
  <c r="DG109" i="19"/>
  <c r="DJ109" i="19" s="1"/>
  <c r="DO27" i="19" s="1"/>
  <c r="DG102" i="19"/>
  <c r="DJ102" i="19" s="1"/>
  <c r="DO20" i="19" s="1"/>
  <c r="DG100" i="19"/>
  <c r="DJ100" i="19" s="1"/>
  <c r="DO18" i="19" s="1"/>
  <c r="DG26" i="19"/>
  <c r="DJ26" i="19" s="1"/>
  <c r="DM26" i="19" s="1"/>
  <c r="BX72" i="19"/>
  <c r="DC72" i="19" s="1"/>
  <c r="BY72" i="19"/>
  <c r="DD72" i="19" s="1"/>
  <c r="BT60" i="19"/>
  <c r="CY60" i="19" s="1"/>
  <c r="BU60" i="19"/>
  <c r="CZ60" i="19" s="1"/>
  <c r="BC72" i="19"/>
  <c r="CH72" i="19" s="1"/>
  <c r="BB72" i="19"/>
  <c r="CG72" i="19" s="1"/>
  <c r="BI73" i="19"/>
  <c r="CN73" i="19" s="1"/>
  <c r="BH73" i="19"/>
  <c r="CM73" i="19" s="1"/>
  <c r="DH71" i="19"/>
  <c r="DH62" i="19"/>
  <c r="DH99" i="19"/>
  <c r="BJ67" i="19"/>
  <c r="CO67" i="19" s="1"/>
  <c r="BK67" i="19"/>
  <c r="CP67" i="19" s="1"/>
  <c r="AX60" i="19"/>
  <c r="CC60" i="19" s="1"/>
  <c r="AY60" i="19"/>
  <c r="CD60" i="19" s="1"/>
  <c r="AX117" i="19"/>
  <c r="CC117" i="19" s="1"/>
  <c r="AY117" i="19"/>
  <c r="CD117" i="19" s="1"/>
  <c r="BR42" i="19"/>
  <c r="CW42" i="19" s="1"/>
  <c r="BS42" i="19"/>
  <c r="CX42" i="19" s="1"/>
  <c r="AX115" i="19"/>
  <c r="CC115" i="19" s="1"/>
  <c r="AY115" i="19"/>
  <c r="CD115" i="19" s="1"/>
  <c r="BU121" i="19"/>
  <c r="CZ121" i="19" s="1"/>
  <c r="BT121" i="19"/>
  <c r="CY121" i="19" s="1"/>
  <c r="AK14" i="19"/>
  <c r="BG14" i="19" s="1"/>
  <c r="CL14" i="19" s="1"/>
  <c r="AX81" i="19"/>
  <c r="CC81" i="19" s="1"/>
  <c r="AY81" i="19"/>
  <c r="CD81" i="19" s="1"/>
  <c r="DJ105" i="19"/>
  <c r="DO23" i="19" s="1"/>
  <c r="DG64" i="19"/>
  <c r="DJ64" i="19" s="1"/>
  <c r="DN23" i="19" s="1"/>
  <c r="BJ42" i="19"/>
  <c r="CO42" i="19" s="1"/>
  <c r="BK42" i="19"/>
  <c r="CP42" i="19" s="1"/>
  <c r="BL75" i="19"/>
  <c r="CQ75" i="19" s="1"/>
  <c r="BM75" i="19"/>
  <c r="CR75" i="19" s="1"/>
  <c r="AR97" i="19"/>
  <c r="BU97" i="19" s="1"/>
  <c r="CZ97" i="19" s="1"/>
  <c r="AO98" i="19"/>
  <c r="BO98" i="19" s="1"/>
  <c r="CT98" i="19" s="1"/>
  <c r="BP76" i="19"/>
  <c r="CU76" i="19" s="1"/>
  <c r="BQ76" i="19"/>
  <c r="CV76" i="19" s="1"/>
  <c r="BB76" i="19"/>
  <c r="CG76" i="19" s="1"/>
  <c r="BC76" i="19"/>
  <c r="CH76" i="19" s="1"/>
  <c r="BP83" i="19"/>
  <c r="CU83" i="19" s="1"/>
  <c r="BQ83" i="19"/>
  <c r="CV83" i="19" s="1"/>
  <c r="BA114" i="19"/>
  <c r="CF114" i="19" s="1"/>
  <c r="AZ114" i="19"/>
  <c r="CE114" i="19" s="1"/>
  <c r="AX116" i="19"/>
  <c r="CC116" i="19" s="1"/>
  <c r="AY116" i="19"/>
  <c r="CD116" i="19" s="1"/>
  <c r="BU80" i="19"/>
  <c r="CZ80" i="19" s="1"/>
  <c r="BT80" i="19"/>
  <c r="CY80" i="19" s="1"/>
  <c r="BF80" i="19"/>
  <c r="CK80" i="19" s="1"/>
  <c r="BG80" i="19"/>
  <c r="CL80" i="19" s="1"/>
  <c r="BR123" i="19"/>
  <c r="CW123" i="19" s="1"/>
  <c r="BS123" i="19"/>
  <c r="CX123" i="19" s="1"/>
  <c r="BU117" i="19"/>
  <c r="CZ117" i="19" s="1"/>
  <c r="BT117" i="19"/>
  <c r="CY117" i="19" s="1"/>
  <c r="BL77" i="19"/>
  <c r="CQ77" i="19" s="1"/>
  <c r="BM77" i="19"/>
  <c r="CR77" i="19" s="1"/>
  <c r="BN76" i="19"/>
  <c r="CS76" i="19" s="1"/>
  <c r="BO76" i="19"/>
  <c r="CT76" i="19" s="1"/>
  <c r="AG97" i="19"/>
  <c r="AY97" i="19" s="1"/>
  <c r="CD97" i="19" s="1"/>
  <c r="BE117" i="19"/>
  <c r="CJ117" i="19" s="1"/>
  <c r="BD117" i="19"/>
  <c r="CI117" i="19" s="1"/>
  <c r="AX83" i="19"/>
  <c r="CC83" i="19" s="1"/>
  <c r="AY83" i="19"/>
  <c r="CD83" i="19" s="1"/>
  <c r="BP119" i="19"/>
  <c r="CU119" i="19" s="1"/>
  <c r="BQ119" i="19"/>
  <c r="CV119" i="19" s="1"/>
  <c r="AR21" i="19"/>
  <c r="BT21" i="19" s="1"/>
  <c r="CY21" i="19" s="1"/>
  <c r="BS41" i="19"/>
  <c r="CX41" i="19" s="1"/>
  <c r="BR41" i="19"/>
  <c r="CW41" i="19" s="1"/>
  <c r="BP115" i="19"/>
  <c r="CU115" i="19" s="1"/>
  <c r="BQ115" i="19"/>
  <c r="CV115" i="19" s="1"/>
  <c r="BE115" i="19"/>
  <c r="CJ115" i="19" s="1"/>
  <c r="BD115" i="19"/>
  <c r="CI115" i="19" s="1"/>
  <c r="AO20" i="19"/>
  <c r="BO20" i="19" s="1"/>
  <c r="CT20" i="19" s="1"/>
  <c r="BM78" i="19"/>
  <c r="CR78" i="19" s="1"/>
  <c r="BL78" i="19"/>
  <c r="CQ78" i="19" s="1"/>
  <c r="BH78" i="19"/>
  <c r="CM78" i="19" s="1"/>
  <c r="BI78" i="19"/>
  <c r="CN78" i="19" s="1"/>
  <c r="AZ121" i="19"/>
  <c r="CE121" i="19" s="1"/>
  <c r="BA121" i="19"/>
  <c r="CF121" i="19" s="1"/>
  <c r="BJ121" i="19"/>
  <c r="CO121" i="19" s="1"/>
  <c r="BK121" i="19"/>
  <c r="CP121" i="19" s="1"/>
  <c r="BB82" i="19"/>
  <c r="CG82" i="19" s="1"/>
  <c r="BC82" i="19"/>
  <c r="CH82" i="19" s="1"/>
  <c r="BT118" i="19"/>
  <c r="CY118" i="19" s="1"/>
  <c r="BU118" i="19"/>
  <c r="CZ118" i="19" s="1"/>
  <c r="BE124" i="19"/>
  <c r="CJ124" i="19" s="1"/>
  <c r="BD124" i="19"/>
  <c r="CI124" i="19" s="1"/>
  <c r="BQ124" i="19"/>
  <c r="CV124" i="19" s="1"/>
  <c r="BP124" i="19"/>
  <c r="CU124" i="19" s="1"/>
  <c r="AP58" i="19"/>
  <c r="BQ58" i="19" s="1"/>
  <c r="CV58" i="19" s="1"/>
  <c r="BH74" i="19"/>
  <c r="CM74" i="19" s="1"/>
  <c r="BI74" i="19"/>
  <c r="CN74" i="19" s="1"/>
  <c r="BB74" i="19"/>
  <c r="CG74" i="19" s="1"/>
  <c r="BC74" i="19"/>
  <c r="CH74" i="19" s="1"/>
  <c r="BA118" i="19"/>
  <c r="CF118" i="19" s="1"/>
  <c r="AZ118" i="19"/>
  <c r="CE118" i="19" s="1"/>
  <c r="BY79" i="19"/>
  <c r="DD79" i="19" s="1"/>
  <c r="BX79" i="19"/>
  <c r="DC79" i="19" s="1"/>
  <c r="BQ122" i="19"/>
  <c r="CV122" i="19" s="1"/>
  <c r="BP122" i="19"/>
  <c r="CU122" i="19" s="1"/>
  <c r="BN81" i="19"/>
  <c r="CS81" i="19" s="1"/>
  <c r="BO81" i="19"/>
  <c r="CT81" i="19" s="1"/>
  <c r="BL41" i="19"/>
  <c r="CQ41" i="19" s="1"/>
  <c r="BM41" i="19"/>
  <c r="CR41" i="19" s="1"/>
  <c r="AO15" i="19"/>
  <c r="BO15" i="19" s="1"/>
  <c r="CT15" i="19" s="1"/>
  <c r="BN116" i="19"/>
  <c r="CS116" i="19" s="1"/>
  <c r="BO116" i="19"/>
  <c r="CT116" i="19" s="1"/>
  <c r="AO16" i="19"/>
  <c r="BO16" i="19" s="1"/>
  <c r="CT16" i="19" s="1"/>
  <c r="BX117" i="19"/>
  <c r="DC117" i="19" s="1"/>
  <c r="BY117" i="19"/>
  <c r="DD117" i="19" s="1"/>
  <c r="BP66" i="19"/>
  <c r="CU66" i="19" s="1"/>
  <c r="BQ66" i="19"/>
  <c r="CV66" i="19" s="1"/>
  <c r="DH33" i="19"/>
  <c r="BJ72" i="19"/>
  <c r="CO72" i="19" s="1"/>
  <c r="BK72" i="19"/>
  <c r="CP72" i="19" s="1"/>
  <c r="DH35" i="19"/>
  <c r="DH34" i="19"/>
  <c r="BF67" i="19"/>
  <c r="CK67" i="19" s="1"/>
  <c r="BG67" i="19"/>
  <c r="CL67" i="19" s="1"/>
  <c r="DH39" i="19"/>
  <c r="BO67" i="19"/>
  <c r="CT67" i="19" s="1"/>
  <c r="BN67" i="19"/>
  <c r="CS67" i="19" s="1"/>
  <c r="BD67" i="19"/>
  <c r="CI67" i="19" s="1"/>
  <c r="BE67" i="19"/>
  <c r="CJ67" i="19" s="1"/>
  <c r="DG62" i="19"/>
  <c r="DJ62" i="19" s="1"/>
  <c r="DN21" i="19" s="1"/>
  <c r="DG99" i="19"/>
  <c r="DJ99" i="19" s="1"/>
  <c r="DO17" i="19" s="1"/>
  <c r="DG38" i="19"/>
  <c r="BB117" i="19"/>
  <c r="CG117" i="19" s="1"/>
  <c r="BC117" i="19"/>
  <c r="CH117" i="19" s="1"/>
  <c r="BM123" i="19"/>
  <c r="CR123" i="19" s="1"/>
  <c r="BL123" i="19"/>
  <c r="CQ123" i="19" s="1"/>
  <c r="BJ120" i="19"/>
  <c r="CO120" i="19" s="1"/>
  <c r="BK120" i="19"/>
  <c r="CP120" i="19" s="1"/>
  <c r="BQ75" i="19"/>
  <c r="CV75" i="19" s="1"/>
  <c r="BP75" i="19"/>
  <c r="CU75" i="19" s="1"/>
  <c r="BX121" i="19"/>
  <c r="DC121" i="19" s="1"/>
  <c r="BY121" i="19"/>
  <c r="DD121" i="19" s="1"/>
  <c r="BY81" i="19"/>
  <c r="DD81" i="19" s="1"/>
  <c r="BX81" i="19"/>
  <c r="DC81" i="19" s="1"/>
  <c r="BA116" i="19"/>
  <c r="CF116" i="19" s="1"/>
  <c r="AZ116" i="19"/>
  <c r="CE116" i="19" s="1"/>
  <c r="BV116" i="19"/>
  <c r="DA116" i="19" s="1"/>
  <c r="BW116" i="19"/>
  <c r="DB116" i="19" s="1"/>
  <c r="BH76" i="19"/>
  <c r="CM76" i="19" s="1"/>
  <c r="BI76" i="19"/>
  <c r="CN76" i="19" s="1"/>
  <c r="BQ123" i="19"/>
  <c r="CV123" i="19" s="1"/>
  <c r="BP123" i="19"/>
  <c r="CU123" i="19" s="1"/>
  <c r="BH123" i="19"/>
  <c r="CM123" i="19" s="1"/>
  <c r="BI123" i="19"/>
  <c r="CN123" i="19" s="1"/>
  <c r="BW77" i="19"/>
  <c r="DB77" i="19" s="1"/>
  <c r="BV77" i="19"/>
  <c r="DA77" i="19" s="1"/>
  <c r="AP56" i="19"/>
  <c r="BP56" i="19" s="1"/>
  <c r="CU56" i="19" s="1"/>
  <c r="AZ119" i="19"/>
  <c r="CE119" i="19" s="1"/>
  <c r="BA119" i="19"/>
  <c r="CF119" i="19" s="1"/>
  <c r="BR117" i="19"/>
  <c r="CW117" i="19" s="1"/>
  <c r="BS117" i="19"/>
  <c r="CX117" i="19" s="1"/>
  <c r="BF77" i="19"/>
  <c r="CK77" i="19" s="1"/>
  <c r="BG77" i="19"/>
  <c r="CL77" i="19" s="1"/>
  <c r="AZ123" i="19"/>
  <c r="CE123" i="19" s="1"/>
  <c r="BA123" i="19"/>
  <c r="CF123" i="19" s="1"/>
  <c r="AR98" i="19"/>
  <c r="BU98" i="19" s="1"/>
  <c r="CZ98" i="19" s="1"/>
  <c r="AI55" i="19"/>
  <c r="BC55" i="19" s="1"/>
  <c r="CH55" i="19" s="1"/>
  <c r="BU123" i="19"/>
  <c r="CZ123" i="19" s="1"/>
  <c r="BT123" i="19"/>
  <c r="CY123" i="19" s="1"/>
  <c r="BJ83" i="19"/>
  <c r="CO83" i="19" s="1"/>
  <c r="BK83" i="19"/>
  <c r="CP83" i="19" s="1"/>
  <c r="BF120" i="19"/>
  <c r="CK120" i="19" s="1"/>
  <c r="BG120" i="19"/>
  <c r="CL120" i="19" s="1"/>
  <c r="AX77" i="19"/>
  <c r="CC77" i="19" s="1"/>
  <c r="AY77" i="19"/>
  <c r="CD77" i="19" s="1"/>
  <c r="AJ56" i="19"/>
  <c r="BD56" i="19" s="1"/>
  <c r="CI56" i="19" s="1"/>
  <c r="AX120" i="19"/>
  <c r="CC120" i="19" s="1"/>
  <c r="AY120" i="19"/>
  <c r="CD120" i="19" s="1"/>
  <c r="BM42" i="19"/>
  <c r="CR42" i="19" s="1"/>
  <c r="BL42" i="19"/>
  <c r="CQ42" i="19" s="1"/>
  <c r="BR75" i="19"/>
  <c r="CW75" i="19" s="1"/>
  <c r="BS75" i="19"/>
  <c r="CX75" i="19" s="1"/>
  <c r="AH55" i="19"/>
  <c r="AZ55" i="19" s="1"/>
  <c r="CE55" i="19" s="1"/>
  <c r="BB119" i="19"/>
  <c r="CG119" i="19" s="1"/>
  <c r="BC119" i="19"/>
  <c r="CH119" i="19" s="1"/>
  <c r="BJ119" i="19"/>
  <c r="CO119" i="19" s="1"/>
  <c r="BK119" i="19"/>
  <c r="CP119" i="19" s="1"/>
  <c r="BO83" i="19"/>
  <c r="CT83" i="19" s="1"/>
  <c r="BN83" i="19"/>
  <c r="CS83" i="19" s="1"/>
  <c r="BQ77" i="19"/>
  <c r="CV77" i="19" s="1"/>
  <c r="BP77" i="19"/>
  <c r="CU77" i="19" s="1"/>
  <c r="BY116" i="19"/>
  <c r="DD116" i="19" s="1"/>
  <c r="BX116" i="19"/>
  <c r="DC116" i="19" s="1"/>
  <c r="BH83" i="19"/>
  <c r="CM83" i="19" s="1"/>
  <c r="BI83" i="19"/>
  <c r="CN83" i="19" s="1"/>
  <c r="AZ76" i="19"/>
  <c r="CE76" i="19" s="1"/>
  <c r="BA76" i="19"/>
  <c r="CF76" i="19" s="1"/>
  <c r="BN119" i="19"/>
  <c r="CS119" i="19" s="1"/>
  <c r="BO119" i="19"/>
  <c r="CT119" i="19" s="1"/>
  <c r="BA18" i="19"/>
  <c r="CF18" i="19" s="1"/>
  <c r="AH18" i="19"/>
  <c r="BF115" i="19"/>
  <c r="CK115" i="19" s="1"/>
  <c r="BG115" i="19"/>
  <c r="CL115" i="19" s="1"/>
  <c r="BX115" i="19"/>
  <c r="DC115" i="19" s="1"/>
  <c r="BY115" i="19"/>
  <c r="DD115" i="19" s="1"/>
  <c r="AZ78" i="19"/>
  <c r="CE78" i="19" s="1"/>
  <c r="BA78" i="19"/>
  <c r="CF78" i="19" s="1"/>
  <c r="AX78" i="19"/>
  <c r="CC78" i="19" s="1"/>
  <c r="AY78" i="19"/>
  <c r="CD78" i="19" s="1"/>
  <c r="BF121" i="19"/>
  <c r="CK121" i="19" s="1"/>
  <c r="BG121" i="19"/>
  <c r="CL121" i="19" s="1"/>
  <c r="BT82" i="19"/>
  <c r="CY82" i="19" s="1"/>
  <c r="BU82" i="19"/>
  <c r="CZ82" i="19" s="1"/>
  <c r="BH82" i="19"/>
  <c r="CM82" i="19" s="1"/>
  <c r="BI82" i="19"/>
  <c r="CN82" i="19" s="1"/>
  <c r="AZ19" i="19"/>
  <c r="CE19" i="19" s="1"/>
  <c r="AH19" i="19"/>
  <c r="AI19" i="19"/>
  <c r="BC19" i="19" s="1"/>
  <c r="CH19" i="19" s="1"/>
  <c r="BR124" i="19"/>
  <c r="CW124" i="19" s="1"/>
  <c r="BS124" i="19"/>
  <c r="CX124" i="19" s="1"/>
  <c r="BI124" i="19"/>
  <c r="CN124" i="19" s="1"/>
  <c r="BH124" i="19"/>
  <c r="CM124" i="19" s="1"/>
  <c r="BN74" i="19"/>
  <c r="CS74" i="19" s="1"/>
  <c r="BO74" i="19"/>
  <c r="CT74" i="19" s="1"/>
  <c r="BV74" i="19"/>
  <c r="DA74" i="19" s="1"/>
  <c r="BW74" i="19"/>
  <c r="DB74" i="19" s="1"/>
  <c r="BD118" i="19"/>
  <c r="CI118" i="19" s="1"/>
  <c r="BE118" i="19"/>
  <c r="CJ118" i="19" s="1"/>
  <c r="AI14" i="19"/>
  <c r="BC14" i="19" s="1"/>
  <c r="CH14" i="19" s="1"/>
  <c r="BI14" i="19"/>
  <c r="CN14" i="19" s="1"/>
  <c r="AL14" i="19"/>
  <c r="BL79" i="19"/>
  <c r="CQ79" i="19" s="1"/>
  <c r="BM79" i="19"/>
  <c r="CR79" i="19" s="1"/>
  <c r="BN79" i="19"/>
  <c r="CS79" i="19" s="1"/>
  <c r="BO79" i="19"/>
  <c r="CT79" i="19" s="1"/>
  <c r="BC41" i="19"/>
  <c r="CH41" i="19" s="1"/>
  <c r="BB41" i="19"/>
  <c r="CG41" i="19" s="1"/>
  <c r="BD122" i="19"/>
  <c r="CI122" i="19" s="1"/>
  <c r="BE122" i="19"/>
  <c r="CJ122" i="19" s="1"/>
  <c r="AI23" i="19"/>
  <c r="BB23" i="19" s="1"/>
  <c r="CG23" i="19" s="1"/>
  <c r="BB81" i="19"/>
  <c r="CG81" i="19" s="1"/>
  <c r="BC81" i="19"/>
  <c r="CH81" i="19" s="1"/>
  <c r="BT81" i="19"/>
  <c r="CY81" i="19" s="1"/>
  <c r="BU81" i="19"/>
  <c r="CZ81" i="19" s="1"/>
  <c r="BV41" i="19"/>
  <c r="DA41" i="19" s="1"/>
  <c r="BW41" i="19"/>
  <c r="DB41" i="19" s="1"/>
  <c r="BV117" i="19"/>
  <c r="DA117" i="19" s="1"/>
  <c r="BW117" i="19"/>
  <c r="DB117" i="19" s="1"/>
  <c r="BY114" i="19"/>
  <c r="DD114" i="19" s="1"/>
  <c r="BX114" i="19"/>
  <c r="DC114" i="19" s="1"/>
  <c r="BR67" i="19"/>
  <c r="CW67" i="19" s="1"/>
  <c r="BS67" i="19"/>
  <c r="CX67" i="19" s="1"/>
  <c r="DG33" i="19"/>
  <c r="BV67" i="19"/>
  <c r="DA67" i="19" s="1"/>
  <c r="BW67" i="19"/>
  <c r="DB67" i="19" s="1"/>
  <c r="AX72" i="19"/>
  <c r="CC72" i="19" s="1"/>
  <c r="AY72" i="19"/>
  <c r="CD72" i="19" s="1"/>
  <c r="BQ67" i="19"/>
  <c r="CV67" i="19" s="1"/>
  <c r="BP67" i="19"/>
  <c r="CU67" i="19" s="1"/>
  <c r="DG35" i="19"/>
  <c r="DG34" i="19"/>
  <c r="BR72" i="19"/>
  <c r="CW72" i="19" s="1"/>
  <c r="BS72" i="19"/>
  <c r="CX72" i="19" s="1"/>
  <c r="DH59" i="19"/>
  <c r="DG39" i="19"/>
  <c r="AZ72" i="19"/>
  <c r="CE72" i="19" s="1"/>
  <c r="BA72" i="19"/>
  <c r="CF72" i="19" s="1"/>
  <c r="BE72" i="19"/>
  <c r="CJ72" i="19" s="1"/>
  <c r="BD72" i="19"/>
  <c r="CI72" i="19" s="1"/>
  <c r="DG40" i="19"/>
  <c r="BY67" i="19"/>
  <c r="DD67" i="19" s="1"/>
  <c r="BX67" i="19"/>
  <c r="DC67" i="19" s="1"/>
  <c r="DH32" i="19"/>
  <c r="DH65" i="19"/>
  <c r="BN73" i="19"/>
  <c r="CS73" i="19" s="1"/>
  <c r="BO73" i="19"/>
  <c r="CT73" i="19" s="1"/>
  <c r="DH38" i="19"/>
  <c r="BI120" i="19"/>
  <c r="CN120" i="19" s="1"/>
  <c r="BH120" i="19"/>
  <c r="CM120" i="19" s="1"/>
  <c r="BD120" i="19"/>
  <c r="CI120" i="19" s="1"/>
  <c r="BE120" i="19"/>
  <c r="CJ120" i="19" s="1"/>
  <c r="BR115" i="19"/>
  <c r="CW115" i="19" s="1"/>
  <c r="BS115" i="19"/>
  <c r="CX115" i="19" s="1"/>
  <c r="BD82" i="19"/>
  <c r="CI82" i="19" s="1"/>
  <c r="BE82" i="19"/>
  <c r="CJ82" i="19" s="1"/>
  <c r="BK74" i="19"/>
  <c r="CP74" i="19" s="1"/>
  <c r="BJ74" i="19"/>
  <c r="CO74" i="19" s="1"/>
  <c r="BI122" i="19"/>
  <c r="CN122" i="19" s="1"/>
  <c r="BH122" i="19"/>
  <c r="CM122" i="19" s="1"/>
  <c r="BN41" i="19"/>
  <c r="CS41" i="19" s="1"/>
  <c r="BO41" i="19"/>
  <c r="CT41" i="19" s="1"/>
  <c r="BQ73" i="19"/>
  <c r="CV73" i="19" s="1"/>
  <c r="BP73" i="19"/>
  <c r="CU73" i="19" s="1"/>
  <c r="DG28" i="19"/>
  <c r="DJ28" i="19" s="1"/>
  <c r="DM28" i="19" s="1"/>
  <c r="BY73" i="19"/>
  <c r="DD73" i="19" s="1"/>
  <c r="BX73" i="19"/>
  <c r="DC73" i="19" s="1"/>
  <c r="BX80" i="19"/>
  <c r="DC80" i="19" s="1"/>
  <c r="BY80" i="19"/>
  <c r="DD80" i="19" s="1"/>
  <c r="BB75" i="19"/>
  <c r="CG75" i="19" s="1"/>
  <c r="BC75" i="19"/>
  <c r="CH75" i="19" s="1"/>
  <c r="BB83" i="19"/>
  <c r="CG83" i="19" s="1"/>
  <c r="BC83" i="19"/>
  <c r="CH83" i="19" s="1"/>
  <c r="BH80" i="19"/>
  <c r="CM80" i="19" s="1"/>
  <c r="BI80" i="19"/>
  <c r="CN80" i="19" s="1"/>
  <c r="BN117" i="19"/>
  <c r="CS117" i="19" s="1"/>
  <c r="BO117" i="19"/>
  <c r="CT117" i="19" s="1"/>
  <c r="BL83" i="19"/>
  <c r="CQ83" i="19" s="1"/>
  <c r="BM83" i="19"/>
  <c r="CR83" i="19" s="1"/>
  <c r="BD75" i="19"/>
  <c r="CI75" i="19" s="1"/>
  <c r="BE75" i="19"/>
  <c r="CJ75" i="19" s="1"/>
  <c r="BL114" i="19"/>
  <c r="CQ114" i="19" s="1"/>
  <c r="BM114" i="19"/>
  <c r="CR114" i="19" s="1"/>
  <c r="BX119" i="19"/>
  <c r="DC119" i="19" s="1"/>
  <c r="BY119" i="19"/>
  <c r="DD119" i="19" s="1"/>
  <c r="AX80" i="19"/>
  <c r="CC80" i="19" s="1"/>
  <c r="AY80" i="19"/>
  <c r="CD80" i="19" s="1"/>
  <c r="AX123" i="19"/>
  <c r="CC123" i="19" s="1"/>
  <c r="AY123" i="19"/>
  <c r="CD123" i="19" s="1"/>
  <c r="BJ77" i="19"/>
  <c r="CO77" i="19" s="1"/>
  <c r="BK77" i="19"/>
  <c r="CP77" i="19" s="1"/>
  <c r="BE119" i="19"/>
  <c r="CJ119" i="19" s="1"/>
  <c r="BD119" i="19"/>
  <c r="CI119" i="19" s="1"/>
  <c r="AX76" i="19"/>
  <c r="CC76" i="19" s="1"/>
  <c r="AY76" i="19"/>
  <c r="CD76" i="19" s="1"/>
  <c r="BD114" i="19"/>
  <c r="CI114" i="19" s="1"/>
  <c r="BE114" i="19"/>
  <c r="CJ114" i="19" s="1"/>
  <c r="BD83" i="19"/>
  <c r="CI83" i="19" s="1"/>
  <c r="BE83" i="19"/>
  <c r="CJ83" i="19" s="1"/>
  <c r="BE80" i="19"/>
  <c r="CJ80" i="19" s="1"/>
  <c r="BD80" i="19"/>
  <c r="CI80" i="19" s="1"/>
  <c r="AX75" i="19"/>
  <c r="CC75" i="19" s="1"/>
  <c r="AY75" i="19"/>
  <c r="CD75" i="19" s="1"/>
  <c r="BD77" i="19"/>
  <c r="CI77" i="19" s="1"/>
  <c r="BE77" i="19"/>
  <c r="CJ77" i="19" s="1"/>
  <c r="BN114" i="19"/>
  <c r="CS114" i="19" s="1"/>
  <c r="BO114" i="19"/>
  <c r="CT114" i="19" s="1"/>
  <c r="BV114" i="19"/>
  <c r="DA114" i="19" s="1"/>
  <c r="BW114" i="19"/>
  <c r="DB114" i="19" s="1"/>
  <c r="AZ80" i="19"/>
  <c r="CE80" i="19" s="1"/>
  <c r="BA80" i="19"/>
  <c r="CF80" i="19" s="1"/>
  <c r="BJ123" i="19"/>
  <c r="CO123" i="19" s="1"/>
  <c r="BK123" i="19"/>
  <c r="CP123" i="19" s="1"/>
  <c r="BV123" i="19"/>
  <c r="DA123" i="19" s="1"/>
  <c r="BW123" i="19"/>
  <c r="DB123" i="19" s="1"/>
  <c r="BQ116" i="19"/>
  <c r="CV116" i="19" s="1"/>
  <c r="BP116" i="19"/>
  <c r="CU116" i="19" s="1"/>
  <c r="BV115" i="19"/>
  <c r="DA115" i="19" s="1"/>
  <c r="BW115" i="19"/>
  <c r="DB115" i="19" s="1"/>
  <c r="BU115" i="19"/>
  <c r="CZ115" i="19" s="1"/>
  <c r="BT115" i="19"/>
  <c r="CY115" i="19" s="1"/>
  <c r="BF78" i="19"/>
  <c r="CK78" i="19" s="1"/>
  <c r="BG78" i="19"/>
  <c r="CL78" i="19" s="1"/>
  <c r="BR78" i="19"/>
  <c r="CW78" i="19" s="1"/>
  <c r="BS78" i="19"/>
  <c r="CX78" i="19" s="1"/>
  <c r="BH121" i="19"/>
  <c r="CM121" i="19" s="1"/>
  <c r="BI121" i="19"/>
  <c r="CN121" i="19" s="1"/>
  <c r="AZ82" i="19"/>
  <c r="CE82" i="19" s="1"/>
  <c r="BA82" i="19"/>
  <c r="CF82" i="19" s="1"/>
  <c r="AX82" i="19"/>
  <c r="CC82" i="19" s="1"/>
  <c r="AY82" i="19"/>
  <c r="CD82" i="19" s="1"/>
  <c r="BL122" i="19"/>
  <c r="CQ122" i="19" s="1"/>
  <c r="BM122" i="19"/>
  <c r="CR122" i="19" s="1"/>
  <c r="BU124" i="19"/>
  <c r="CZ124" i="19" s="1"/>
  <c r="BT124" i="19"/>
  <c r="CY124" i="19" s="1"/>
  <c r="BY124" i="19"/>
  <c r="DD124" i="19" s="1"/>
  <c r="BX124" i="19"/>
  <c r="DC124" i="19" s="1"/>
  <c r="BX74" i="19"/>
  <c r="DC74" i="19" s="1"/>
  <c r="BY74" i="19"/>
  <c r="DD74" i="19" s="1"/>
  <c r="BR74" i="19"/>
  <c r="CW74" i="19" s="1"/>
  <c r="BS74" i="19"/>
  <c r="CX74" i="19" s="1"/>
  <c r="BY118" i="19"/>
  <c r="DD118" i="19" s="1"/>
  <c r="BX118" i="19"/>
  <c r="DC118" i="19" s="1"/>
  <c r="AP14" i="19"/>
  <c r="BP14" i="19" s="1"/>
  <c r="CU14" i="19" s="1"/>
  <c r="BB79" i="19"/>
  <c r="CG79" i="19" s="1"/>
  <c r="BC79" i="19"/>
  <c r="CH79" i="19" s="1"/>
  <c r="BD79" i="19"/>
  <c r="CI79" i="19" s="1"/>
  <c r="BE79" i="19"/>
  <c r="CJ79" i="19" s="1"/>
  <c r="BB122" i="19"/>
  <c r="CG122" i="19" s="1"/>
  <c r="BC122" i="19"/>
  <c r="CH122" i="19" s="1"/>
  <c r="BL81" i="19"/>
  <c r="CQ81" i="19" s="1"/>
  <c r="BM81" i="19"/>
  <c r="CR81" i="19" s="1"/>
  <c r="BJ81" i="19"/>
  <c r="CO81" i="19" s="1"/>
  <c r="BK81" i="19"/>
  <c r="CP81" i="19" s="1"/>
  <c r="AG96" i="19"/>
  <c r="AY96" i="19" s="1"/>
  <c r="CD96" i="19" s="1"/>
  <c r="AI96" i="19"/>
  <c r="BB96" i="19" s="1"/>
  <c r="CG96" i="19" s="1"/>
  <c r="BD41" i="19"/>
  <c r="CI41" i="19" s="1"/>
  <c r="BE41" i="19"/>
  <c r="CJ41" i="19" s="1"/>
  <c r="BD42" i="19"/>
  <c r="CI42" i="19" s="1"/>
  <c r="BE42" i="19"/>
  <c r="CJ42" i="19" s="1"/>
  <c r="BV120" i="19"/>
  <c r="DA120" i="19" s="1"/>
  <c r="BW120" i="19"/>
  <c r="DB120" i="19" s="1"/>
  <c r="DH107" i="19"/>
  <c r="DH31" i="19"/>
  <c r="DH36" i="19"/>
  <c r="BG73" i="19"/>
  <c r="CL73" i="19" s="1"/>
  <c r="BF73" i="19"/>
  <c r="CK73" i="19" s="1"/>
  <c r="DH37" i="19"/>
  <c r="DH29" i="19"/>
  <c r="DG59" i="19"/>
  <c r="DH113" i="19"/>
  <c r="DG106" i="19"/>
  <c r="DH104" i="19"/>
  <c r="DH27" i="19"/>
  <c r="AX66" i="19"/>
  <c r="CC66" i="19" s="1"/>
  <c r="AY66" i="19"/>
  <c r="CD66" i="19" s="1"/>
  <c r="DH40" i="19"/>
  <c r="DG112" i="19"/>
  <c r="DG32" i="19"/>
  <c r="DJ32" i="19" s="1"/>
  <c r="DM32" i="19" s="1"/>
  <c r="DG65" i="19"/>
  <c r="DH69" i="19"/>
  <c r="BA60" i="19"/>
  <c r="CF60" i="19" s="1"/>
  <c r="AZ60" i="19"/>
  <c r="CE60" i="19" s="1"/>
  <c r="DH103" i="19"/>
  <c r="BA75" i="19"/>
  <c r="CF75" i="19" s="1"/>
  <c r="AZ75" i="19"/>
  <c r="CE75" i="19" s="1"/>
  <c r="BX76" i="19"/>
  <c r="DC76" i="19" s="1"/>
  <c r="BY76" i="19"/>
  <c r="DD76" i="19" s="1"/>
  <c r="AZ117" i="19"/>
  <c r="CE117" i="19" s="1"/>
  <c r="BA117" i="19"/>
  <c r="CF117" i="19" s="1"/>
  <c r="BU74" i="19"/>
  <c r="CZ74" i="19" s="1"/>
  <c r="BT74" i="19"/>
  <c r="CY74" i="19" s="1"/>
  <c r="AY79" i="19"/>
  <c r="CD79" i="19" s="1"/>
  <c r="AX79" i="19"/>
  <c r="CC79" i="19" s="1"/>
  <c r="BM119" i="19"/>
  <c r="CR119" i="19" s="1"/>
  <c r="BL119" i="19"/>
  <c r="CQ119" i="19" s="1"/>
  <c r="DJ30" i="19"/>
  <c r="DM30" i="19" s="1"/>
  <c r="BL60" i="19"/>
  <c r="CQ60" i="19" s="1"/>
  <c r="BM60" i="19"/>
  <c r="CR60" i="19" s="1"/>
  <c r="BJ117" i="19"/>
  <c r="CO117" i="19" s="1"/>
  <c r="BK117" i="19"/>
  <c r="CP117" i="19" s="1"/>
  <c r="BH119" i="19"/>
  <c r="CM119" i="19" s="1"/>
  <c r="BI119" i="19"/>
  <c r="CN119" i="19" s="1"/>
  <c r="BE123" i="19"/>
  <c r="CJ123" i="19" s="1"/>
  <c r="BD123" i="19"/>
  <c r="CI123" i="19" s="1"/>
  <c r="BN80" i="19"/>
  <c r="CS80" i="19" s="1"/>
  <c r="BO80" i="19"/>
  <c r="CT80" i="19" s="1"/>
  <c r="BF123" i="19"/>
  <c r="CK123" i="19" s="1"/>
  <c r="BG123" i="19"/>
  <c r="CL123" i="19" s="1"/>
  <c r="BN123" i="19"/>
  <c r="CS123" i="19" s="1"/>
  <c r="BO123" i="19"/>
  <c r="CT123" i="19" s="1"/>
  <c r="BY123" i="19"/>
  <c r="DD123" i="19" s="1"/>
  <c r="BX123" i="19"/>
  <c r="DC123" i="19" s="1"/>
  <c r="BA120" i="19"/>
  <c r="CF120" i="19" s="1"/>
  <c r="AZ120" i="19"/>
  <c r="CE120" i="19" s="1"/>
  <c r="BS76" i="19"/>
  <c r="CX76" i="19" s="1"/>
  <c r="BR76" i="19"/>
  <c r="CW76" i="19" s="1"/>
  <c r="BI77" i="19"/>
  <c r="CN77" i="19" s="1"/>
  <c r="BH77" i="19"/>
  <c r="CM77" i="19" s="1"/>
  <c r="BQ114" i="19"/>
  <c r="CV114" i="19" s="1"/>
  <c r="BP114" i="19"/>
  <c r="CU114" i="19" s="1"/>
  <c r="BA83" i="19"/>
  <c r="CF83" i="19" s="1"/>
  <c r="AZ83" i="19"/>
  <c r="CE83" i="19" s="1"/>
  <c r="BH117" i="19"/>
  <c r="CM117" i="19" s="1"/>
  <c r="BI117" i="19"/>
  <c r="CN117" i="19" s="1"/>
  <c r="AM24" i="19"/>
  <c r="BK24" i="19" s="1"/>
  <c r="CP24" i="19" s="1"/>
  <c r="BV80" i="19"/>
  <c r="DA80" i="19" s="1"/>
  <c r="BW80" i="19"/>
  <c r="DB80" i="19" s="1"/>
  <c r="BJ116" i="19"/>
  <c r="CO116" i="19" s="1"/>
  <c r="BK116" i="19"/>
  <c r="CP116" i="19" s="1"/>
  <c r="BP117" i="19"/>
  <c r="CU117" i="19" s="1"/>
  <c r="BQ117" i="19"/>
  <c r="CV117" i="19" s="1"/>
  <c r="BP80" i="19"/>
  <c r="CU80" i="19" s="1"/>
  <c r="BQ80" i="19"/>
  <c r="CV80" i="19" s="1"/>
  <c r="BE76" i="19"/>
  <c r="CJ76" i="19" s="1"/>
  <c r="BD76" i="19"/>
  <c r="CI76" i="19" s="1"/>
  <c r="BT120" i="19"/>
  <c r="CY120" i="19" s="1"/>
  <c r="BU120" i="19"/>
  <c r="CZ120" i="19" s="1"/>
  <c r="BL116" i="19"/>
  <c r="CQ116" i="19" s="1"/>
  <c r="BM116" i="19"/>
  <c r="CR116" i="19" s="1"/>
  <c r="BB77" i="19"/>
  <c r="CG77" i="19" s="1"/>
  <c r="BC77" i="19"/>
  <c r="CH77" i="19" s="1"/>
  <c r="BC123" i="19"/>
  <c r="CH123" i="19" s="1"/>
  <c r="BB123" i="19"/>
  <c r="CG123" i="19" s="1"/>
  <c r="BF114" i="19"/>
  <c r="CK114" i="19" s="1"/>
  <c r="BG114" i="19"/>
  <c r="CL114" i="19" s="1"/>
  <c r="BY75" i="19"/>
  <c r="DD75" i="19" s="1"/>
  <c r="BX75" i="19"/>
  <c r="DC75" i="19" s="1"/>
  <c r="BF119" i="19"/>
  <c r="CK119" i="19" s="1"/>
  <c r="BG119" i="19"/>
  <c r="CL119" i="19" s="1"/>
  <c r="BT122" i="19"/>
  <c r="CY122" i="19" s="1"/>
  <c r="BU122" i="19"/>
  <c r="CZ122" i="19" s="1"/>
  <c r="BJ115" i="19"/>
  <c r="CO115" i="19" s="1"/>
  <c r="BK115" i="19"/>
  <c r="CP115" i="19" s="1"/>
  <c r="AH20" i="19"/>
  <c r="BA20" i="19" s="1"/>
  <c r="CF20" i="19" s="1"/>
  <c r="BP78" i="19"/>
  <c r="CU78" i="19" s="1"/>
  <c r="BQ78" i="19"/>
  <c r="CV78" i="19" s="1"/>
  <c r="BX78" i="19"/>
  <c r="DC78" i="19" s="1"/>
  <c r="BY78" i="19"/>
  <c r="DD78" i="19" s="1"/>
  <c r="AX121" i="19"/>
  <c r="CC121" i="19" s="1"/>
  <c r="AY121" i="19"/>
  <c r="CD121" i="19" s="1"/>
  <c r="BF82" i="19"/>
  <c r="CK82" i="19" s="1"/>
  <c r="BG82" i="19"/>
  <c r="CL82" i="19" s="1"/>
  <c r="BR82" i="19"/>
  <c r="CW82" i="19" s="1"/>
  <c r="BS82" i="19"/>
  <c r="CX82" i="19" s="1"/>
  <c r="AG19" i="19"/>
  <c r="AY19" i="19" s="1"/>
  <c r="CD19" i="19" s="1"/>
  <c r="BK124" i="19"/>
  <c r="CP124" i="19" s="1"/>
  <c r="BJ124" i="19"/>
  <c r="CO124" i="19" s="1"/>
  <c r="AX74" i="19"/>
  <c r="CC74" i="19" s="1"/>
  <c r="AY74" i="19"/>
  <c r="CD74" i="19" s="1"/>
  <c r="DH74" i="19" s="1"/>
  <c r="BF118" i="19"/>
  <c r="CK118" i="19" s="1"/>
  <c r="BG118" i="19"/>
  <c r="CL118" i="19" s="1"/>
  <c r="BQ118" i="19"/>
  <c r="CV118" i="19" s="1"/>
  <c r="BP118" i="19"/>
  <c r="CU118" i="19" s="1"/>
  <c r="BV79" i="19"/>
  <c r="DA79" i="19" s="1"/>
  <c r="BW79" i="19"/>
  <c r="DB79" i="19" s="1"/>
  <c r="BJ79" i="19"/>
  <c r="CO79" i="19" s="1"/>
  <c r="BK79" i="19"/>
  <c r="CP79" i="19" s="1"/>
  <c r="BV122" i="19"/>
  <c r="DA122" i="19" s="1"/>
  <c r="BW122" i="19"/>
  <c r="DB122" i="19" s="1"/>
  <c r="BR122" i="19"/>
  <c r="CW122" i="19" s="1"/>
  <c r="BS122" i="19"/>
  <c r="CX122" i="19" s="1"/>
  <c r="BQ81" i="19"/>
  <c r="CV81" i="19" s="1"/>
  <c r="BP81" i="19"/>
  <c r="CU81" i="19" s="1"/>
  <c r="BG81" i="19"/>
  <c r="CL81" i="19" s="1"/>
  <c r="BF81" i="19"/>
  <c r="CK81" i="19" s="1"/>
  <c r="BP41" i="19"/>
  <c r="CU41" i="19" s="1"/>
  <c r="BQ41" i="19"/>
  <c r="CV41" i="19" s="1"/>
  <c r="BI41" i="19"/>
  <c r="CN41" i="19" s="1"/>
  <c r="BH41" i="19"/>
  <c r="CM41" i="19" s="1"/>
  <c r="BT114" i="19"/>
  <c r="CY114" i="19" s="1"/>
  <c r="BU114" i="19"/>
  <c r="CZ114" i="19" s="1"/>
  <c r="AX73" i="19"/>
  <c r="CC73" i="19" s="1"/>
  <c r="AY73" i="19"/>
  <c r="CD73" i="19" s="1"/>
  <c r="DH73" i="19" s="1"/>
  <c r="DG107" i="19"/>
  <c r="DJ107" i="19" s="1"/>
  <c r="DO25" i="19" s="1"/>
  <c r="DG31" i="19"/>
  <c r="DG36" i="19"/>
  <c r="DJ36" i="19" s="1"/>
  <c r="DM36" i="19" s="1"/>
  <c r="DG37" i="19"/>
  <c r="DJ37" i="19" s="1"/>
  <c r="DM37" i="19" s="1"/>
  <c r="DG29" i="19"/>
  <c r="DH68" i="19"/>
  <c r="DG113" i="19"/>
  <c r="DH106" i="19"/>
  <c r="DG104" i="19"/>
  <c r="DG27" i="19"/>
  <c r="DG61" i="19"/>
  <c r="DJ61" i="19" s="1"/>
  <c r="DN20" i="19" s="1"/>
  <c r="DH63" i="19"/>
  <c r="DH110" i="19"/>
  <c r="DH108" i="19"/>
  <c r="BB66" i="19"/>
  <c r="CG66" i="19" s="1"/>
  <c r="BC66" i="19"/>
  <c r="CH66" i="19" s="1"/>
  <c r="BJ60" i="19"/>
  <c r="CO60" i="19" s="1"/>
  <c r="BK60" i="19"/>
  <c r="CP60" i="19" s="1"/>
  <c r="DH112" i="19"/>
  <c r="DG69" i="19"/>
  <c r="DJ69" i="19" s="1"/>
  <c r="DN28" i="19" s="1"/>
  <c r="DG103" i="19"/>
  <c r="BO24" i="19"/>
  <c r="CT24" i="19" s="1"/>
  <c r="BI54" i="19"/>
  <c r="CN54" i="19" s="1"/>
  <c r="BE56" i="19"/>
  <c r="CJ56" i="19" s="1"/>
  <c r="BH58" i="19"/>
  <c r="CM58" i="19" s="1"/>
  <c r="BI97" i="19"/>
  <c r="CN97" i="19" s="1"/>
  <c r="BH14" i="19"/>
  <c r="CM14" i="19" s="1"/>
  <c r="BD15" i="19"/>
  <c r="CI15" i="19" s="1"/>
  <c r="BE16" i="19"/>
  <c r="CJ16" i="19" s="1"/>
  <c r="BH18" i="19"/>
  <c r="CM18" i="19" s="1"/>
  <c r="BI25" i="19"/>
  <c r="CN25" i="19" s="1"/>
  <c r="BE55" i="19"/>
  <c r="CJ55" i="19" s="1"/>
  <c r="BE58" i="19"/>
  <c r="CJ58" i="19" s="1"/>
  <c r="BD58" i="19"/>
  <c r="CI58" i="19" s="1"/>
  <c r="BD20" i="19"/>
  <c r="CI20" i="19" s="1"/>
  <c r="BE20" i="19"/>
  <c r="CJ20" i="19" s="1"/>
  <c r="BE54" i="19"/>
  <c r="CJ54" i="19" s="1"/>
  <c r="BD54" i="19"/>
  <c r="CI54" i="19" s="1"/>
  <c r="BE57" i="19"/>
  <c r="CJ57" i="19" s="1"/>
  <c r="BD57" i="19"/>
  <c r="CI57" i="19" s="1"/>
  <c r="BI55" i="19"/>
  <c r="CN55" i="19" s="1"/>
  <c r="BH55" i="19"/>
  <c r="CM55" i="19" s="1"/>
  <c r="BI57" i="19"/>
  <c r="CN57" i="19" s="1"/>
  <c r="BH57" i="19"/>
  <c r="CM57" i="19" s="1"/>
  <c r="BI56" i="19"/>
  <c r="CN56" i="19" s="1"/>
  <c r="BH56" i="19"/>
  <c r="CM56" i="19" s="1"/>
  <c r="BD25" i="19"/>
  <c r="CI25" i="19" s="1"/>
  <c r="BE25" i="19"/>
  <c r="CJ25" i="19" s="1"/>
  <c r="BH20" i="19"/>
  <c r="CM20" i="19" s="1"/>
  <c r="BI20" i="19"/>
  <c r="CN20" i="19" s="1"/>
  <c r="BE95" i="19"/>
  <c r="CJ95" i="19" s="1"/>
  <c r="BD95" i="19"/>
  <c r="CI95" i="19" s="1"/>
  <c r="BE97" i="19"/>
  <c r="CJ97" i="19" s="1"/>
  <c r="BD97" i="19"/>
  <c r="CI97" i="19" s="1"/>
  <c r="BE18" i="19"/>
  <c r="CJ18" i="19" s="1"/>
  <c r="BD18" i="19"/>
  <c r="CI18" i="19" s="1"/>
  <c r="BD17" i="19"/>
  <c r="CI17" i="19" s="1"/>
  <c r="BE17" i="19"/>
  <c r="CJ17" i="19" s="1"/>
  <c r="BI95" i="19"/>
  <c r="CN95" i="19" s="1"/>
  <c r="BH95" i="19"/>
  <c r="CM95" i="19" s="1"/>
  <c r="BH16" i="19"/>
  <c r="CM16" i="19" s="1"/>
  <c r="BI16" i="19"/>
  <c r="CN16" i="19" s="1"/>
  <c r="BH17" i="19"/>
  <c r="CM17" i="19" s="1"/>
  <c r="BI17" i="19"/>
  <c r="CN17" i="19" s="1"/>
  <c r="BD24" i="19"/>
  <c r="CI24" i="19" s="1"/>
  <c r="BE24" i="19"/>
  <c r="CJ24" i="19" s="1"/>
  <c r="BD14" i="19"/>
  <c r="CI14" i="19" s="1"/>
  <c r="BE14" i="19"/>
  <c r="CJ14" i="19" s="1"/>
  <c r="BH98" i="19"/>
  <c r="CM98" i="19" s="1"/>
  <c r="BI98" i="19"/>
  <c r="CN98" i="19" s="1"/>
  <c r="BH24" i="19"/>
  <c r="CM24" i="19" s="1"/>
  <c r="BI24" i="19"/>
  <c r="CN24" i="19" s="1"/>
  <c r="BH23" i="19"/>
  <c r="CM23" i="19" s="1"/>
  <c r="BI23" i="19"/>
  <c r="CN23" i="19" s="1"/>
  <c r="BH15" i="19"/>
  <c r="CM15" i="19" s="1"/>
  <c r="BI15" i="19"/>
  <c r="CN15" i="19" s="1"/>
  <c r="BH19" i="19"/>
  <c r="CM19" i="19" s="1"/>
  <c r="BI19" i="19"/>
  <c r="CN19" i="19" s="1"/>
  <c r="BI96" i="19"/>
  <c r="CN96" i="19" s="1"/>
  <c r="BH96" i="19"/>
  <c r="CM96" i="19" s="1"/>
  <c r="BD19" i="19"/>
  <c r="CI19" i="19" s="1"/>
  <c r="BE19" i="19"/>
  <c r="CJ19" i="19" s="1"/>
  <c r="BE96" i="19"/>
  <c r="CJ96" i="19" s="1"/>
  <c r="BD96" i="19"/>
  <c r="CI96" i="19" s="1"/>
  <c r="BI13" i="19"/>
  <c r="CN13" i="19" s="1"/>
  <c r="BH13" i="19"/>
  <c r="CM13" i="19" s="1"/>
  <c r="BD23" i="19"/>
  <c r="CI23" i="19" s="1"/>
  <c r="BE23" i="19"/>
  <c r="CJ23" i="19" s="1"/>
  <c r="BD21" i="19"/>
  <c r="CI21" i="19" s="1"/>
  <c r="BE21" i="19"/>
  <c r="CJ21" i="19" s="1"/>
  <c r="BE98" i="19"/>
  <c r="CJ98" i="19" s="1"/>
  <c r="BD98" i="19"/>
  <c r="CI98" i="19" s="1"/>
  <c r="BE13" i="19"/>
  <c r="CJ13" i="19" s="1"/>
  <c r="BD13" i="19"/>
  <c r="CI13" i="19" s="1"/>
  <c r="BH21" i="19"/>
  <c r="CM21" i="19" s="1"/>
  <c r="BI21" i="19"/>
  <c r="CN21" i="19" s="1"/>
  <c r="BH22" i="19"/>
  <c r="CM22" i="19" s="1"/>
  <c r="BI22" i="19"/>
  <c r="CN22" i="19" s="1"/>
  <c r="BD22" i="19"/>
  <c r="CI22" i="19" s="1"/>
  <c r="BE22" i="19"/>
  <c r="CJ22" i="19" s="1"/>
  <c r="BL18" i="19"/>
  <c r="CQ18" i="19" s="1"/>
  <c r="BM18" i="19"/>
  <c r="CR18" i="19" s="1"/>
  <c r="BV97" i="19"/>
  <c r="DA97" i="19" s="1"/>
  <c r="BW97" i="19"/>
  <c r="DB97" i="19" s="1"/>
  <c r="BW15" i="19"/>
  <c r="DB15" i="19" s="1"/>
  <c r="BV15" i="19"/>
  <c r="DA15" i="19" s="1"/>
  <c r="BL58" i="19"/>
  <c r="CQ58" i="19" s="1"/>
  <c r="BM58" i="19"/>
  <c r="CR58" i="19" s="1"/>
  <c r="BV19" i="19"/>
  <c r="DA19" i="19" s="1"/>
  <c r="BW19" i="19"/>
  <c r="DB19" i="19" s="1"/>
  <c r="BW20" i="19"/>
  <c r="DB20" i="19" s="1"/>
  <c r="BV20" i="19"/>
  <c r="DA20" i="19" s="1"/>
  <c r="BM13" i="19"/>
  <c r="CR13" i="19" s="1"/>
  <c r="BL13" i="19"/>
  <c r="CQ13" i="19" s="1"/>
  <c r="BL14" i="19"/>
  <c r="CQ14" i="19" s="1"/>
  <c r="BM14" i="19"/>
  <c r="CR14" i="19" s="1"/>
  <c r="BW56" i="19"/>
  <c r="DB56" i="19" s="1"/>
  <c r="BV56" i="19"/>
  <c r="DA56" i="19" s="1"/>
  <c r="BM98" i="19"/>
  <c r="CR98" i="19" s="1"/>
  <c r="BL98" i="19"/>
  <c r="CQ98" i="19" s="1"/>
  <c r="BW95" i="19"/>
  <c r="DB95" i="19" s="1"/>
  <c r="BV95" i="19"/>
  <c r="DA95" i="19" s="1"/>
  <c r="BM54" i="19"/>
  <c r="CR54" i="19" s="1"/>
  <c r="BL54" i="19"/>
  <c r="CQ54" i="19" s="1"/>
  <c r="BL57" i="19"/>
  <c r="CQ57" i="19" s="1"/>
  <c r="BM57" i="19"/>
  <c r="CR57" i="19" s="1"/>
  <c r="BL20" i="19"/>
  <c r="CQ20" i="19" s="1"/>
  <c r="BM20" i="19"/>
  <c r="CR20" i="19" s="1"/>
  <c r="BL96" i="19"/>
  <c r="CQ96" i="19" s="1"/>
  <c r="BM96" i="19"/>
  <c r="CR96" i="19" s="1"/>
  <c r="BV57" i="19"/>
  <c r="DA57" i="19" s="1"/>
  <c r="BW57" i="19"/>
  <c r="DB57" i="19" s="1"/>
  <c r="BL24" i="19"/>
  <c r="CQ24" i="19" s="1"/>
  <c r="BM24" i="19"/>
  <c r="CR24" i="19" s="1"/>
  <c r="BM25" i="19"/>
  <c r="CR25" i="19" s="1"/>
  <c r="BL25" i="19"/>
  <c r="CQ25" i="19" s="1"/>
  <c r="BW16" i="19"/>
  <c r="DB16" i="19" s="1"/>
  <c r="BV16" i="19"/>
  <c r="DA16" i="19" s="1"/>
  <c r="BV58" i="19"/>
  <c r="DA58" i="19" s="1"/>
  <c r="BW58" i="19"/>
  <c r="DB58" i="19" s="1"/>
  <c r="BL19" i="19"/>
  <c r="CQ19" i="19" s="1"/>
  <c r="BM19" i="19"/>
  <c r="CR19" i="19" s="1"/>
  <c r="BV25" i="19"/>
  <c r="DA25" i="19" s="1"/>
  <c r="BW25" i="19"/>
  <c r="DB25" i="19" s="1"/>
  <c r="BM21" i="19"/>
  <c r="CR21" i="19" s="1"/>
  <c r="BL21" i="19"/>
  <c r="CQ21" i="19" s="1"/>
  <c r="BV21" i="19"/>
  <c r="DA21" i="19" s="1"/>
  <c r="BW21" i="19"/>
  <c r="DB21" i="19" s="1"/>
  <c r="BL23" i="19"/>
  <c r="CQ23" i="19" s="1"/>
  <c r="BM23" i="19"/>
  <c r="CR23" i="19" s="1"/>
  <c r="BL55" i="19"/>
  <c r="CQ55" i="19" s="1"/>
  <c r="BM55" i="19"/>
  <c r="CR55" i="19" s="1"/>
  <c r="BV22" i="19"/>
  <c r="DA22" i="19" s="1"/>
  <c r="BW22" i="19"/>
  <c r="DB22" i="19" s="1"/>
  <c r="BV18" i="19"/>
  <c r="DA18" i="19" s="1"/>
  <c r="BW18" i="19"/>
  <c r="DB18" i="19" s="1"/>
  <c r="BL56" i="19"/>
  <c r="CQ56" i="19" s="1"/>
  <c r="BM56" i="19"/>
  <c r="CR56" i="19" s="1"/>
  <c r="BV13" i="19"/>
  <c r="DA13" i="19" s="1"/>
  <c r="BW13" i="19"/>
  <c r="DB13" i="19" s="1"/>
  <c r="BL97" i="19"/>
  <c r="CQ97" i="19" s="1"/>
  <c r="BM97" i="19"/>
  <c r="CR97" i="19" s="1"/>
  <c r="BM17" i="19"/>
  <c r="CR17" i="19" s="1"/>
  <c r="BL17" i="19"/>
  <c r="CQ17" i="19" s="1"/>
  <c r="BV17" i="19"/>
  <c r="DA17" i="19" s="1"/>
  <c r="BW17" i="19"/>
  <c r="DB17" i="19" s="1"/>
  <c r="BL16" i="19"/>
  <c r="CQ16" i="19" s="1"/>
  <c r="BM16" i="19"/>
  <c r="CR16" i="19" s="1"/>
  <c r="BV23" i="19"/>
  <c r="DA23" i="19" s="1"/>
  <c r="BW23" i="19"/>
  <c r="DB23" i="19" s="1"/>
  <c r="BW96" i="19"/>
  <c r="DB96" i="19" s="1"/>
  <c r="BV96" i="19"/>
  <c r="DA96" i="19" s="1"/>
  <c r="BW54" i="19"/>
  <c r="DB54" i="19" s="1"/>
  <c r="BV54" i="19"/>
  <c r="DA54" i="19" s="1"/>
  <c r="BL22" i="19"/>
  <c r="CQ22" i="19" s="1"/>
  <c r="BM22" i="19"/>
  <c r="CR22" i="19" s="1"/>
  <c r="BV14" i="19"/>
  <c r="DA14" i="19" s="1"/>
  <c r="BW14" i="19"/>
  <c r="DB14" i="19" s="1"/>
  <c r="BV55" i="19"/>
  <c r="DA55" i="19" s="1"/>
  <c r="BW55" i="19"/>
  <c r="DB55" i="19" s="1"/>
  <c r="BL15" i="19"/>
  <c r="CQ15" i="19" s="1"/>
  <c r="BM15" i="19"/>
  <c r="CR15" i="19" s="1"/>
  <c r="BW24" i="19"/>
  <c r="DB24" i="19" s="1"/>
  <c r="BV24" i="19"/>
  <c r="DA24" i="19" s="1"/>
  <c r="BL95" i="19"/>
  <c r="CQ95" i="19" s="1"/>
  <c r="BM95" i="19"/>
  <c r="CR95" i="19" s="1"/>
  <c r="BV98" i="19"/>
  <c r="DA98" i="19" s="1"/>
  <c r="BW98" i="19"/>
  <c r="DB98" i="19" s="1"/>
  <c r="BO23" i="19"/>
  <c r="CT23" i="19" s="1"/>
  <c r="BF15" i="19"/>
  <c r="CK15" i="19" s="1"/>
  <c r="AZ97" i="19"/>
  <c r="CE97" i="19" s="1"/>
  <c r="AX23" i="19"/>
  <c r="CC23" i="19" s="1"/>
  <c r="BT15" i="19"/>
  <c r="CY15" i="19" s="1"/>
  <c r="BU96" i="19"/>
  <c r="CZ96" i="19" s="1"/>
  <c r="BJ24" i="19"/>
  <c r="CO24" i="19" s="1"/>
  <c r="AX19" i="19"/>
  <c r="CC19" i="19" s="1"/>
  <c r="AZ14" i="19"/>
  <c r="CE14" i="19" s="1"/>
  <c r="CW15" i="19"/>
  <c r="CZ15" i="19"/>
  <c r="BY56" i="19"/>
  <c r="DD56" i="19" s="1"/>
  <c r="BX56" i="19"/>
  <c r="DC56" i="19" s="1"/>
  <c r="CZ55" i="19"/>
  <c r="CZ95" i="19"/>
  <c r="BX57" i="19"/>
  <c r="DC57" i="19" s="1"/>
  <c r="BY57" i="19"/>
  <c r="DD57" i="19" s="1"/>
  <c r="BX19" i="19"/>
  <c r="DC19" i="19" s="1"/>
  <c r="BY19" i="19"/>
  <c r="DD19" i="19" s="1"/>
  <c r="BY18" i="19"/>
  <c r="DD18" i="19" s="1"/>
  <c r="BX18" i="19"/>
  <c r="DC18" i="19" s="1"/>
  <c r="BK13" i="19"/>
  <c r="CP13" i="19" s="1"/>
  <c r="CZ13" i="19"/>
  <c r="BY13" i="19"/>
  <c r="DD13" i="19" s="1"/>
  <c r="BX13" i="19"/>
  <c r="DC13" i="19" s="1"/>
  <c r="BY96" i="19"/>
  <c r="DD96" i="19" s="1"/>
  <c r="BX96" i="19"/>
  <c r="DC96" i="19" s="1"/>
  <c r="BX16" i="19"/>
  <c r="DC16" i="19" s="1"/>
  <c r="BY16" i="19"/>
  <c r="DD16" i="19" s="1"/>
  <c r="BX15" i="19"/>
  <c r="DC15" i="19" s="1"/>
  <c r="BY15" i="19"/>
  <c r="DD15" i="19" s="1"/>
  <c r="BY54" i="19"/>
  <c r="DD54" i="19" s="1"/>
  <c r="BX54" i="19"/>
  <c r="DC54" i="19" s="1"/>
  <c r="BX17" i="19"/>
  <c r="DC17" i="19" s="1"/>
  <c r="BY17" i="19"/>
  <c r="DD17" i="19" s="1"/>
  <c r="BX24" i="19"/>
  <c r="DC24" i="19" s="1"/>
  <c r="BY24" i="19"/>
  <c r="DD24" i="19" s="1"/>
  <c r="BY98" i="19"/>
  <c r="DD98" i="19" s="1"/>
  <c r="BX98" i="19"/>
  <c r="DC98" i="19" s="1"/>
  <c r="CZ17" i="19"/>
  <c r="CZ16" i="19"/>
  <c r="BX21" i="19"/>
  <c r="DC21" i="19" s="1"/>
  <c r="BY21" i="19"/>
  <c r="DD21" i="19" s="1"/>
  <c r="BX25" i="19"/>
  <c r="DC25" i="19" s="1"/>
  <c r="BY25" i="19"/>
  <c r="DD25" i="19" s="1"/>
  <c r="BX95" i="19"/>
  <c r="DC95" i="19" s="1"/>
  <c r="BY95" i="19"/>
  <c r="DD95" i="19" s="1"/>
  <c r="BY55" i="19"/>
  <c r="DD55" i="19" s="1"/>
  <c r="BX55" i="19"/>
  <c r="DC55" i="19" s="1"/>
  <c r="BY14" i="19"/>
  <c r="DD14" i="19" s="1"/>
  <c r="BX14" i="19"/>
  <c r="DC14" i="19" s="1"/>
  <c r="CZ22" i="19"/>
  <c r="AZ58" i="19"/>
  <c r="CE58" i="19" s="1"/>
  <c r="BX20" i="19"/>
  <c r="DC20" i="19" s="1"/>
  <c r="BY20" i="19"/>
  <c r="DD20" i="19" s="1"/>
  <c r="BY58" i="19"/>
  <c r="DD58" i="19" s="1"/>
  <c r="BX58" i="19"/>
  <c r="DC58" i="19" s="1"/>
  <c r="BY22" i="19"/>
  <c r="DD22" i="19" s="1"/>
  <c r="BX22" i="19"/>
  <c r="DC22" i="19" s="1"/>
  <c r="BX23" i="19"/>
  <c r="DC23" i="19" s="1"/>
  <c r="BY23" i="19"/>
  <c r="DD23" i="19" s="1"/>
  <c r="BY97" i="19"/>
  <c r="DD97" i="19" s="1"/>
  <c r="BX97" i="19"/>
  <c r="DC97" i="19" s="1"/>
  <c r="BT98" i="19"/>
  <c r="CY98" i="19" s="1"/>
  <c r="AX97" i="19"/>
  <c r="CC97" i="19" s="1"/>
  <c r="AZ15" i="19"/>
  <c r="CE15" i="19" s="1"/>
  <c r="BP98" i="19"/>
  <c r="CU98" i="19" s="1"/>
  <c r="BK98" i="19"/>
  <c r="CP98" i="19" s="1"/>
  <c r="BJ98" i="19"/>
  <c r="CO98" i="19" s="1"/>
  <c r="BK18" i="19"/>
  <c r="CP18" i="19" s="1"/>
  <c r="BJ18" i="19"/>
  <c r="CO18" i="19" s="1"/>
  <c r="AX95" i="19"/>
  <c r="CC95" i="19" s="1"/>
  <c r="AY95" i="19"/>
  <c r="CD95" i="19" s="1"/>
  <c r="BK16" i="19"/>
  <c r="CP16" i="19" s="1"/>
  <c r="BJ16" i="19"/>
  <c r="CO16" i="19" s="1"/>
  <c r="BJ95" i="19"/>
  <c r="CO95" i="19" s="1"/>
  <c r="BK95" i="19"/>
  <c r="CP95" i="19" s="1"/>
  <c r="BC98" i="19"/>
  <c r="CH98" i="19" s="1"/>
  <c r="BK56" i="19"/>
  <c r="CP56" i="19" s="1"/>
  <c r="BJ56" i="19"/>
  <c r="CO56" i="19" s="1"/>
  <c r="BJ15" i="19"/>
  <c r="CO15" i="19" s="1"/>
  <c r="BK15" i="19"/>
  <c r="CP15" i="19" s="1"/>
  <c r="BK54" i="19"/>
  <c r="CP54" i="19" s="1"/>
  <c r="BJ54" i="19"/>
  <c r="CO54" i="19" s="1"/>
  <c r="BK19" i="19"/>
  <c r="CP19" i="19" s="1"/>
  <c r="BJ19" i="19"/>
  <c r="CO19" i="19" s="1"/>
  <c r="BA19" i="19"/>
  <c r="CF19" i="19" s="1"/>
  <c r="BK57" i="19"/>
  <c r="CP57" i="19" s="1"/>
  <c r="BJ57" i="19"/>
  <c r="CO57" i="19" s="1"/>
  <c r="BJ17" i="19"/>
  <c r="CO17" i="19" s="1"/>
  <c r="BK17" i="19"/>
  <c r="CP17" i="19" s="1"/>
  <c r="BB95" i="19"/>
  <c r="CG95" i="19" s="1"/>
  <c r="BC95" i="19"/>
  <c r="CH95" i="19" s="1"/>
  <c r="BO95" i="19"/>
  <c r="CT95" i="19" s="1"/>
  <c r="BN95" i="19"/>
  <c r="CS95" i="19" s="1"/>
  <c r="BK97" i="19"/>
  <c r="CP97" i="19" s="1"/>
  <c r="BJ97" i="19"/>
  <c r="CO97" i="19" s="1"/>
  <c r="BK55" i="19"/>
  <c r="CP55" i="19" s="1"/>
  <c r="BJ55" i="19"/>
  <c r="CO55" i="19" s="1"/>
  <c r="BJ20" i="19"/>
  <c r="CO20" i="19" s="1"/>
  <c r="BK20" i="19"/>
  <c r="CP20" i="19" s="1"/>
  <c r="BK58" i="19"/>
  <c r="CP58" i="19" s="1"/>
  <c r="BJ58" i="19"/>
  <c r="CO58" i="19" s="1"/>
  <c r="BK14" i="19"/>
  <c r="CP14" i="19" s="1"/>
  <c r="BJ14" i="19"/>
  <c r="CO14" i="19" s="1"/>
  <c r="BJ21" i="19"/>
  <c r="CO21" i="19" s="1"/>
  <c r="BK21" i="19"/>
  <c r="CP21" i="19" s="1"/>
  <c r="BF95" i="19"/>
  <c r="CK95" i="19" s="1"/>
  <c r="BG95" i="19"/>
  <c r="CL95" i="19" s="1"/>
  <c r="BA95" i="19"/>
  <c r="CF95" i="19" s="1"/>
  <c r="AZ95" i="19"/>
  <c r="CE95" i="19" s="1"/>
  <c r="BJ96" i="19"/>
  <c r="CO96" i="19" s="1"/>
  <c r="BK96" i="19"/>
  <c r="CP96" i="19" s="1"/>
  <c r="BK23" i="19"/>
  <c r="CP23" i="19" s="1"/>
  <c r="BJ23" i="19"/>
  <c r="CO23" i="19" s="1"/>
  <c r="BJ22" i="19"/>
  <c r="CO22" i="19" s="1"/>
  <c r="BK22" i="19"/>
  <c r="CP22" i="19" s="1"/>
  <c r="BK25" i="19"/>
  <c r="CP25" i="19" s="1"/>
  <c r="BJ25" i="19"/>
  <c r="CO25" i="19" s="1"/>
  <c r="BN14" i="19"/>
  <c r="CS14" i="19" s="1"/>
  <c r="AX24" i="19"/>
  <c r="CC24" i="19" s="1"/>
  <c r="BC96" i="19"/>
  <c r="CH96" i="19" s="1"/>
  <c r="BQ14" i="19"/>
  <c r="CV14" i="19" s="1"/>
  <c r="BC15" i="19"/>
  <c r="CH15" i="19" s="1"/>
  <c r="BT58" i="19"/>
  <c r="CY58" i="19" s="1"/>
  <c r="BQ15" i="19"/>
  <c r="CV15" i="19" s="1"/>
  <c r="BQ19" i="19"/>
  <c r="CV19" i="19" s="1"/>
  <c r="BP24" i="19"/>
  <c r="CU24" i="19" s="1"/>
  <c r="AY14" i="19"/>
  <c r="CD14" i="19" s="1"/>
  <c r="BF14" i="19"/>
  <c r="CK14" i="19" s="1"/>
  <c r="AZ96" i="19"/>
  <c r="CE96" i="19" s="1"/>
  <c r="BP95" i="19"/>
  <c r="CU95" i="19" s="1"/>
  <c r="BC23" i="19"/>
  <c r="CH23" i="19" s="1"/>
  <c r="AZ24" i="19"/>
  <c r="CE24" i="19" s="1"/>
  <c r="AZ98" i="19"/>
  <c r="CE98" i="19" s="1"/>
  <c r="BB24" i="19"/>
  <c r="CG24" i="19" s="1"/>
  <c r="BQ20" i="19"/>
  <c r="CV20" i="19" s="1"/>
  <c r="BO58" i="19"/>
  <c r="CT58" i="19" s="1"/>
  <c r="BN98" i="19"/>
  <c r="CS98" i="19" s="1"/>
  <c r="BB19" i="19"/>
  <c r="CG19" i="19" s="1"/>
  <c r="BU21" i="19"/>
  <c r="AY17" i="19"/>
  <c r="CD17" i="19" s="1"/>
  <c r="BO19" i="19"/>
  <c r="CT19" i="19" s="1"/>
  <c r="AX15" i="19"/>
  <c r="CC15" i="19" s="1"/>
  <c r="DG15" i="19" s="1"/>
  <c r="BN20" i="19"/>
  <c r="CS20" i="19" s="1"/>
  <c r="AX98" i="19"/>
  <c r="CC98" i="19" s="1"/>
  <c r="AX96" i="19"/>
  <c r="CC96" i="19" s="1"/>
  <c r="BP16" i="19"/>
  <c r="CU16" i="19" s="1"/>
  <c r="BP21" i="19"/>
  <c r="CU21" i="19" s="1"/>
  <c r="BN96" i="19"/>
  <c r="CS96" i="19" s="1"/>
  <c r="BO13" i="19"/>
  <c r="CT13" i="19" s="1"/>
  <c r="BA13" i="19"/>
  <c r="CF13" i="19" s="1"/>
  <c r="AZ23" i="19"/>
  <c r="CE23" i="19" s="1"/>
  <c r="BN15" i="19"/>
  <c r="CS15" i="19" s="1"/>
  <c r="BQ96" i="19"/>
  <c r="CV96" i="19" s="1"/>
  <c r="BU24" i="19"/>
  <c r="BU19" i="19"/>
  <c r="BT95" i="19"/>
  <c r="CY95" i="19" s="1"/>
  <c r="BA17" i="19"/>
  <c r="CF17" i="19" s="1"/>
  <c r="BU20" i="19"/>
  <c r="BG58" i="19"/>
  <c r="CL58" i="19" s="1"/>
  <c r="BF58" i="19"/>
  <c r="CK58" i="19" s="1"/>
  <c r="BG57" i="19"/>
  <c r="CL57" i="19" s="1"/>
  <c r="BF57" i="19"/>
  <c r="CK57" i="19" s="1"/>
  <c r="BG97" i="19"/>
  <c r="CL97" i="19" s="1"/>
  <c r="BF97" i="19"/>
  <c r="CK97" i="19" s="1"/>
  <c r="BT16" i="19"/>
  <c r="CY16" i="19" s="1"/>
  <c r="BF98" i="19"/>
  <c r="CK98" i="19" s="1"/>
  <c r="BG98" i="19"/>
  <c r="CL98" i="19" s="1"/>
  <c r="BF56" i="19"/>
  <c r="CK56" i="19" s="1"/>
  <c r="BG56" i="19"/>
  <c r="CL56" i="19" s="1"/>
  <c r="BF55" i="19"/>
  <c r="CK55" i="19" s="1"/>
  <c r="BG55" i="19"/>
  <c r="CL55" i="19" s="1"/>
  <c r="BG96" i="19"/>
  <c r="CL96" i="19" s="1"/>
  <c r="BF96" i="19"/>
  <c r="CK96" i="19" s="1"/>
  <c r="BG54" i="19"/>
  <c r="CL54" i="19" s="1"/>
  <c r="BF54" i="19"/>
  <c r="CK54" i="19" s="1"/>
  <c r="CV24" i="19"/>
  <c r="BR21" i="19"/>
  <c r="BS21" i="19"/>
  <c r="CX21" i="19" s="1"/>
  <c r="BR14" i="19"/>
  <c r="BS14" i="19"/>
  <c r="CX14" i="19" s="1"/>
  <c r="BS57" i="19"/>
  <c r="CX57" i="19" s="1"/>
  <c r="BR57" i="19"/>
  <c r="BS23" i="19"/>
  <c r="CX23" i="19" s="1"/>
  <c r="BR23" i="19"/>
  <c r="BS19" i="19"/>
  <c r="CX19" i="19" s="1"/>
  <c r="BR19" i="19"/>
  <c r="BS97" i="19"/>
  <c r="CX97" i="19" s="1"/>
  <c r="BR97" i="19"/>
  <c r="CV21" i="19"/>
  <c r="BR24" i="19"/>
  <c r="BS24" i="19"/>
  <c r="CX24" i="19" s="1"/>
  <c r="BR17" i="19"/>
  <c r="BS17" i="19"/>
  <c r="CX17" i="19" s="1"/>
  <c r="CV18" i="19"/>
  <c r="BS58" i="19"/>
  <c r="CX58" i="19" s="1"/>
  <c r="BR58" i="19"/>
  <c r="BS95" i="19"/>
  <c r="CX95" i="19" s="1"/>
  <c r="BR95" i="19"/>
  <c r="CV16" i="19"/>
  <c r="BR22" i="19"/>
  <c r="BS22" i="19"/>
  <c r="CX22" i="19" s="1"/>
  <c r="BR56" i="19"/>
  <c r="BS56" i="19"/>
  <c r="CX56" i="19" s="1"/>
  <c r="BS55" i="19"/>
  <c r="CX55" i="19" s="1"/>
  <c r="BR55" i="19"/>
  <c r="BS54" i="19"/>
  <c r="CX54" i="19" s="1"/>
  <c r="BR54" i="19"/>
  <c r="BR25" i="19"/>
  <c r="BS25" i="19"/>
  <c r="CX25" i="19" s="1"/>
  <c r="BS13" i="19"/>
  <c r="CX13" i="19" s="1"/>
  <c r="BR13" i="19"/>
  <c r="CV13" i="19"/>
  <c r="BR20" i="19"/>
  <c r="BS20" i="19"/>
  <c r="CX20" i="19" s="1"/>
  <c r="BR16" i="19"/>
  <c r="BS16" i="19"/>
  <c r="CX16" i="19" s="1"/>
  <c r="BR98" i="19"/>
  <c r="BS98" i="19"/>
  <c r="CX98" i="19" s="1"/>
  <c r="CV22" i="19"/>
  <c r="BR18" i="19"/>
  <c r="BS18" i="19"/>
  <c r="CX18" i="19" s="1"/>
  <c r="BS96" i="19"/>
  <c r="CX96" i="19" s="1"/>
  <c r="BR96" i="19"/>
  <c r="BU14" i="19"/>
  <c r="BC16" i="19"/>
  <c r="CH16" i="19" s="1"/>
  <c r="BP23" i="19"/>
  <c r="CU23" i="19" s="1"/>
  <c r="BP13" i="19"/>
  <c r="CU13" i="19" s="1"/>
  <c r="BF25" i="19"/>
  <c r="CK25" i="19" s="1"/>
  <c r="BG25" i="19"/>
  <c r="CL25" i="19" s="1"/>
  <c r="AZ18" i="19"/>
  <c r="CE18" i="19" s="1"/>
  <c r="BF22" i="19"/>
  <c r="CK22" i="19" s="1"/>
  <c r="BG22" i="19"/>
  <c r="CL22" i="19" s="1"/>
  <c r="BF19" i="19"/>
  <c r="CK19" i="19" s="1"/>
  <c r="BG19" i="19"/>
  <c r="CL19" i="19" s="1"/>
  <c r="BF20" i="19"/>
  <c r="CK20" i="19" s="1"/>
  <c r="BG20" i="19"/>
  <c r="CL20" i="19" s="1"/>
  <c r="BB54" i="19"/>
  <c r="CG54" i="19" s="1"/>
  <c r="BN16" i="19"/>
  <c r="CS16" i="19" s="1"/>
  <c r="BG13" i="19"/>
  <c r="CL13" i="19" s="1"/>
  <c r="BF13" i="19"/>
  <c r="CK13" i="19" s="1"/>
  <c r="AX13" i="19"/>
  <c r="CC13" i="19" s="1"/>
  <c r="BF17" i="19"/>
  <c r="CK17" i="19" s="1"/>
  <c r="BG17" i="19"/>
  <c r="CL17" i="19" s="1"/>
  <c r="BF16" i="19"/>
  <c r="CK16" i="19" s="1"/>
  <c r="BG16" i="19"/>
  <c r="CL16" i="19" s="1"/>
  <c r="BN97" i="19"/>
  <c r="CS97" i="19" s="1"/>
  <c r="BB18" i="19"/>
  <c r="CG18" i="19" s="1"/>
  <c r="BF21" i="19"/>
  <c r="CK21" i="19" s="1"/>
  <c r="BG21" i="19"/>
  <c r="CL21" i="19" s="1"/>
  <c r="BF18" i="19"/>
  <c r="CK18" i="19" s="1"/>
  <c r="BG18" i="19"/>
  <c r="CL18" i="19" s="1"/>
  <c r="BF23" i="19"/>
  <c r="CK23" i="19" s="1"/>
  <c r="BG23" i="19"/>
  <c r="CL23" i="19" s="1"/>
  <c r="BF24" i="19"/>
  <c r="CK24" i="19" s="1"/>
  <c r="BG24" i="19"/>
  <c r="CL24" i="19" s="1"/>
  <c r="BT17" i="19"/>
  <c r="CY17" i="19" s="1"/>
  <c r="BT97" i="19"/>
  <c r="CY97" i="19" s="1"/>
  <c r="AY57" i="19"/>
  <c r="CD57" i="19" s="1"/>
  <c r="BP97" i="19"/>
  <c r="CU97" i="19" s="1"/>
  <c r="BA55" i="19"/>
  <c r="CF55" i="19" s="1"/>
  <c r="BB97" i="19"/>
  <c r="CG97" i="19" s="1"/>
  <c r="AX16" i="19"/>
  <c r="CC16" i="19" s="1"/>
  <c r="BA16" i="19"/>
  <c r="CF16" i="19" s="1"/>
  <c r="BQ17" i="19"/>
  <c r="BB20" i="19"/>
  <c r="CG20" i="19" s="1"/>
  <c r="AY20" i="19"/>
  <c r="CD20" i="19" s="1"/>
  <c r="BP18" i="19"/>
  <c r="CU18" i="19" s="1"/>
  <c r="BT13" i="19"/>
  <c r="CY13" i="19" s="1"/>
  <c r="BB17" i="19"/>
  <c r="CG17" i="19" s="1"/>
  <c r="BB14" i="19"/>
  <c r="CG14" i="19" s="1"/>
  <c r="BB13" i="19"/>
  <c r="CG13" i="19" s="1"/>
  <c r="BN21" i="19"/>
  <c r="CS21" i="19" s="1"/>
  <c r="BO17" i="19"/>
  <c r="CT17" i="19" s="1"/>
  <c r="BN22" i="19"/>
  <c r="CS22" i="19" s="1"/>
  <c r="BU18" i="19"/>
  <c r="BT22" i="19"/>
  <c r="CY22" i="19" s="1"/>
  <c r="BB22" i="19"/>
  <c r="CG22" i="19" s="1"/>
  <c r="BN55" i="19"/>
  <c r="CS55" i="19" s="1"/>
  <c r="AY54" i="19"/>
  <c r="CD54" i="19" s="1"/>
  <c r="BB58" i="19"/>
  <c r="CG58" i="19" s="1"/>
  <c r="BC56" i="19"/>
  <c r="CH56" i="19" s="1"/>
  <c r="BU57" i="19"/>
  <c r="AX22" i="19"/>
  <c r="CC22" i="19" s="1"/>
  <c r="AX21" i="19"/>
  <c r="CC21" i="19" s="1"/>
  <c r="BT55" i="19"/>
  <c r="CY55" i="19" s="1"/>
  <c r="BP54" i="19"/>
  <c r="CU54" i="19" s="1"/>
  <c r="BO25" i="19"/>
  <c r="CT25" i="19" s="1"/>
  <c r="BU25" i="19"/>
  <c r="BA57" i="19"/>
  <c r="CF57" i="19" s="1"/>
  <c r="AZ57" i="19"/>
  <c r="CE57" i="19" s="1"/>
  <c r="BA56" i="19"/>
  <c r="CF56" i="19" s="1"/>
  <c r="AZ56" i="19"/>
  <c r="CE56" i="19" s="1"/>
  <c r="BN18" i="19"/>
  <c r="CS18" i="19" s="1"/>
  <c r="BO18" i="19"/>
  <c r="CT18" i="19" s="1"/>
  <c r="BP22" i="19"/>
  <c r="CU22" i="19" s="1"/>
  <c r="BP58" i="19"/>
  <c r="CU58" i="19" s="1"/>
  <c r="BB25" i="19"/>
  <c r="CG25" i="19" s="1"/>
  <c r="BB21" i="19"/>
  <c r="CG21" i="19" s="1"/>
  <c r="BT56" i="19"/>
  <c r="CY56" i="19" s="1"/>
  <c r="BU56" i="19"/>
  <c r="BC57" i="19"/>
  <c r="CH57" i="19" s="1"/>
  <c r="BB57" i="19"/>
  <c r="CG57" i="19" s="1"/>
  <c r="BO56" i="19"/>
  <c r="CT56" i="19" s="1"/>
  <c r="BN56" i="19"/>
  <c r="CS56" i="19" s="1"/>
  <c r="BQ25" i="19"/>
  <c r="BP25" i="19"/>
  <c r="CU25" i="19" s="1"/>
  <c r="BU23" i="19"/>
  <c r="BT23" i="19"/>
  <c r="CY23" i="19" s="1"/>
  <c r="BA25" i="19"/>
  <c r="CF25" i="19" s="1"/>
  <c r="AZ25" i="19"/>
  <c r="CE25" i="19" s="1"/>
  <c r="AY18" i="19"/>
  <c r="CD18" i="19" s="1"/>
  <c r="AX18" i="19"/>
  <c r="CC18" i="19" s="1"/>
  <c r="BQ56" i="19"/>
  <c r="CV56" i="19" s="1"/>
  <c r="AX58" i="19"/>
  <c r="CC58" i="19" s="1"/>
  <c r="BO57" i="19"/>
  <c r="CT57" i="19" s="1"/>
  <c r="AX25" i="19"/>
  <c r="CC25" i="19" s="1"/>
  <c r="BB55" i="19"/>
  <c r="CG55" i="19" s="1"/>
  <c r="BA21" i="19"/>
  <c r="CF21" i="19" s="1"/>
  <c r="AY56" i="19"/>
  <c r="CD56" i="19" s="1"/>
  <c r="BU54" i="19"/>
  <c r="BP57" i="19"/>
  <c r="CU57" i="19" s="1"/>
  <c r="BA54" i="19"/>
  <c r="CF54" i="19" s="1"/>
  <c r="AZ22" i="19"/>
  <c r="CE22" i="19" s="1"/>
  <c r="BN54" i="19"/>
  <c r="CS54" i="19" s="1"/>
  <c r="BO54" i="19"/>
  <c r="CT54" i="19" s="1"/>
  <c r="AX55" i="19"/>
  <c r="CC55" i="19" s="1"/>
  <c r="BQ55" i="19"/>
  <c r="CV55" i="19" s="1"/>
  <c r="BP55" i="19"/>
  <c r="CU55" i="19" s="1"/>
  <c r="DG72" i="19" l="1"/>
  <c r="DJ27" i="19"/>
  <c r="DM27" i="19" s="1"/>
  <c r="DH58" i="19"/>
  <c r="DJ113" i="19"/>
  <c r="DO31" i="19" s="1"/>
  <c r="DG73" i="19"/>
  <c r="DJ35" i="19"/>
  <c r="DM35" i="19" s="1"/>
  <c r="DH98" i="19"/>
  <c r="DJ65" i="19"/>
  <c r="DN24" i="19" s="1"/>
  <c r="DJ101" i="19"/>
  <c r="DO19" i="19" s="1"/>
  <c r="DH22" i="19"/>
  <c r="DH15" i="19"/>
  <c r="DH16" i="19"/>
  <c r="DH55" i="19"/>
  <c r="DJ15" i="19"/>
  <c r="DM15" i="19" s="1"/>
  <c r="DH121" i="19"/>
  <c r="DG66" i="19"/>
  <c r="DG82" i="19"/>
  <c r="DJ40" i="19"/>
  <c r="DM40" i="19" s="1"/>
  <c r="DH78" i="19"/>
  <c r="DH120" i="19"/>
  <c r="DH81" i="19"/>
  <c r="DH114" i="19"/>
  <c r="DJ103" i="19"/>
  <c r="DO21" i="19" s="1"/>
  <c r="DJ29" i="19"/>
  <c r="DM29" i="19" s="1"/>
  <c r="DQ29" i="19" s="1"/>
  <c r="DG121" i="19"/>
  <c r="DJ121" i="19" s="1"/>
  <c r="DO39" i="19" s="1"/>
  <c r="DH123" i="19"/>
  <c r="DJ34" i="19"/>
  <c r="DM34" i="19" s="1"/>
  <c r="DJ33" i="19"/>
  <c r="DM33" i="19" s="1"/>
  <c r="DG78" i="19"/>
  <c r="DG120" i="19"/>
  <c r="DJ120" i="19" s="1"/>
  <c r="DO38" i="19" s="1"/>
  <c r="DH83" i="19"/>
  <c r="DG81" i="19"/>
  <c r="DG114" i="19"/>
  <c r="DG123" i="19"/>
  <c r="DJ123" i="19" s="1"/>
  <c r="DO41" i="19" s="1"/>
  <c r="DG83" i="19"/>
  <c r="DJ83" i="19" s="1"/>
  <c r="DN42" i="19" s="1"/>
  <c r="DH117" i="19"/>
  <c r="DJ63" i="19"/>
  <c r="DN22" i="19" s="1"/>
  <c r="DH124" i="19"/>
  <c r="DJ106" i="19"/>
  <c r="DO24" i="19" s="1"/>
  <c r="DH75" i="19"/>
  <c r="DH76" i="19"/>
  <c r="DH80" i="19"/>
  <c r="DH116" i="19"/>
  <c r="DG117" i="19"/>
  <c r="DJ117" i="19" s="1"/>
  <c r="DO35" i="19" s="1"/>
  <c r="DH67" i="19"/>
  <c r="DG124" i="19"/>
  <c r="DJ124" i="19" s="1"/>
  <c r="DO42" i="19" s="1"/>
  <c r="DJ31" i="19"/>
  <c r="DM31" i="19" s="1"/>
  <c r="DG75" i="19"/>
  <c r="DG76" i="19"/>
  <c r="DJ76" i="19" s="1"/>
  <c r="DN35" i="19" s="1"/>
  <c r="DQ35" i="19" s="1"/>
  <c r="DG80" i="19"/>
  <c r="DJ80" i="19" s="1"/>
  <c r="DN39" i="19" s="1"/>
  <c r="DH77" i="19"/>
  <c r="DJ38" i="19"/>
  <c r="DM38" i="19" s="1"/>
  <c r="DG116" i="19"/>
  <c r="DH60" i="19"/>
  <c r="DG42" i="19"/>
  <c r="DG67" i="19"/>
  <c r="DH122" i="19"/>
  <c r="DJ68" i="19"/>
  <c r="DN27" i="19" s="1"/>
  <c r="DQ27" i="19" s="1"/>
  <c r="DH41" i="19"/>
  <c r="DH119" i="19"/>
  <c r="AZ20" i="19"/>
  <c r="CE20" i="19" s="1"/>
  <c r="DJ104" i="19"/>
  <c r="DO22" i="19" s="1"/>
  <c r="DG79" i="19"/>
  <c r="DJ112" i="19"/>
  <c r="DO30" i="19" s="1"/>
  <c r="DJ59" i="19"/>
  <c r="DN18" i="19" s="1"/>
  <c r="DJ39" i="19"/>
  <c r="DM39" i="19" s="1"/>
  <c r="DQ39" i="19" s="1"/>
  <c r="DH72" i="19"/>
  <c r="DJ72" i="19" s="1"/>
  <c r="DN31" i="19" s="1"/>
  <c r="DG77" i="19"/>
  <c r="DG60" i="19"/>
  <c r="DH42" i="19"/>
  <c r="DG122" i="19"/>
  <c r="DJ122" i="19" s="1"/>
  <c r="DO40" i="19" s="1"/>
  <c r="DG41" i="19"/>
  <c r="DG119" i="19"/>
  <c r="DJ119" i="19" s="1"/>
  <c r="DO37" i="19" s="1"/>
  <c r="DH79" i="19"/>
  <c r="DH96" i="19"/>
  <c r="DH97" i="19"/>
  <c r="DH115" i="19"/>
  <c r="DJ71" i="19"/>
  <c r="DN30" i="19" s="1"/>
  <c r="DQ30" i="19" s="1"/>
  <c r="DJ108" i="19"/>
  <c r="DO26" i="19" s="1"/>
  <c r="DH118" i="19"/>
  <c r="DJ73" i="19"/>
  <c r="DN32" i="19" s="1"/>
  <c r="DG74" i="19"/>
  <c r="DJ74" i="19" s="1"/>
  <c r="DN33" i="19" s="1"/>
  <c r="DH66" i="19"/>
  <c r="DH82" i="19"/>
  <c r="DG115" i="19"/>
  <c r="DJ110" i="19"/>
  <c r="DO28" i="19" s="1"/>
  <c r="DQ28" i="19" s="1"/>
  <c r="DG118" i="19"/>
  <c r="DH13" i="19"/>
  <c r="DH95" i="19"/>
  <c r="CW24" i="19"/>
  <c r="DG24" i="19" s="1"/>
  <c r="CW18" i="19"/>
  <c r="DG18" i="19" s="1"/>
  <c r="CW55" i="19"/>
  <c r="DG55" i="19" s="1"/>
  <c r="DJ55" i="19" s="1"/>
  <c r="DN14" i="19" s="1"/>
  <c r="CW97" i="19"/>
  <c r="DG97" i="19" s="1"/>
  <c r="DJ97" i="19" s="1"/>
  <c r="DO15" i="19" s="1"/>
  <c r="CW21" i="19"/>
  <c r="DG21" i="19" s="1"/>
  <c r="CW95" i="19"/>
  <c r="DG95" i="19" s="1"/>
  <c r="CW23" i="19"/>
  <c r="DG23" i="19" s="1"/>
  <c r="CW20" i="19"/>
  <c r="CW96" i="19"/>
  <c r="DG96" i="19" s="1"/>
  <c r="CW16" i="19"/>
  <c r="DG16" i="19" s="1"/>
  <c r="DJ16" i="19" s="1"/>
  <c r="DM16" i="19" s="1"/>
  <c r="CW13" i="19"/>
  <c r="CW54" i="19"/>
  <c r="DG54" i="19" s="1"/>
  <c r="CW17" i="19"/>
  <c r="DG17" i="19" s="1"/>
  <c r="CW19" i="19"/>
  <c r="DG19" i="19" s="1"/>
  <c r="CW57" i="19"/>
  <c r="DG57" i="19" s="1"/>
  <c r="CW98" i="19"/>
  <c r="DG98" i="19" s="1"/>
  <c r="DJ98" i="19" s="1"/>
  <c r="DO16" i="19" s="1"/>
  <c r="CW22" i="19"/>
  <c r="DG22" i="19" s="1"/>
  <c r="DJ22" i="19" s="1"/>
  <c r="DM22" i="19" s="1"/>
  <c r="CW58" i="19"/>
  <c r="DG58" i="19" s="1"/>
  <c r="DJ58" i="19" s="1"/>
  <c r="DN17" i="19" s="1"/>
  <c r="CW25" i="19"/>
  <c r="DG25" i="19" s="1"/>
  <c r="CW56" i="19"/>
  <c r="DG56" i="19" s="1"/>
  <c r="CW14" i="19"/>
  <c r="DG14" i="19" s="1"/>
  <c r="CZ54" i="19"/>
  <c r="DH54" i="19" s="1"/>
  <c r="CZ14" i="19"/>
  <c r="DH14" i="19" s="1"/>
  <c r="CZ19" i="19"/>
  <c r="DH19" i="19" s="1"/>
  <c r="CZ20" i="19"/>
  <c r="DH20" i="19" s="1"/>
  <c r="CZ25" i="19"/>
  <c r="CZ21" i="19"/>
  <c r="DH21" i="19" s="1"/>
  <c r="CZ56" i="19"/>
  <c r="DH56" i="19" s="1"/>
  <c r="CZ57" i="19"/>
  <c r="DH57" i="19" s="1"/>
  <c r="CZ23" i="19"/>
  <c r="DH23" i="19" s="1"/>
  <c r="CZ24" i="19"/>
  <c r="DH24" i="19" s="1"/>
  <c r="CZ18" i="19"/>
  <c r="DH18" i="19" s="1"/>
  <c r="CV25" i="19"/>
  <c r="CV17" i="19"/>
  <c r="DH17" i="19" s="1"/>
  <c r="DJ14" i="19" l="1"/>
  <c r="DM14" i="19" s="1"/>
  <c r="DJ17" i="19"/>
  <c r="DM17" i="19" s="1"/>
  <c r="DQ17" i="19" s="1"/>
  <c r="DJ21" i="19"/>
  <c r="DM21" i="19" s="1"/>
  <c r="DQ21" i="19" s="1"/>
  <c r="DJ41" i="19"/>
  <c r="DM41" i="19" s="1"/>
  <c r="DQ41" i="19" s="1"/>
  <c r="DJ81" i="19"/>
  <c r="DN40" i="19" s="1"/>
  <c r="DJ78" i="19"/>
  <c r="DN37" i="19" s="1"/>
  <c r="DQ37" i="19" s="1"/>
  <c r="DH25" i="19"/>
  <c r="DQ22" i="19"/>
  <c r="DJ96" i="19"/>
  <c r="DO14" i="19" s="1"/>
  <c r="DJ24" i="19"/>
  <c r="DM24" i="19" s="1"/>
  <c r="DQ24" i="19" s="1"/>
  <c r="DJ114" i="19"/>
  <c r="DO32" i="19" s="1"/>
  <c r="DQ32" i="19" s="1"/>
  <c r="DJ57" i="19"/>
  <c r="DN16" i="19" s="1"/>
  <c r="DJ23" i="19"/>
  <c r="DM23" i="19" s="1"/>
  <c r="DQ23" i="19" s="1"/>
  <c r="DJ19" i="19"/>
  <c r="DM19" i="19" s="1"/>
  <c r="DJ56" i="19"/>
  <c r="DN15" i="19" s="1"/>
  <c r="DJ25" i="19"/>
  <c r="DM25" i="19" s="1"/>
  <c r="DQ16" i="19"/>
  <c r="DJ18" i="19"/>
  <c r="DM18" i="19" s="1"/>
  <c r="DQ18" i="19" s="1"/>
  <c r="DJ115" i="19"/>
  <c r="DO33" i="19" s="1"/>
  <c r="DQ33" i="19" s="1"/>
  <c r="DJ116" i="19"/>
  <c r="DO34" i="19" s="1"/>
  <c r="DQ34" i="19" s="1"/>
  <c r="DJ79" i="19"/>
  <c r="DN38" i="19" s="1"/>
  <c r="DQ38" i="19" s="1"/>
  <c r="DQ15" i="19"/>
  <c r="DJ60" i="19"/>
  <c r="DN19" i="19" s="1"/>
  <c r="DG20" i="19"/>
  <c r="DJ20" i="19" s="1"/>
  <c r="DM20" i="19" s="1"/>
  <c r="DQ20" i="19" s="1"/>
  <c r="DQ40" i="19"/>
  <c r="DJ77" i="19"/>
  <c r="DN36" i="19" s="1"/>
  <c r="DJ67" i="19"/>
  <c r="DN26" i="19" s="1"/>
  <c r="DQ26" i="19" s="1"/>
  <c r="DJ75" i="19"/>
  <c r="DN34" i="19" s="1"/>
  <c r="DJ118" i="19"/>
  <c r="DO36" i="19" s="1"/>
  <c r="DJ42" i="19"/>
  <c r="DM42" i="19" s="1"/>
  <c r="DQ42" i="19" s="1"/>
  <c r="DJ82" i="19"/>
  <c r="DN41" i="19" s="1"/>
  <c r="DQ31" i="19"/>
  <c r="DJ66" i="19"/>
  <c r="DN25" i="19" s="1"/>
  <c r="DG13" i="19"/>
  <c r="DJ54" i="19"/>
  <c r="DN13" i="19" s="1"/>
  <c r="DJ95" i="19"/>
  <c r="DO13" i="19" s="1"/>
  <c r="DQ14" i="19" l="1"/>
  <c r="DQ36" i="19"/>
  <c r="DQ25" i="19"/>
  <c r="DQ19" i="19"/>
  <c r="DJ13" i="19"/>
  <c r="DM13" i="19" s="1"/>
  <c r="DQ13" i="19"/>
</calcChain>
</file>

<file path=xl/sharedStrings.xml><?xml version="1.0" encoding="utf-8"?>
<sst xmlns="http://schemas.openxmlformats.org/spreadsheetml/2006/main" count="670" uniqueCount="127">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</sst>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2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11" fillId="9" borderId="28" xfId="0" applyNumberFormat="1" applyFont="1" applyFill="1" applyBorder="1" applyAlignment="1">
      <alignment horizontal="center" vertical="center"/>
    </xf>
    <xf numFmtId="49" fontId="11" fillId="0" borderId="28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10">
        <v>2022</v>
      </c>
      <c r="D2" s="10">
        <v>2023</v>
      </c>
      <c r="E2" s="10">
        <v>2024</v>
      </c>
      <c r="F2" s="10">
        <v>2025</v>
      </c>
      <c r="G2" s="56">
        <v>2026</v>
      </c>
      <c r="H2" s="56">
        <v>2027</v>
      </c>
      <c r="I2" s="56">
        <v>2028</v>
      </c>
      <c r="J2" s="10">
        <v>2029</v>
      </c>
      <c r="K2" s="10">
        <v>2030</v>
      </c>
    </row>
    <row r="3" spans="2:11" x14ac:dyDescent="0.35">
      <c r="B3" s="57"/>
      <c r="C3" s="9"/>
      <c r="D3" s="9">
        <v>1.02</v>
      </c>
      <c r="E3" s="9">
        <v>1.02</v>
      </c>
      <c r="F3" s="9">
        <v>1.02</v>
      </c>
      <c r="G3" s="58">
        <v>1.02</v>
      </c>
      <c r="H3" s="58">
        <v>1.02</v>
      </c>
      <c r="I3" s="58">
        <v>1.02</v>
      </c>
      <c r="J3" s="9">
        <v>1.02</v>
      </c>
      <c r="K3" s="9">
        <v>1.02</v>
      </c>
    </row>
    <row r="4" spans="2:11" x14ac:dyDescent="0.35">
      <c r="B4" t="s">
        <v>70</v>
      </c>
      <c r="C4" s="9">
        <v>3000</v>
      </c>
      <c r="D4" s="9">
        <f>C4*D3</f>
        <v>3060</v>
      </c>
      <c r="E4" s="59">
        <f t="shared" ref="E4:K4" si="0">D4*E3</f>
        <v>3121.2000000000003</v>
      </c>
      <c r="F4" s="59">
        <f t="shared" si="0"/>
        <v>3183.6240000000003</v>
      </c>
      <c r="G4" s="60">
        <f t="shared" si="0"/>
        <v>3247.2964800000004</v>
      </c>
      <c r="H4" s="60">
        <f t="shared" si="0"/>
        <v>3312.2424096000004</v>
      </c>
      <c r="I4" s="60">
        <f t="shared" si="0"/>
        <v>3378.4872577920005</v>
      </c>
      <c r="J4" s="59">
        <f t="shared" si="0"/>
        <v>3446.0570029478404</v>
      </c>
      <c r="K4" s="59">
        <f t="shared" si="0"/>
        <v>3514.9781430067974</v>
      </c>
    </row>
    <row r="5" spans="2:11" x14ac:dyDescent="0.35">
      <c r="B5" t="s">
        <v>71</v>
      </c>
      <c r="C5" s="9">
        <v>9000</v>
      </c>
      <c r="D5" s="9">
        <f>C5*D3</f>
        <v>9180</v>
      </c>
      <c r="E5" s="59">
        <f t="shared" ref="E5:K5" si="1">D5*E3</f>
        <v>9363.6</v>
      </c>
      <c r="F5" s="59">
        <f t="shared" si="1"/>
        <v>9550.8720000000012</v>
      </c>
      <c r="G5" s="60">
        <f t="shared" si="1"/>
        <v>9741.8894400000008</v>
      </c>
      <c r="H5" s="60">
        <f t="shared" si="1"/>
        <v>9936.7272288000004</v>
      </c>
      <c r="I5" s="60">
        <f t="shared" si="1"/>
        <v>10135.461773376001</v>
      </c>
      <c r="J5" s="59">
        <f t="shared" si="1"/>
        <v>10338.171008843521</v>
      </c>
      <c r="K5" s="59">
        <f t="shared" si="1"/>
        <v>10544.934429020392</v>
      </c>
    </row>
    <row r="6" spans="2:11" x14ac:dyDescent="0.35">
      <c r="B6" t="s">
        <v>72</v>
      </c>
      <c r="C6" s="9">
        <v>5560</v>
      </c>
      <c r="D6" s="59">
        <f>C6*D3</f>
        <v>5671.2</v>
      </c>
      <c r="E6" s="59">
        <f t="shared" ref="E6:K6" si="2">D6*E3</f>
        <v>5784.6239999999998</v>
      </c>
      <c r="F6" s="59">
        <f t="shared" si="2"/>
        <v>5900.3164799999995</v>
      </c>
      <c r="G6" s="60">
        <f t="shared" si="2"/>
        <v>6018.3228095999993</v>
      </c>
      <c r="H6" s="60">
        <f t="shared" si="2"/>
        <v>6138.6892657919998</v>
      </c>
      <c r="I6" s="60">
        <f t="shared" si="2"/>
        <v>6261.4630511078403</v>
      </c>
      <c r="J6" s="59">
        <f t="shared" si="2"/>
        <v>6386.6923121299969</v>
      </c>
      <c r="K6" s="59">
        <f t="shared" si="2"/>
        <v>6514.4261583725965</v>
      </c>
    </row>
    <row r="7" spans="2:11" x14ac:dyDescent="0.35">
      <c r="B7" t="s">
        <v>73</v>
      </c>
      <c r="C7" s="9">
        <v>150</v>
      </c>
      <c r="D7" s="59">
        <f>C7*D3</f>
        <v>153</v>
      </c>
      <c r="E7" s="59">
        <f t="shared" ref="E7:K7" si="3">D7*E3</f>
        <v>156.06</v>
      </c>
      <c r="F7" s="59">
        <f t="shared" si="3"/>
        <v>159.18120000000002</v>
      </c>
      <c r="G7" s="60">
        <f t="shared" si="3"/>
        <v>162.36482400000003</v>
      </c>
      <c r="H7" s="60">
        <f t="shared" si="3"/>
        <v>165.61212048000004</v>
      </c>
      <c r="I7" s="60">
        <f t="shared" si="3"/>
        <v>168.92436288960005</v>
      </c>
      <c r="J7" s="59">
        <f t="shared" si="3"/>
        <v>172.30285014739206</v>
      </c>
      <c r="K7" s="59">
        <f t="shared" si="3"/>
        <v>175.7489071503399</v>
      </c>
    </row>
    <row r="8" spans="2:11" x14ac:dyDescent="0.35">
      <c r="B8" t="s">
        <v>74</v>
      </c>
      <c r="C8" s="9">
        <v>5750</v>
      </c>
      <c r="D8" s="59">
        <f>C8*D3</f>
        <v>5865</v>
      </c>
      <c r="E8" s="59">
        <f t="shared" ref="E8:K8" si="4">D8*E3</f>
        <v>5982.3</v>
      </c>
      <c r="F8" s="59">
        <f t="shared" si="4"/>
        <v>6101.9459999999999</v>
      </c>
      <c r="G8" s="60">
        <f t="shared" si="4"/>
        <v>6223.9849199999999</v>
      </c>
      <c r="H8" s="60">
        <f t="shared" si="4"/>
        <v>6348.4646184000003</v>
      </c>
      <c r="I8" s="60">
        <f t="shared" si="4"/>
        <v>6475.4339107680007</v>
      </c>
      <c r="J8" s="59">
        <f t="shared" si="4"/>
        <v>6604.942588983361</v>
      </c>
      <c r="K8" s="59">
        <f t="shared" si="4"/>
        <v>6737.0414407630287</v>
      </c>
    </row>
    <row r="9" spans="2:11" x14ac:dyDescent="0.35">
      <c r="B9" t="s">
        <v>75</v>
      </c>
      <c r="C9" s="9">
        <v>90</v>
      </c>
      <c r="D9" s="59">
        <f>C9*D3</f>
        <v>91.8</v>
      </c>
      <c r="E9" s="59">
        <f t="shared" ref="E9:K9" si="5">D9*E3</f>
        <v>93.635999999999996</v>
      </c>
      <c r="F9" s="59">
        <f t="shared" si="5"/>
        <v>95.508719999999997</v>
      </c>
      <c r="G9" s="60">
        <f t="shared" si="5"/>
        <v>97.418894399999999</v>
      </c>
      <c r="H9" s="60">
        <f t="shared" si="5"/>
        <v>99.367272287999995</v>
      </c>
      <c r="I9" s="60">
        <f t="shared" si="5"/>
        <v>101.35461773375999</v>
      </c>
      <c r="J9" s="59">
        <f t="shared" si="5"/>
        <v>103.3817100884352</v>
      </c>
      <c r="K9" s="59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HP12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23" width="12.6328125" style="1" customWidth="1"/>
    <col min="24" max="24" width="8.7265625" style="1"/>
    <col min="25" max="25" width="3.36328125" style="1" bestFit="1" customWidth="1"/>
    <col min="26" max="26" width="21.81640625" style="1" bestFit="1" customWidth="1"/>
    <col min="27" max="28" width="3.36328125" style="1" hidden="1" customWidth="1"/>
    <col min="29" max="30" width="17.1796875" style="1" hidden="1" customWidth="1"/>
    <col min="31" max="31" width="8.36328125" style="1" customWidth="1"/>
    <col min="32" max="32" width="8.08984375" style="1" bestFit="1" customWidth="1"/>
    <col min="33" max="46" width="12.6328125" style="1" customWidth="1"/>
    <col min="47" max="47" width="2.08984375" style="1" bestFit="1" customWidth="1"/>
    <col min="48" max="49" width="8.7265625" style="1"/>
    <col min="50" max="77" width="6.6328125" style="1" customWidth="1"/>
    <col min="78" max="80" width="8.7265625" style="1"/>
    <col min="81" max="108" width="6.6328125" style="1" customWidth="1"/>
    <col min="109" max="113" width="8.7265625" style="1"/>
    <col min="114" max="114" width="13.453125" style="1" bestFit="1" customWidth="1"/>
    <col min="115" max="116" width="8.7265625" style="1"/>
    <col min="117" max="117" width="13.453125" style="1" bestFit="1" customWidth="1"/>
    <col min="118" max="119" width="14.453125" style="1" bestFit="1" customWidth="1"/>
    <col min="120" max="120" width="8.7265625" style="1"/>
    <col min="121" max="121" width="43.08984375" style="1" bestFit="1" customWidth="1"/>
    <col min="122" max="122" width="8.7265625" style="1"/>
    <col min="123" max="123" width="10" style="1" bestFit="1" customWidth="1"/>
    <col min="124" max="138" width="8.7265625" style="1"/>
    <col min="139" max="139" width="8.7265625" style="1" customWidth="1"/>
    <col min="140" max="221" width="8.7265625" style="1"/>
    <col min="222" max="222" width="255.453125" style="1" customWidth="1"/>
    <col min="223" max="223" width="8.7265625" style="1"/>
    <col min="224" max="224" width="23.36328125" style="1" bestFit="1" customWidth="1"/>
    <col min="225" max="16384" width="8.7265625" style="1"/>
  </cols>
  <sheetData>
    <row r="1" spans="1:224" ht="15" thickBot="1" x14ac:dyDescent="0.4">
      <c r="A1" s="1">
        <v>2</v>
      </c>
    </row>
    <row r="2" spans="1:224" x14ac:dyDescent="0.35">
      <c r="B2" s="211" t="s">
        <v>12</v>
      </c>
      <c r="C2" s="212"/>
      <c r="D2" s="212"/>
      <c r="E2" s="212"/>
      <c r="F2" s="212"/>
      <c r="G2" s="212"/>
      <c r="H2" s="212"/>
      <c r="I2" s="213"/>
      <c r="Y2" s="211" t="s">
        <v>13</v>
      </c>
      <c r="Z2" s="212"/>
      <c r="AA2" s="212"/>
      <c r="AB2" s="212"/>
      <c r="AC2" s="212"/>
      <c r="AD2" s="212"/>
      <c r="AE2" s="212"/>
      <c r="AF2" s="213"/>
      <c r="AV2" s="211" t="s">
        <v>12</v>
      </c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3"/>
      <c r="BL2" s="55"/>
      <c r="BM2" s="55"/>
      <c r="CA2" s="211" t="s">
        <v>13</v>
      </c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3"/>
      <c r="CQ2" s="55"/>
      <c r="CR2" s="55"/>
    </row>
    <row r="3" spans="1:224" ht="15" thickBot="1" x14ac:dyDescent="0.4">
      <c r="B3" s="214"/>
      <c r="C3" s="215"/>
      <c r="D3" s="215"/>
      <c r="E3" s="215"/>
      <c r="F3" s="215"/>
      <c r="G3" s="215"/>
      <c r="H3" s="215"/>
      <c r="I3" s="216"/>
      <c r="Y3" s="214"/>
      <c r="Z3" s="215"/>
      <c r="AA3" s="215"/>
      <c r="AB3" s="215"/>
      <c r="AC3" s="215"/>
      <c r="AD3" s="215"/>
      <c r="AE3" s="215"/>
      <c r="AF3" s="216"/>
      <c r="AV3" s="214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6"/>
      <c r="BL3" s="55"/>
      <c r="BM3" s="55"/>
      <c r="CA3" s="214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6"/>
      <c r="CQ3" s="55"/>
      <c r="CR3" s="55"/>
    </row>
    <row r="4" spans="1:224" ht="29.5" thickBot="1" x14ac:dyDescent="0.4">
      <c r="K4" s="54" t="s">
        <v>66</v>
      </c>
      <c r="L4" s="54" t="s">
        <v>67</v>
      </c>
      <c r="M4" s="54"/>
      <c r="N4" s="54" t="s">
        <v>68</v>
      </c>
      <c r="O4" s="54"/>
      <c r="P4" s="54"/>
      <c r="Q4" s="54"/>
      <c r="R4" s="54" t="s">
        <v>69</v>
      </c>
    </row>
    <row r="5" spans="1:224" ht="15" thickBot="1" x14ac:dyDescent="0.4">
      <c r="C5" s="217" t="s">
        <v>14</v>
      </c>
      <c r="H5" s="13" t="s">
        <v>4</v>
      </c>
      <c r="I5" s="14">
        <v>107407</v>
      </c>
      <c r="K5" s="1">
        <f>H43/C7</f>
        <v>1.5498898273323361E-3</v>
      </c>
      <c r="L5" s="1">
        <f>K5*$A$1</f>
        <v>3.0997796546646723E-3</v>
      </c>
      <c r="N5" s="1">
        <f>I5*L5</f>
        <v>332.93803336856848</v>
      </c>
      <c r="R5" s="1">
        <f>I6*L5</f>
        <v>166.47056657411156</v>
      </c>
      <c r="Z5" s="217" t="s">
        <v>14</v>
      </c>
      <c r="AE5" s="13" t="s">
        <v>4</v>
      </c>
      <c r="AF5" s="14">
        <f>I5</f>
        <v>107407</v>
      </c>
      <c r="AU5" s="1" t="s">
        <v>0</v>
      </c>
      <c r="AV5" s="1" t="s">
        <v>25</v>
      </c>
      <c r="AW5" s="6">
        <v>1</v>
      </c>
      <c r="BN5" s="1" t="s">
        <v>25</v>
      </c>
      <c r="BO5" s="6">
        <v>0.8</v>
      </c>
      <c r="CA5" s="1" t="s">
        <v>25</v>
      </c>
      <c r="CB5" s="6">
        <v>1</v>
      </c>
      <c r="CS5" s="1" t="s">
        <v>25</v>
      </c>
      <c r="CT5" s="6">
        <v>0.8</v>
      </c>
    </row>
    <row r="6" spans="1:224" ht="15" thickBot="1" x14ac:dyDescent="0.4">
      <c r="C6" s="218"/>
      <c r="H6" s="15" t="s">
        <v>15</v>
      </c>
      <c r="I6" s="16">
        <v>53704</v>
      </c>
      <c r="Z6" s="218"/>
      <c r="AE6" s="15" t="s">
        <v>15</v>
      </c>
      <c r="AF6" s="14">
        <f>I6</f>
        <v>53704</v>
      </c>
      <c r="AV6" s="1" t="s">
        <v>26</v>
      </c>
      <c r="AW6" s="6">
        <v>0</v>
      </c>
      <c r="BN6" s="1" t="s">
        <v>26</v>
      </c>
      <c r="BO6" s="6">
        <v>0.2</v>
      </c>
      <c r="CA6" s="1" t="s">
        <v>26</v>
      </c>
      <c r="CB6" s="6">
        <v>0</v>
      </c>
      <c r="CS6" s="1" t="s">
        <v>26</v>
      </c>
      <c r="CT6" s="6">
        <v>0.2</v>
      </c>
    </row>
    <row r="7" spans="1:224" ht="15" thickBot="1" x14ac:dyDescent="0.4">
      <c r="C7" s="49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224" ht="48" customHeight="1" thickBot="1" x14ac:dyDescent="0.4">
      <c r="J8" s="202" t="s">
        <v>16</v>
      </c>
      <c r="K8" s="203"/>
      <c r="L8" s="203"/>
      <c r="M8" s="203"/>
      <c r="N8" s="203"/>
      <c r="O8" s="203"/>
      <c r="P8" s="203"/>
      <c r="Q8" s="204"/>
      <c r="R8" s="225" t="s">
        <v>17</v>
      </c>
      <c r="S8" s="226"/>
      <c r="T8" s="226"/>
      <c r="U8" s="226"/>
      <c r="V8" s="226"/>
      <c r="W8" s="229"/>
      <c r="AG8" s="202" t="s">
        <v>16</v>
      </c>
      <c r="AH8" s="203"/>
      <c r="AI8" s="203"/>
      <c r="AJ8" s="203"/>
      <c r="AK8" s="203"/>
      <c r="AL8" s="203"/>
      <c r="AM8" s="203"/>
      <c r="AN8" s="204"/>
      <c r="AO8" s="225" t="s">
        <v>17</v>
      </c>
      <c r="AP8" s="226"/>
      <c r="AQ8" s="226"/>
      <c r="AR8" s="226"/>
      <c r="AS8" s="226"/>
      <c r="AT8" s="229"/>
      <c r="AX8" s="202" t="s">
        <v>16</v>
      </c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4"/>
      <c r="BN8" s="225" t="s">
        <v>17</v>
      </c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9"/>
      <c r="CC8" s="202" t="s">
        <v>16</v>
      </c>
      <c r="CD8" s="203"/>
      <c r="CE8" s="203"/>
      <c r="CF8" s="203"/>
      <c r="CG8" s="203"/>
      <c r="CH8" s="203"/>
      <c r="CI8" s="203"/>
      <c r="CJ8" s="203"/>
      <c r="CK8" s="203"/>
      <c r="CL8" s="203"/>
      <c r="CM8" s="203"/>
      <c r="CN8" s="203"/>
      <c r="CO8" s="203"/>
      <c r="CP8" s="203"/>
      <c r="CQ8" s="203"/>
      <c r="CR8" s="204"/>
      <c r="CS8" s="225" t="s">
        <v>17</v>
      </c>
      <c r="CT8" s="226"/>
      <c r="CU8" s="226"/>
      <c r="CV8" s="226"/>
      <c r="CW8" s="226"/>
      <c r="CX8" s="226"/>
      <c r="CY8" s="226"/>
      <c r="CZ8" s="226"/>
      <c r="DA8" s="226"/>
      <c r="DB8" s="226"/>
      <c r="DC8" s="226"/>
      <c r="DD8" s="229"/>
    </row>
    <row r="9" spans="1:224" ht="15" thickBot="1" x14ac:dyDescent="0.4">
      <c r="H9" s="223" t="s">
        <v>18</v>
      </c>
      <c r="I9" s="224"/>
      <c r="J9" s="73">
        <v>1</v>
      </c>
      <c r="K9" s="73">
        <v>3</v>
      </c>
      <c r="L9" s="73">
        <v>4</v>
      </c>
      <c r="M9" s="73">
        <v>5</v>
      </c>
      <c r="N9" s="73">
        <v>7</v>
      </c>
      <c r="O9" s="73">
        <v>8</v>
      </c>
      <c r="P9" s="73">
        <v>11</v>
      </c>
      <c r="Q9" s="17">
        <v>14</v>
      </c>
      <c r="R9" s="19">
        <v>15</v>
      </c>
      <c r="S9" s="20">
        <v>16</v>
      </c>
      <c r="T9" s="20">
        <v>18</v>
      </c>
      <c r="U9" s="20">
        <v>19</v>
      </c>
      <c r="V9" s="72">
        <v>21</v>
      </c>
      <c r="W9" s="120">
        <v>22</v>
      </c>
      <c r="AE9" s="223" t="s">
        <v>18</v>
      </c>
      <c r="AF9" s="224"/>
      <c r="AG9" s="17">
        <v>1</v>
      </c>
      <c r="AH9" s="17">
        <v>3</v>
      </c>
      <c r="AI9" s="18">
        <v>4</v>
      </c>
      <c r="AJ9" s="73">
        <v>5</v>
      </c>
      <c r="AK9" s="17">
        <v>7</v>
      </c>
      <c r="AL9" s="73">
        <v>8</v>
      </c>
      <c r="AM9" s="73">
        <v>11</v>
      </c>
      <c r="AN9" s="17">
        <v>14</v>
      </c>
      <c r="AO9" s="19">
        <v>15</v>
      </c>
      <c r="AP9" s="20">
        <v>16</v>
      </c>
      <c r="AQ9" s="19">
        <v>18</v>
      </c>
      <c r="AR9" s="72">
        <v>19</v>
      </c>
      <c r="AS9" s="72">
        <v>21</v>
      </c>
      <c r="AT9" s="72">
        <v>22</v>
      </c>
      <c r="AV9" s="48"/>
      <c r="AW9" s="48"/>
      <c r="AX9" s="205">
        <v>1</v>
      </c>
      <c r="AY9" s="206"/>
      <c r="AZ9" s="205">
        <v>3</v>
      </c>
      <c r="BA9" s="206"/>
      <c r="BB9" s="205">
        <v>4</v>
      </c>
      <c r="BC9" s="206"/>
      <c r="BD9" s="205">
        <v>5</v>
      </c>
      <c r="BE9" s="206"/>
      <c r="BF9" s="205">
        <v>7</v>
      </c>
      <c r="BG9" s="206"/>
      <c r="BH9" s="205">
        <v>8</v>
      </c>
      <c r="BI9" s="206"/>
      <c r="BJ9" s="205">
        <v>11</v>
      </c>
      <c r="BK9" s="206"/>
      <c r="BL9" s="205">
        <v>14</v>
      </c>
      <c r="BM9" s="206"/>
      <c r="BN9" s="230">
        <v>15</v>
      </c>
      <c r="BO9" s="231"/>
      <c r="BP9" s="230">
        <v>16</v>
      </c>
      <c r="BQ9" s="231"/>
      <c r="BR9" s="230">
        <v>18</v>
      </c>
      <c r="BS9" s="231"/>
      <c r="BT9" s="230">
        <v>19</v>
      </c>
      <c r="BU9" s="231"/>
      <c r="BV9" s="209">
        <v>21</v>
      </c>
      <c r="BW9" s="210"/>
      <c r="BX9" s="209">
        <v>22</v>
      </c>
      <c r="BY9" s="210"/>
      <c r="CA9" s="48"/>
      <c r="CB9" s="48"/>
      <c r="CC9" s="205">
        <v>1</v>
      </c>
      <c r="CD9" s="206"/>
      <c r="CE9" s="205">
        <v>3</v>
      </c>
      <c r="CF9" s="206"/>
      <c r="CG9" s="205">
        <v>4</v>
      </c>
      <c r="CH9" s="206"/>
      <c r="CI9" s="205">
        <v>5</v>
      </c>
      <c r="CJ9" s="206"/>
      <c r="CK9" s="205">
        <v>7</v>
      </c>
      <c r="CL9" s="206"/>
      <c r="CM9" s="205">
        <v>8</v>
      </c>
      <c r="CN9" s="206"/>
      <c r="CO9" s="205">
        <v>11</v>
      </c>
      <c r="CP9" s="206"/>
      <c r="CQ9" s="205">
        <v>14</v>
      </c>
      <c r="CR9" s="206"/>
      <c r="CS9" s="209">
        <v>15</v>
      </c>
      <c r="CT9" s="210"/>
      <c r="CU9" s="209">
        <v>16</v>
      </c>
      <c r="CV9" s="210"/>
      <c r="CW9" s="209">
        <v>18</v>
      </c>
      <c r="CX9" s="210"/>
      <c r="CY9" s="209">
        <v>19</v>
      </c>
      <c r="CZ9" s="210"/>
      <c r="DA9" s="209">
        <v>21</v>
      </c>
      <c r="DB9" s="210"/>
      <c r="DC9" s="209">
        <v>22</v>
      </c>
      <c r="DD9" s="210"/>
    </row>
    <row r="10" spans="1:224" ht="29.5" customHeight="1" thickBot="1" x14ac:dyDescent="0.4">
      <c r="H10" s="5" t="s">
        <v>19</v>
      </c>
      <c r="I10" s="12" t="s">
        <v>20</v>
      </c>
      <c r="J10" s="23" t="s">
        <v>9</v>
      </c>
      <c r="K10" s="23" t="s">
        <v>10</v>
      </c>
      <c r="L10" s="23" t="s">
        <v>11</v>
      </c>
      <c r="M10" s="23" t="s">
        <v>92</v>
      </c>
      <c r="N10" s="23" t="s">
        <v>65</v>
      </c>
      <c r="O10" s="23" t="s">
        <v>93</v>
      </c>
      <c r="P10" s="23" t="s">
        <v>80</v>
      </c>
      <c r="Q10" s="21" t="s">
        <v>86</v>
      </c>
      <c r="R10" s="21" t="s">
        <v>5</v>
      </c>
      <c r="S10" s="24" t="s">
        <v>6</v>
      </c>
      <c r="T10" s="24" t="s">
        <v>7</v>
      </c>
      <c r="U10" s="24" t="s">
        <v>8</v>
      </c>
      <c r="V10" s="21" t="s">
        <v>87</v>
      </c>
      <c r="W10" s="78" t="s">
        <v>81</v>
      </c>
      <c r="AE10" s="5" t="s">
        <v>19</v>
      </c>
      <c r="AF10" s="12" t="s">
        <v>20</v>
      </c>
      <c r="AG10" s="21" t="s">
        <v>9</v>
      </c>
      <c r="AH10" s="21" t="s">
        <v>10</v>
      </c>
      <c r="AI10" s="22" t="s">
        <v>11</v>
      </c>
      <c r="AJ10" s="23" t="s">
        <v>92</v>
      </c>
      <c r="AK10" s="21" t="s">
        <v>65</v>
      </c>
      <c r="AL10" s="23" t="s">
        <v>93</v>
      </c>
      <c r="AM10" s="23" t="s">
        <v>80</v>
      </c>
      <c r="AN10" s="21" t="s">
        <v>86</v>
      </c>
      <c r="AO10" s="21" t="s">
        <v>5</v>
      </c>
      <c r="AP10" s="24" t="s">
        <v>6</v>
      </c>
      <c r="AQ10" s="21" t="s">
        <v>7</v>
      </c>
      <c r="AR10" s="23" t="s">
        <v>8</v>
      </c>
      <c r="AS10" s="23" t="s">
        <v>87</v>
      </c>
      <c r="AT10" s="76" t="s">
        <v>81</v>
      </c>
      <c r="AX10" s="207" t="s">
        <v>9</v>
      </c>
      <c r="AY10" s="208"/>
      <c r="AZ10" s="207" t="s">
        <v>10</v>
      </c>
      <c r="BA10" s="208"/>
      <c r="BB10" s="207" t="s">
        <v>11</v>
      </c>
      <c r="BC10" s="208"/>
      <c r="BD10" s="207" t="s">
        <v>92</v>
      </c>
      <c r="BE10" s="208"/>
      <c r="BF10" s="207" t="s">
        <v>65</v>
      </c>
      <c r="BG10" s="208"/>
      <c r="BH10" s="207" t="s">
        <v>93</v>
      </c>
      <c r="BI10" s="208"/>
      <c r="BJ10" s="207" t="s">
        <v>80</v>
      </c>
      <c r="BK10" s="208"/>
      <c r="BL10" s="207" t="s">
        <v>86</v>
      </c>
      <c r="BM10" s="208"/>
      <c r="BN10" s="207" t="s">
        <v>5</v>
      </c>
      <c r="BO10" s="208"/>
      <c r="BP10" s="207" t="s">
        <v>6</v>
      </c>
      <c r="BQ10" s="208"/>
      <c r="BR10" s="207" t="s">
        <v>7</v>
      </c>
      <c r="BS10" s="208"/>
      <c r="BT10" s="207" t="s">
        <v>8</v>
      </c>
      <c r="BU10" s="208"/>
      <c r="BV10" s="207" t="s">
        <v>87</v>
      </c>
      <c r="BW10" s="208"/>
      <c r="BX10" s="207" t="s">
        <v>81</v>
      </c>
      <c r="BY10" s="208"/>
      <c r="CC10" s="207" t="s">
        <v>9</v>
      </c>
      <c r="CD10" s="208"/>
      <c r="CE10" s="207" t="s">
        <v>10</v>
      </c>
      <c r="CF10" s="208"/>
      <c r="CG10" s="207" t="s">
        <v>11</v>
      </c>
      <c r="CH10" s="208"/>
      <c r="CI10" s="207" t="s">
        <v>92</v>
      </c>
      <c r="CJ10" s="208"/>
      <c r="CK10" s="207" t="s">
        <v>65</v>
      </c>
      <c r="CL10" s="208"/>
      <c r="CM10" s="207" t="s">
        <v>93</v>
      </c>
      <c r="CN10" s="208"/>
      <c r="CO10" s="207" t="s">
        <v>80</v>
      </c>
      <c r="CP10" s="208"/>
      <c r="CQ10" s="207" t="s">
        <v>86</v>
      </c>
      <c r="CR10" s="208"/>
      <c r="CS10" s="207" t="s">
        <v>5</v>
      </c>
      <c r="CT10" s="208"/>
      <c r="CU10" s="207" t="s">
        <v>6</v>
      </c>
      <c r="CV10" s="208"/>
      <c r="CW10" s="207" t="s">
        <v>7</v>
      </c>
      <c r="CX10" s="208"/>
      <c r="CY10" s="207" t="s">
        <v>8</v>
      </c>
      <c r="CZ10" s="208"/>
      <c r="DA10" s="207" t="s">
        <v>87</v>
      </c>
      <c r="DB10" s="208"/>
      <c r="DC10" s="207" t="s">
        <v>81</v>
      </c>
      <c r="DD10" s="208"/>
      <c r="DQ10" s="8" t="s">
        <v>125</v>
      </c>
      <c r="FP10" s="1" t="s">
        <v>0</v>
      </c>
      <c r="HN10" s="8" t="s">
        <v>126</v>
      </c>
    </row>
    <row r="11" spans="1:224" ht="15" thickBot="1" x14ac:dyDescent="0.4">
      <c r="H11" s="219" t="s">
        <v>21</v>
      </c>
      <c r="I11" s="220"/>
      <c r="J11" s="26" t="s">
        <v>4</v>
      </c>
      <c r="K11" s="26" t="s">
        <v>15</v>
      </c>
      <c r="L11" s="26" t="s">
        <v>15</v>
      </c>
      <c r="M11" s="26" t="s">
        <v>15</v>
      </c>
      <c r="N11" s="26" t="s">
        <v>15</v>
      </c>
      <c r="O11" s="26" t="s">
        <v>15</v>
      </c>
      <c r="P11" s="26" t="s">
        <v>15</v>
      </c>
      <c r="Q11" s="13" t="s">
        <v>15</v>
      </c>
      <c r="R11" s="27" t="s">
        <v>4</v>
      </c>
      <c r="S11" s="14" t="s">
        <v>4</v>
      </c>
      <c r="T11" s="14" t="s">
        <v>4</v>
      </c>
      <c r="U11" s="14" t="s">
        <v>4</v>
      </c>
      <c r="V11" s="13" t="s">
        <v>4</v>
      </c>
      <c r="W11" s="14" t="s">
        <v>4</v>
      </c>
      <c r="AE11" s="219" t="s">
        <v>21</v>
      </c>
      <c r="AF11" s="220"/>
      <c r="AG11" s="13" t="s">
        <v>4</v>
      </c>
      <c r="AH11" s="13" t="s">
        <v>15</v>
      </c>
      <c r="AI11" s="25" t="s">
        <v>15</v>
      </c>
      <c r="AJ11" s="26" t="s">
        <v>15</v>
      </c>
      <c r="AK11" s="13" t="s">
        <v>15</v>
      </c>
      <c r="AL11" s="26" t="s">
        <v>15</v>
      </c>
      <c r="AM11" s="26" t="s">
        <v>15</v>
      </c>
      <c r="AN11" s="13" t="s">
        <v>15</v>
      </c>
      <c r="AO11" s="27" t="s">
        <v>4</v>
      </c>
      <c r="AP11" s="14" t="s">
        <v>4</v>
      </c>
      <c r="AQ11" s="13" t="s">
        <v>4</v>
      </c>
      <c r="AR11" s="26" t="s">
        <v>4</v>
      </c>
      <c r="AS11" s="26" t="s">
        <v>4</v>
      </c>
      <c r="AT11" s="13" t="s">
        <v>4</v>
      </c>
      <c r="AV11" s="1" t="s">
        <v>0</v>
      </c>
      <c r="AX11" s="1" t="s">
        <v>27</v>
      </c>
      <c r="AY11" s="1" t="s">
        <v>28</v>
      </c>
      <c r="AZ11" s="1" t="s">
        <v>27</v>
      </c>
      <c r="BA11" s="1" t="s">
        <v>28</v>
      </c>
      <c r="BB11" s="1" t="s">
        <v>27</v>
      </c>
      <c r="BC11" s="1" t="s">
        <v>28</v>
      </c>
      <c r="BD11" s="1" t="s">
        <v>27</v>
      </c>
      <c r="BE11" s="1" t="s">
        <v>28</v>
      </c>
      <c r="BF11" s="1" t="s">
        <v>27</v>
      </c>
      <c r="BG11" s="1" t="s">
        <v>28</v>
      </c>
      <c r="BH11" s="1" t="s">
        <v>27</v>
      </c>
      <c r="BI11" s="1" t="s">
        <v>28</v>
      </c>
      <c r="BJ11" s="1" t="s">
        <v>27</v>
      </c>
      <c r="BK11" s="1" t="s">
        <v>28</v>
      </c>
      <c r="BL11" s="1" t="s">
        <v>27</v>
      </c>
      <c r="BM11" s="1" t="s">
        <v>28</v>
      </c>
      <c r="BN11" s="1" t="s">
        <v>27</v>
      </c>
      <c r="BO11" s="1" t="s">
        <v>28</v>
      </c>
      <c r="BP11" s="1" t="s">
        <v>27</v>
      </c>
      <c r="BQ11" s="1" t="s">
        <v>28</v>
      </c>
      <c r="BR11" s="1" t="s">
        <v>27</v>
      </c>
      <c r="BS11" s="1" t="s">
        <v>28</v>
      </c>
      <c r="BT11" s="1" t="s">
        <v>27</v>
      </c>
      <c r="BU11" s="1" t="s">
        <v>28</v>
      </c>
      <c r="BV11" s="1" t="s">
        <v>27</v>
      </c>
      <c r="BW11" s="1" t="s">
        <v>28</v>
      </c>
      <c r="BX11" s="1" t="s">
        <v>27</v>
      </c>
      <c r="BY11" s="1" t="s">
        <v>28</v>
      </c>
      <c r="CA11" s="1" t="s">
        <v>0</v>
      </c>
      <c r="CC11" s="1" t="s">
        <v>27</v>
      </c>
      <c r="CD11" s="1" t="s">
        <v>28</v>
      </c>
      <c r="CE11" s="1" t="s">
        <v>27</v>
      </c>
      <c r="CF11" s="1" t="s">
        <v>28</v>
      </c>
      <c r="CG11" s="1" t="s">
        <v>27</v>
      </c>
      <c r="CH11" s="1" t="s">
        <v>28</v>
      </c>
      <c r="CI11" s="1" t="s">
        <v>27</v>
      </c>
      <c r="CJ11" s="1" t="s">
        <v>28</v>
      </c>
      <c r="CK11" s="1" t="s">
        <v>27</v>
      </c>
      <c r="CL11" s="1" t="s">
        <v>28</v>
      </c>
      <c r="CM11" s="1" t="s">
        <v>27</v>
      </c>
      <c r="CN11" s="1" t="s">
        <v>28</v>
      </c>
      <c r="CO11" s="1" t="s">
        <v>27</v>
      </c>
      <c r="CP11" s="1" t="s">
        <v>28</v>
      </c>
      <c r="CQ11" s="1" t="s">
        <v>27</v>
      </c>
      <c r="CR11" s="1" t="s">
        <v>28</v>
      </c>
      <c r="CS11" s="1" t="s">
        <v>27</v>
      </c>
      <c r="CT11" s="1" t="s">
        <v>28</v>
      </c>
      <c r="CU11" s="1" t="s">
        <v>27</v>
      </c>
      <c r="CV11" s="1" t="s">
        <v>28</v>
      </c>
      <c r="CW11" s="1" t="s">
        <v>27</v>
      </c>
      <c r="CX11" s="1" t="s">
        <v>28</v>
      </c>
      <c r="CY11" s="1" t="s">
        <v>27</v>
      </c>
      <c r="CZ11" s="1" t="s">
        <v>28</v>
      </c>
      <c r="DA11" s="1" t="s">
        <v>27</v>
      </c>
      <c r="DB11" s="1" t="s">
        <v>28</v>
      </c>
      <c r="DC11" s="1" t="s">
        <v>27</v>
      </c>
      <c r="DD11" s="1" t="s">
        <v>28</v>
      </c>
    </row>
    <row r="12" spans="1:224" ht="15" thickBot="1" x14ac:dyDescent="0.4">
      <c r="H12" s="221" t="s">
        <v>22</v>
      </c>
      <c r="I12" s="222"/>
      <c r="J12" s="74">
        <v>2.9990627928772259E-2</v>
      </c>
      <c r="K12" s="74">
        <v>0.15551839464882944</v>
      </c>
      <c r="L12" s="74">
        <v>1.5050167224080268E-2</v>
      </c>
      <c r="M12" s="74">
        <v>8.3612040133779263E-4</v>
      </c>
      <c r="N12" s="74">
        <v>3.2608695652173912E-2</v>
      </c>
      <c r="O12" s="74">
        <v>0.56187290969899661</v>
      </c>
      <c r="P12" s="74">
        <v>4.1806020066889632E-2</v>
      </c>
      <c r="Q12" s="28">
        <v>0.19230769230769232</v>
      </c>
      <c r="R12" s="28">
        <v>4.1237113402061855E-2</v>
      </c>
      <c r="S12" s="77">
        <v>0.28209934395501407</v>
      </c>
      <c r="T12" s="82">
        <v>0.62136832239925022</v>
      </c>
      <c r="U12" s="82">
        <v>2.8116213683223993E-3</v>
      </c>
      <c r="V12" s="28">
        <v>1.8744142455482662E-3</v>
      </c>
      <c r="W12" s="114">
        <v>2.0618556701030927E-2</v>
      </c>
      <c r="AE12" s="221" t="s">
        <v>22</v>
      </c>
      <c r="AF12" s="222"/>
      <c r="AG12" s="74">
        <v>2.9990627928772259E-2</v>
      </c>
      <c r="AH12" s="74">
        <v>0.15551839464882944</v>
      </c>
      <c r="AI12" s="74">
        <v>1.5050167224080268E-2</v>
      </c>
      <c r="AJ12" s="74">
        <v>8.3612040133779263E-4</v>
      </c>
      <c r="AK12" s="74">
        <v>3.2608695652173912E-2</v>
      </c>
      <c r="AL12" s="74">
        <v>0.56187290969899661</v>
      </c>
      <c r="AM12" s="74">
        <v>4.1806020066889632E-2</v>
      </c>
      <c r="AN12" s="28">
        <v>0.19230769230769232</v>
      </c>
      <c r="AO12" s="28">
        <v>4.1237113402061855E-2</v>
      </c>
      <c r="AP12" s="77">
        <v>0.28209934395501407</v>
      </c>
      <c r="AQ12" s="82">
        <v>0.62136832239925022</v>
      </c>
      <c r="AR12" s="82">
        <v>2.8116213683223993E-3</v>
      </c>
      <c r="AS12" s="28">
        <v>1.8744142455482662E-3</v>
      </c>
      <c r="AT12" s="114">
        <v>2.0618556701030927E-2</v>
      </c>
      <c r="CC12" s="11">
        <v>0.53</v>
      </c>
      <c r="CD12" s="11">
        <v>0</v>
      </c>
      <c r="CE12" s="11">
        <v>1.78</v>
      </c>
      <c r="CF12" s="11">
        <v>0</v>
      </c>
      <c r="CG12" s="11">
        <v>1.4</v>
      </c>
      <c r="CH12" s="11">
        <v>0</v>
      </c>
      <c r="CI12" s="11">
        <v>2.2400000000000002</v>
      </c>
      <c r="CJ12" s="11">
        <v>0</v>
      </c>
      <c r="CK12" s="62">
        <v>0.94594594594594594</v>
      </c>
      <c r="CL12" s="11">
        <v>0</v>
      </c>
      <c r="CM12" s="11">
        <v>1.04</v>
      </c>
      <c r="CN12" s="11">
        <v>0</v>
      </c>
      <c r="CO12" s="1">
        <v>1.58</v>
      </c>
      <c r="CP12" s="1">
        <v>0</v>
      </c>
      <c r="CQ12" s="1">
        <v>1.89</v>
      </c>
      <c r="CR12" s="1">
        <v>0</v>
      </c>
      <c r="CS12" s="11">
        <v>2.75</v>
      </c>
      <c r="CT12" s="11">
        <v>0.61</v>
      </c>
      <c r="CU12" s="11">
        <v>2.41</v>
      </c>
      <c r="CV12" s="11">
        <v>0.54</v>
      </c>
      <c r="CW12" s="11">
        <v>4.709090909090909</v>
      </c>
      <c r="CX12" s="11">
        <v>0.51800000000000002</v>
      </c>
      <c r="CY12" s="11">
        <v>2.86</v>
      </c>
      <c r="CZ12" s="11">
        <v>0.32</v>
      </c>
      <c r="DA12" s="11">
        <v>2.37</v>
      </c>
      <c r="DB12" s="11">
        <v>0.31</v>
      </c>
      <c r="DC12" s="1">
        <v>3.02</v>
      </c>
      <c r="DD12" s="1">
        <v>0.36</v>
      </c>
      <c r="DF12" s="1" t="s">
        <v>29</v>
      </c>
      <c r="DG12" s="1" t="s">
        <v>27</v>
      </c>
      <c r="DH12" s="1" t="s">
        <v>28</v>
      </c>
      <c r="DM12" s="1" t="s">
        <v>1</v>
      </c>
      <c r="DN12" s="1" t="s">
        <v>2</v>
      </c>
      <c r="DO12" s="1" t="s">
        <v>3</v>
      </c>
      <c r="DT12" s="63" t="s">
        <v>45</v>
      </c>
      <c r="DU12" s="67" t="s">
        <v>46</v>
      </c>
      <c r="DV12" s="63" t="s">
        <v>47</v>
      </c>
      <c r="DW12" s="67" t="s">
        <v>48</v>
      </c>
      <c r="DX12" s="63" t="s">
        <v>49</v>
      </c>
      <c r="DY12" s="67" t="s">
        <v>50</v>
      </c>
      <c r="DZ12" s="63" t="s">
        <v>51</v>
      </c>
      <c r="EA12" s="67" t="s">
        <v>52</v>
      </c>
      <c r="EB12" s="63" t="s">
        <v>53</v>
      </c>
      <c r="EC12" s="67" t="s">
        <v>54</v>
      </c>
      <c r="ED12" s="63" t="s">
        <v>55</v>
      </c>
      <c r="EE12" s="67" t="s">
        <v>56</v>
      </c>
      <c r="EF12" s="69" t="s">
        <v>57</v>
      </c>
      <c r="EG12" s="64" t="s">
        <v>58</v>
      </c>
      <c r="EH12" s="68" t="s">
        <v>59</v>
      </c>
      <c r="EI12" s="64" t="s">
        <v>60</v>
      </c>
      <c r="EJ12" s="68" t="s">
        <v>61</v>
      </c>
      <c r="EK12" s="64" t="s">
        <v>62</v>
      </c>
      <c r="EL12" s="68" t="s">
        <v>63</v>
      </c>
      <c r="EM12" s="64" t="s">
        <v>64</v>
      </c>
      <c r="EN12" s="68" t="s">
        <v>76</v>
      </c>
      <c r="EO12" s="64" t="s">
        <v>77</v>
      </c>
      <c r="EP12" s="68" t="s">
        <v>78</v>
      </c>
      <c r="EQ12" s="64" t="s">
        <v>79</v>
      </c>
      <c r="ER12" s="68" t="s">
        <v>82</v>
      </c>
      <c r="ES12" s="64" t="s">
        <v>83</v>
      </c>
      <c r="ET12" s="68" t="s">
        <v>84</v>
      </c>
      <c r="EU12" s="64" t="s">
        <v>85</v>
      </c>
      <c r="EV12" s="68" t="s">
        <v>88</v>
      </c>
      <c r="EW12" s="64" t="s">
        <v>89</v>
      </c>
      <c r="EX12" s="68" t="s">
        <v>90</v>
      </c>
      <c r="EY12" s="64" t="s">
        <v>91</v>
      </c>
      <c r="EZ12" s="68" t="s">
        <v>94</v>
      </c>
      <c r="FA12" s="64" t="s">
        <v>95</v>
      </c>
      <c r="FB12" s="68" t="s">
        <v>96</v>
      </c>
      <c r="FC12" s="64" t="s">
        <v>97</v>
      </c>
      <c r="FD12" s="68" t="s">
        <v>113</v>
      </c>
      <c r="FE12" s="64" t="s">
        <v>114</v>
      </c>
      <c r="FF12" s="68" t="s">
        <v>115</v>
      </c>
      <c r="FG12" s="64" t="s">
        <v>116</v>
      </c>
      <c r="FH12" s="68" t="s">
        <v>117</v>
      </c>
      <c r="FI12" s="64" t="s">
        <v>118</v>
      </c>
      <c r="FJ12" s="68" t="s">
        <v>119</v>
      </c>
      <c r="FK12" s="64" t="s">
        <v>120</v>
      </c>
      <c r="FL12" s="68" t="s">
        <v>121</v>
      </c>
      <c r="FM12" s="64" t="s">
        <v>122</v>
      </c>
      <c r="FN12" s="68" t="s">
        <v>123</v>
      </c>
      <c r="FO12" s="64" t="s">
        <v>124</v>
      </c>
      <c r="FQ12" s="50" t="s">
        <v>45</v>
      </c>
      <c r="FR12" s="51" t="s">
        <v>46</v>
      </c>
      <c r="FS12" s="50" t="s">
        <v>47</v>
      </c>
      <c r="FT12" s="51" t="s">
        <v>48</v>
      </c>
      <c r="FU12" s="50" t="s">
        <v>49</v>
      </c>
      <c r="FV12" s="51" t="s">
        <v>50</v>
      </c>
      <c r="FW12" s="50" t="s">
        <v>51</v>
      </c>
      <c r="FX12" s="51" t="s">
        <v>52</v>
      </c>
      <c r="FY12" s="50" t="s">
        <v>53</v>
      </c>
      <c r="FZ12" s="51" t="s">
        <v>54</v>
      </c>
      <c r="GA12" s="50" t="s">
        <v>55</v>
      </c>
      <c r="GB12" s="51" t="s">
        <v>56</v>
      </c>
      <c r="GC12" s="50" t="s">
        <v>57</v>
      </c>
      <c r="GD12" s="51" t="s">
        <v>58</v>
      </c>
      <c r="GE12" s="50" t="s">
        <v>59</v>
      </c>
      <c r="GF12" s="51" t="s">
        <v>60</v>
      </c>
      <c r="GG12" s="50" t="s">
        <v>61</v>
      </c>
      <c r="GH12" s="51" t="s">
        <v>62</v>
      </c>
      <c r="GI12" s="63" t="s">
        <v>63</v>
      </c>
      <c r="GJ12" s="71" t="s">
        <v>64</v>
      </c>
      <c r="GK12" s="70" t="s">
        <v>76</v>
      </c>
      <c r="GL12" s="71" t="s">
        <v>77</v>
      </c>
      <c r="GM12" s="69" t="s">
        <v>78</v>
      </c>
      <c r="GN12" s="64" t="s">
        <v>79</v>
      </c>
      <c r="GO12" s="68" t="s">
        <v>82</v>
      </c>
      <c r="GP12" s="64" t="s">
        <v>83</v>
      </c>
      <c r="GQ12" s="68" t="s">
        <v>84</v>
      </c>
      <c r="GR12" s="64" t="s">
        <v>85</v>
      </c>
      <c r="GS12" s="69" t="s">
        <v>88</v>
      </c>
      <c r="GT12" s="64" t="s">
        <v>89</v>
      </c>
      <c r="GU12" s="68" t="s">
        <v>90</v>
      </c>
      <c r="GV12" s="64" t="s">
        <v>91</v>
      </c>
      <c r="GW12" s="69" t="s">
        <v>94</v>
      </c>
      <c r="GX12" s="64" t="s">
        <v>95</v>
      </c>
      <c r="GY12" s="68" t="s">
        <v>96</v>
      </c>
      <c r="GZ12" s="64" t="s">
        <v>97</v>
      </c>
      <c r="HA12" s="69" t="s">
        <v>113</v>
      </c>
      <c r="HB12" s="64" t="s">
        <v>114</v>
      </c>
      <c r="HC12" s="68" t="s">
        <v>115</v>
      </c>
      <c r="HD12" s="64" t="s">
        <v>116</v>
      </c>
      <c r="HE12" s="69" t="s">
        <v>117</v>
      </c>
      <c r="HF12" s="64" t="s">
        <v>118</v>
      </c>
      <c r="HG12" s="68" t="s">
        <v>119</v>
      </c>
      <c r="HH12" s="64" t="s">
        <v>120</v>
      </c>
      <c r="HI12" s="69" t="s">
        <v>121</v>
      </c>
      <c r="HJ12" s="64" t="s">
        <v>122</v>
      </c>
      <c r="HK12" s="68" t="s">
        <v>123</v>
      </c>
      <c r="HL12" s="64" t="s">
        <v>124</v>
      </c>
      <c r="HP12" s="8"/>
    </row>
    <row r="13" spans="1:224" x14ac:dyDescent="0.35">
      <c r="B13" s="161">
        <v>1</v>
      </c>
      <c r="C13" s="162" t="s">
        <v>30</v>
      </c>
      <c r="D13" s="168"/>
      <c r="E13" s="168"/>
      <c r="F13" s="168"/>
      <c r="G13" s="169"/>
      <c r="H13" s="170">
        <v>3496</v>
      </c>
      <c r="I13" s="31">
        <f>H13/$H$43</f>
        <v>2.6172758171500443E-2</v>
      </c>
      <c r="J13" s="111">
        <f t="shared" ref="J13:W13" si="0">IF(J$11="EV",$I$5*($H$43/$C$7)*$A$1*J$12*$I13,IF(J$11="PHEV",$I$6*($H$43/$C$7)*$A$1*J$12*$I13))</f>
        <v>0.26133553164987405</v>
      </c>
      <c r="K13" s="111">
        <f t="shared" si="0"/>
        <v>0.67759269396383026</v>
      </c>
      <c r="L13" s="111">
        <f t="shared" si="0"/>
        <v>6.5573486512628731E-2</v>
      </c>
      <c r="M13" s="111">
        <f t="shared" si="0"/>
        <v>3.6429714729238182E-3</v>
      </c>
      <c r="N13" s="111">
        <f t="shared" si="0"/>
        <v>0.14207588744402891</v>
      </c>
      <c r="O13" s="111">
        <f t="shared" si="0"/>
        <v>2.4480768298048057</v>
      </c>
      <c r="P13" s="111">
        <f t="shared" si="0"/>
        <v>0.18214857364619091</v>
      </c>
      <c r="Q13" s="83">
        <f t="shared" si="0"/>
        <v>0.83788343877247828</v>
      </c>
      <c r="R13" s="127">
        <f t="shared" si="0"/>
        <v>0.35933635601857683</v>
      </c>
      <c r="S13" s="125">
        <f t="shared" si="0"/>
        <v>2.4581873445816278</v>
      </c>
      <c r="T13" s="122">
        <f t="shared" si="0"/>
        <v>5.4145455463708272</v>
      </c>
      <c r="U13" s="119">
        <f t="shared" si="0"/>
        <v>2.4500206092175691E-2</v>
      </c>
      <c r="V13" s="115">
        <f t="shared" si="0"/>
        <v>1.6333470728117128E-2</v>
      </c>
      <c r="W13" s="115">
        <f t="shared" si="0"/>
        <v>0.17966817800928842</v>
      </c>
      <c r="Y13" s="161">
        <v>1</v>
      </c>
      <c r="Z13" s="162" t="s">
        <v>30</v>
      </c>
      <c r="AA13" s="168"/>
      <c r="AB13" s="168"/>
      <c r="AC13" s="168"/>
      <c r="AD13" s="169"/>
      <c r="AE13" s="170">
        <v>3496</v>
      </c>
      <c r="AF13" s="31">
        <f t="shared" ref="AF13:AF42" si="1">I13</f>
        <v>2.6172758171500443E-2</v>
      </c>
      <c r="AG13" s="105">
        <f t="shared" ref="AG13" si="2">ROUND(J13,0)</f>
        <v>0</v>
      </c>
      <c r="AH13" s="105">
        <f t="shared" ref="AH13" si="3">ROUND(K13,0)</f>
        <v>1</v>
      </c>
      <c r="AI13" s="105">
        <f t="shared" ref="AI13" si="4">ROUND(L13,0)</f>
        <v>0</v>
      </c>
      <c r="AJ13" s="105">
        <f t="shared" ref="AJ13:AL13" si="5">ROUND(M13,0)</f>
        <v>0</v>
      </c>
      <c r="AK13" s="105">
        <f t="shared" ref="AK13" si="6">ROUND(N13,0)</f>
        <v>0</v>
      </c>
      <c r="AL13" s="105">
        <f t="shared" si="5"/>
        <v>2</v>
      </c>
      <c r="AM13" s="105">
        <f t="shared" ref="AM13" si="7">ROUND(P13,0)</f>
        <v>0</v>
      </c>
      <c r="AN13" s="32">
        <f t="shared" ref="AN13" si="8">ROUND(Q13,0)</f>
        <v>1</v>
      </c>
      <c r="AO13" s="146">
        <f t="shared" ref="AO13" si="9">ROUND(R13,0)</f>
        <v>0</v>
      </c>
      <c r="AP13" s="151">
        <f t="shared" ref="AP13" si="10">ROUND(S13,0)</f>
        <v>2</v>
      </c>
      <c r="AQ13" s="151">
        <f t="shared" ref="AQ13" si="11">ROUND(T13,0)</f>
        <v>5</v>
      </c>
      <c r="AR13" s="145">
        <f t="shared" ref="AR13" si="12">ROUND(U13,0)</f>
        <v>0</v>
      </c>
      <c r="AS13" s="145">
        <f t="shared" ref="AS13" si="13">ROUND(V13,0)</f>
        <v>0</v>
      </c>
      <c r="AT13" s="131">
        <f t="shared" ref="AT13" si="14">ROUND(W13,0)</f>
        <v>0</v>
      </c>
      <c r="AX13" s="7">
        <f t="shared" ref="AX13:AX25" si="15">AG13*$AW$5</f>
        <v>0</v>
      </c>
      <c r="AY13" s="7">
        <f t="shared" ref="AY13:AY25" si="16">AG13*$AW$6</f>
        <v>0</v>
      </c>
      <c r="AZ13" s="7">
        <f t="shared" ref="AZ13:AZ25" si="17">AH13*$AW$5</f>
        <v>1</v>
      </c>
      <c r="BA13" s="7">
        <f t="shared" ref="BA13:BA25" si="18">AH13*$AW$6</f>
        <v>0</v>
      </c>
      <c r="BB13" s="7">
        <f t="shared" ref="BB13:BB25" si="19">AI13*$AW$5</f>
        <v>0</v>
      </c>
      <c r="BC13" s="7">
        <f t="shared" ref="BC13:BC25" si="20">AI13*$AW$6</f>
        <v>0</v>
      </c>
      <c r="BD13" s="7">
        <f>AJ13*$AW$5</f>
        <v>0</v>
      </c>
      <c r="BE13" s="7">
        <f>AJ13*$AW$6</f>
        <v>0</v>
      </c>
      <c r="BF13" s="7">
        <f t="shared" ref="BF13:BF25" si="21">AK13*$AW$5</f>
        <v>0</v>
      </c>
      <c r="BG13" s="7">
        <f t="shared" ref="BG13:BG25" si="22">AK13*$AW$6</f>
        <v>0</v>
      </c>
      <c r="BH13" s="7">
        <f>AL13*$AW$5</f>
        <v>2</v>
      </c>
      <c r="BI13" s="7">
        <f>AL13*$AW$6</f>
        <v>0</v>
      </c>
      <c r="BJ13" s="7">
        <f t="shared" ref="BJ13:BJ25" si="23">AM13*$AW$5</f>
        <v>0</v>
      </c>
      <c r="BK13" s="7">
        <f t="shared" ref="BK13:BK25" si="24">AM13*$AW$6</f>
        <v>0</v>
      </c>
      <c r="BL13" s="7">
        <f t="shared" ref="BL13:BL25" si="25">AN13*$AW$5</f>
        <v>1</v>
      </c>
      <c r="BM13" s="7">
        <f t="shared" ref="BM13:BM25" si="26">AN13*$AW$6</f>
        <v>0</v>
      </c>
      <c r="BN13" s="1">
        <f t="shared" ref="BN13:BN25" si="27">AO13*$BO$5</f>
        <v>0</v>
      </c>
      <c r="BO13" s="1">
        <f t="shared" ref="BO13:BO25" si="28">AO13*$BO$6</f>
        <v>0</v>
      </c>
      <c r="BP13" s="1">
        <f t="shared" ref="BP13:BP25" si="29">AP13*$BO$5</f>
        <v>1.6</v>
      </c>
      <c r="BQ13" s="1">
        <f t="shared" ref="BQ13:BQ25" si="30">AP13*$BO$6</f>
        <v>0.4</v>
      </c>
      <c r="BR13" s="1">
        <f t="shared" ref="BR13:BR25" si="31">AQ13*$BO$5</f>
        <v>4</v>
      </c>
      <c r="BS13" s="1">
        <f t="shared" ref="BS13:BS25" si="32">AQ13*$BO$6</f>
        <v>1</v>
      </c>
      <c r="BT13" s="1">
        <f t="shared" ref="BT13:BT25" si="33">AR13*$BO$5</f>
        <v>0</v>
      </c>
      <c r="BU13" s="1">
        <f t="shared" ref="BU13:BU25" si="34">AR13*$BO$6</f>
        <v>0</v>
      </c>
      <c r="BV13" s="1">
        <f t="shared" ref="BV13:BV25" si="35">AS13*$BO$5</f>
        <v>0</v>
      </c>
      <c r="BW13" s="1">
        <f t="shared" ref="BW13:BW25" si="36">AS13*$BO$6</f>
        <v>0</v>
      </c>
      <c r="BX13" s="1">
        <f t="shared" ref="BX13:BX25" si="37">AT13*$BO$5</f>
        <v>0</v>
      </c>
      <c r="BY13" s="1">
        <f t="shared" ref="BY13:BY25" si="38">AT13*$BO$6</f>
        <v>0</v>
      </c>
      <c r="CC13" s="7">
        <f t="shared" ref="CC13:CC25" si="39">ROUND(AX13,0)</f>
        <v>0</v>
      </c>
      <c r="CD13" s="7">
        <f t="shared" ref="CD13:CD25" si="40">ROUND(AY13,0)</f>
        <v>0</v>
      </c>
      <c r="CE13" s="7">
        <f t="shared" ref="CE13:CE25" si="41">ROUND(AZ13,0)</f>
        <v>1</v>
      </c>
      <c r="CF13" s="7">
        <f t="shared" ref="CF13:CF25" si="42">ROUND(BA13,0)</f>
        <v>0</v>
      </c>
      <c r="CG13" s="7">
        <f t="shared" ref="CG13:CG25" si="43">ROUND(BB13,0)</f>
        <v>0</v>
      </c>
      <c r="CH13" s="7">
        <f t="shared" ref="CH13:CH25" si="44">ROUND(BC13,0)</f>
        <v>0</v>
      </c>
      <c r="CI13" s="7">
        <f t="shared" ref="CI13:CN13" si="45">ROUND(BD13,0)</f>
        <v>0</v>
      </c>
      <c r="CJ13" s="7">
        <f t="shared" si="45"/>
        <v>0</v>
      </c>
      <c r="CK13" s="7">
        <f t="shared" si="45"/>
        <v>0</v>
      </c>
      <c r="CL13" s="7">
        <f t="shared" si="45"/>
        <v>0</v>
      </c>
      <c r="CM13" s="7">
        <f t="shared" si="45"/>
        <v>2</v>
      </c>
      <c r="CN13" s="7">
        <f t="shared" si="45"/>
        <v>0</v>
      </c>
      <c r="CO13" s="7">
        <f t="shared" ref="CO13" si="46">ROUND(BJ13,0)</f>
        <v>0</v>
      </c>
      <c r="CP13" s="7">
        <f t="shared" ref="CP13" si="47">ROUND(BK13,0)</f>
        <v>0</v>
      </c>
      <c r="CQ13" s="7">
        <f t="shared" ref="CQ13" si="48">ROUND(BL13,0)</f>
        <v>1</v>
      </c>
      <c r="CR13" s="7">
        <f t="shared" ref="CR13" si="49">ROUND(BM13,0)</f>
        <v>0</v>
      </c>
      <c r="CS13" s="7">
        <f t="shared" ref="CS13:CS25" si="50">ROUND(BN13,0)</f>
        <v>0</v>
      </c>
      <c r="CT13" s="7">
        <f t="shared" ref="CT13:CT25" si="51">ROUND(BO13,0)</f>
        <v>0</v>
      </c>
      <c r="CU13" s="7">
        <f t="shared" ref="CU13:CU25" si="52">ROUND(BP13,0)</f>
        <v>2</v>
      </c>
      <c r="CV13" s="7">
        <f t="shared" ref="CV13:CV25" si="53">ROUND(BQ13,0)</f>
        <v>0</v>
      </c>
      <c r="CW13" s="7">
        <f t="shared" ref="CW13:CW25" si="54">ROUND(BR13,0)</f>
        <v>4</v>
      </c>
      <c r="CX13" s="7">
        <f t="shared" ref="CX13:CX25" si="55">ROUND(BS13,0)</f>
        <v>1</v>
      </c>
      <c r="CY13" s="7">
        <f t="shared" ref="CY13:CY25" si="56">ROUND(BT13,0)</f>
        <v>0</v>
      </c>
      <c r="CZ13" s="7">
        <f t="shared" ref="CZ13:CZ25" si="57">ROUND(BU13,0)</f>
        <v>0</v>
      </c>
      <c r="DA13" s="7">
        <f t="shared" ref="DA13" si="58">ROUND(BV13,0)</f>
        <v>0</v>
      </c>
      <c r="DB13" s="7">
        <f t="shared" ref="DB13" si="59">ROUND(BW13,0)</f>
        <v>0</v>
      </c>
      <c r="DC13" s="7">
        <f t="shared" ref="DC13" si="60">ROUND(BX13,0)</f>
        <v>0</v>
      </c>
      <c r="DD13" s="7">
        <f t="shared" ref="DD13" si="61">ROUND(BY13,0)</f>
        <v>0</v>
      </c>
      <c r="DF13" s="1">
        <v>1</v>
      </c>
      <c r="DG13" s="11">
        <f>SUM($CC$12*CC13,$CE$12*CE13,$CG$12*CG13,$CI$12*CI13,$CK$12*CK13,$CM$12*CM13,$CO$12*CO13,$CQ$12*CQ13,$CS$12*CS13,$CU$12*CU13,$CW$12*CW13,$CY$12*CY13,$DA$12*DA13,$DC$12*DC13)</f>
        <v>29.406363636363636</v>
      </c>
      <c r="DH13" s="11">
        <f>SUM($CD$12*CD13,$CF$12*CF13,$CH$12*CH13,$CJ$12*CJ13,$CL$12*CL13,$CN$12*CN13,$CP$12*CP13,$CR$12*CR13,$CT$12*CT13,$CV$12*CV13,$CX$12*CX13,$CZ$12*CZ13,$DB$12*DB13,$DD$12*DD13)</f>
        <v>0.51800000000000002</v>
      </c>
      <c r="DJ13" s="1" t="str">
        <f>"["&amp;ROUND(DG13,2)&amp;", "&amp;ROUND(DH13,2)&amp;"]"</f>
        <v>[29.41, 0.52]</v>
      </c>
      <c r="DM13" s="1" t="str">
        <f>DJ13</f>
        <v>[29.41, 0.52]</v>
      </c>
      <c r="DN13" s="1" t="str">
        <f>DJ54</f>
        <v>[50.77, 1.58]</v>
      </c>
      <c r="DO13" s="1" t="str">
        <f>DJ95</f>
        <v>[105.82, 3.15]</v>
      </c>
      <c r="DQ13" s="1" t="str">
        <f>"["&amp;DM13&amp;", "&amp;DN13&amp;", "&amp;DO13&amp;"]"&amp;", "</f>
        <v xml:space="preserve">[[29.41, 0.52], [50.77, 1.58], [105.82, 3.15]], </v>
      </c>
      <c r="DS13" s="196" t="s">
        <v>30</v>
      </c>
      <c r="DT13" s="180">
        <v>1.3601118666396272</v>
      </c>
      <c r="DU13" s="181">
        <v>9.8441805090929169</v>
      </c>
      <c r="DV13" s="182">
        <v>3.2637960295067217</v>
      </c>
      <c r="DW13" s="182">
        <v>6.9994076769828526</v>
      </c>
      <c r="DX13" s="182">
        <v>6.8713618281504472</v>
      </c>
      <c r="DY13" s="182">
        <v>5.9511558566494083</v>
      </c>
      <c r="DZ13" s="182">
        <v>5.9565561502558664</v>
      </c>
      <c r="EA13" s="182">
        <v>7.1255068254391363</v>
      </c>
      <c r="EB13" s="182">
        <v>3.4271438772287635</v>
      </c>
      <c r="EC13" s="182">
        <v>8.2081164703856242</v>
      </c>
      <c r="ED13" s="182">
        <v>4.165469674079036</v>
      </c>
      <c r="EE13" s="182">
        <v>4.1302381867337505</v>
      </c>
      <c r="EF13" s="182">
        <v>3.6277624530996819</v>
      </c>
      <c r="EG13" s="182">
        <v>3.186846218133609</v>
      </c>
      <c r="EH13" s="182">
        <v>6.4537923304745926</v>
      </c>
      <c r="EI13" s="182">
        <v>9.1266762533436765</v>
      </c>
      <c r="EJ13" s="182">
        <v>3.5702041422923738</v>
      </c>
      <c r="EK13" s="182">
        <v>7.3389242981290428</v>
      </c>
      <c r="EL13" s="182">
        <v>0.9814064627511232</v>
      </c>
      <c r="EM13" s="182">
        <v>4.0435409740764294</v>
      </c>
      <c r="EN13" s="180">
        <v>6.883</v>
      </c>
      <c r="EO13" s="183">
        <v>6.7530000000000001</v>
      </c>
      <c r="EP13" s="183">
        <v>1.9650000000000001</v>
      </c>
      <c r="EQ13" s="183">
        <v>5.5780000000000003</v>
      </c>
      <c r="ER13" s="183">
        <v>2.9830000000000001</v>
      </c>
      <c r="ES13" s="183">
        <v>5.5510000000000002</v>
      </c>
      <c r="ET13" s="183">
        <v>2.71</v>
      </c>
      <c r="EU13" s="183">
        <v>2.1419999999999999</v>
      </c>
      <c r="EV13" s="183">
        <v>3.9169999999999998</v>
      </c>
      <c r="EW13" s="183">
        <v>5.9089999999999998</v>
      </c>
      <c r="EX13" s="183">
        <v>8.5869999999999997</v>
      </c>
      <c r="EY13" s="183">
        <v>1.9219999999999999</v>
      </c>
      <c r="EZ13" s="183">
        <v>8.9890000000000008</v>
      </c>
      <c r="FA13" s="183">
        <v>8.7569999999999997</v>
      </c>
      <c r="FB13" s="183">
        <v>0.628</v>
      </c>
      <c r="FC13" s="183">
        <v>1.371</v>
      </c>
      <c r="FD13" s="183">
        <v>6.2990000000000004</v>
      </c>
      <c r="FE13" s="183">
        <v>9.2989999999999995</v>
      </c>
      <c r="FF13" s="183">
        <v>3.8639999999999999</v>
      </c>
      <c r="FG13" s="183">
        <v>6.5709999999999997</v>
      </c>
      <c r="FH13" s="183">
        <v>7.1420000000000003</v>
      </c>
      <c r="FI13" s="183">
        <v>9.5890000000000004</v>
      </c>
      <c r="FJ13" s="183">
        <v>1.663</v>
      </c>
      <c r="FK13" s="183">
        <v>3.6259999999999999</v>
      </c>
      <c r="FL13" s="52">
        <v>3.2360000000000002</v>
      </c>
      <c r="FM13" s="52">
        <v>7.694</v>
      </c>
      <c r="FN13" s="52">
        <v>6.7809999999999997</v>
      </c>
      <c r="FO13" s="52">
        <v>1.6619999999999999</v>
      </c>
      <c r="FQ13" s="53">
        <f t="shared" ref="FQ13:HL13" si="62">ROUND(DT13,3)</f>
        <v>1.36</v>
      </c>
      <c r="FR13" s="53">
        <f t="shared" si="62"/>
        <v>9.8439999999999994</v>
      </c>
      <c r="FS13" s="53">
        <f t="shared" si="62"/>
        <v>3.2639999999999998</v>
      </c>
      <c r="FT13" s="53">
        <f t="shared" si="62"/>
        <v>6.9989999999999997</v>
      </c>
      <c r="FU13" s="53">
        <f t="shared" si="62"/>
        <v>6.8710000000000004</v>
      </c>
      <c r="FV13" s="53">
        <f t="shared" si="62"/>
        <v>5.9509999999999996</v>
      </c>
      <c r="FW13" s="53">
        <f t="shared" si="62"/>
        <v>5.9569999999999999</v>
      </c>
      <c r="FX13" s="53">
        <f t="shared" si="62"/>
        <v>7.1260000000000003</v>
      </c>
      <c r="FY13" s="53">
        <f t="shared" si="62"/>
        <v>3.427</v>
      </c>
      <c r="FZ13" s="53">
        <f t="shared" si="62"/>
        <v>8.2080000000000002</v>
      </c>
      <c r="GA13" s="53">
        <f t="shared" si="62"/>
        <v>4.165</v>
      </c>
      <c r="GB13" s="53">
        <f t="shared" si="62"/>
        <v>4.13</v>
      </c>
      <c r="GC13" s="53">
        <f t="shared" si="62"/>
        <v>3.6280000000000001</v>
      </c>
      <c r="GD13" s="53">
        <f t="shared" si="62"/>
        <v>3.1869999999999998</v>
      </c>
      <c r="GE13" s="53">
        <f t="shared" si="62"/>
        <v>6.4539999999999997</v>
      </c>
      <c r="GF13" s="53">
        <f t="shared" si="62"/>
        <v>9.1270000000000007</v>
      </c>
      <c r="GG13" s="53">
        <f t="shared" si="62"/>
        <v>3.57</v>
      </c>
      <c r="GH13" s="53">
        <f t="shared" si="62"/>
        <v>7.3390000000000004</v>
      </c>
      <c r="GI13" s="53">
        <f t="shared" si="62"/>
        <v>0.98099999999999998</v>
      </c>
      <c r="GJ13" s="53">
        <f t="shared" si="62"/>
        <v>4.0439999999999996</v>
      </c>
      <c r="GK13" s="53">
        <f t="shared" si="62"/>
        <v>6.883</v>
      </c>
      <c r="GL13" s="53">
        <f t="shared" si="62"/>
        <v>6.7530000000000001</v>
      </c>
      <c r="GM13" s="53">
        <f t="shared" si="62"/>
        <v>1.9650000000000001</v>
      </c>
      <c r="GN13" s="53">
        <f t="shared" si="62"/>
        <v>5.5780000000000003</v>
      </c>
      <c r="GO13" s="53">
        <f t="shared" si="62"/>
        <v>2.9830000000000001</v>
      </c>
      <c r="GP13" s="53">
        <f t="shared" si="62"/>
        <v>5.5510000000000002</v>
      </c>
      <c r="GQ13" s="53">
        <f t="shared" si="62"/>
        <v>2.71</v>
      </c>
      <c r="GR13" s="53">
        <f t="shared" si="62"/>
        <v>2.1419999999999999</v>
      </c>
      <c r="GS13" s="53">
        <f t="shared" si="62"/>
        <v>3.9169999999999998</v>
      </c>
      <c r="GT13" s="53">
        <f t="shared" si="62"/>
        <v>5.9089999999999998</v>
      </c>
      <c r="GU13" s="53">
        <f t="shared" si="62"/>
        <v>8.5869999999999997</v>
      </c>
      <c r="GV13" s="53">
        <f t="shared" si="62"/>
        <v>1.9219999999999999</v>
      </c>
      <c r="GW13" s="53">
        <f t="shared" si="62"/>
        <v>8.9890000000000008</v>
      </c>
      <c r="GX13" s="53">
        <f t="shared" si="62"/>
        <v>8.7569999999999997</v>
      </c>
      <c r="GY13" s="53">
        <f t="shared" si="62"/>
        <v>0.628</v>
      </c>
      <c r="GZ13" s="53">
        <f t="shared" si="62"/>
        <v>1.371</v>
      </c>
      <c r="HA13" s="53">
        <f t="shared" si="62"/>
        <v>6.2990000000000004</v>
      </c>
      <c r="HB13" s="53">
        <f t="shared" si="62"/>
        <v>9.2989999999999995</v>
      </c>
      <c r="HC13" s="53">
        <f t="shared" si="62"/>
        <v>3.8639999999999999</v>
      </c>
      <c r="HD13" s="53">
        <f t="shared" si="62"/>
        <v>6.5709999999999997</v>
      </c>
      <c r="HE13" s="53">
        <f t="shared" si="62"/>
        <v>7.1420000000000003</v>
      </c>
      <c r="HF13" s="53">
        <f t="shared" si="62"/>
        <v>9.5890000000000004</v>
      </c>
      <c r="HG13" s="53">
        <f t="shared" si="62"/>
        <v>1.663</v>
      </c>
      <c r="HH13" s="53">
        <f t="shared" si="62"/>
        <v>3.6259999999999999</v>
      </c>
      <c r="HI13" s="53">
        <f t="shared" si="62"/>
        <v>3.2360000000000002</v>
      </c>
      <c r="HJ13" s="53">
        <f t="shared" si="62"/>
        <v>7.694</v>
      </c>
      <c r="HK13" s="53">
        <f t="shared" si="62"/>
        <v>6.7809999999999997</v>
      </c>
      <c r="HL13" s="53">
        <f t="shared" si="62"/>
        <v>1.6619999999999999</v>
      </c>
      <c r="HN13" s="1" t="str">
        <f>"["&amp;FQ13&amp;$FP$10&amp;FR13&amp;$FP$10&amp;FS13&amp;$FP$10&amp;FT13&amp;$FP$10&amp;FU13&amp;$FP$10&amp;FV13&amp;$FP$10&amp;FW13&amp;$FP$10&amp;FX13&amp;$FP$10&amp;FY13&amp;$FP$10&amp;FZ13&amp;$FP$10&amp;GA13&amp;$FP$10&amp;GB13&amp;$FP$10&amp;GC13&amp;$FP$10&amp;GD13&amp;$FP$10&amp;GE13&amp;$FP$10&amp;GF13&amp;$FP$10&amp;GG13&amp;$FP$10&amp;GH13&amp;$FP$10&amp;GI13&amp;$FP$10&amp;GJ13&amp;$FP$10&amp;GK13&amp;$FP$10&amp;GL13&amp;$FP$10&amp;GM13&amp;$FP$10&amp;GN13&amp;$FP$10&amp;GO13&amp;$FP$10&amp;GP13&amp;$FP$10&amp;GQ13&amp;$FP$10&amp;GR13&amp;$FP$10&amp;GS13&amp;$FP$10&amp;GT13&amp;$FP$10&amp;GU13&amp;$FP$10&amp;GV13&amp;$FP$10&amp;GW13&amp;$FP$10&amp;GX13&amp;$FP$10&amp;GY13&amp;$FP$10&amp;GZ13&amp;$FP$10&amp;HA13&amp;$FP$10&amp;HB13&amp;$FP$10&amp;HC13&amp;$FP$10&amp;HD13&amp;$FP$10&amp;HE13&amp;$FP$10&amp;HF13&amp;$FP$10&amp;HG13&amp;$FP$10&amp;HH13&amp;$FP$10&amp;HI13&amp;$FP$10&amp;HJ13&amp;$FP$10&amp;HK13&amp;$FP$10&amp;HL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1.662],</v>
      </c>
    </row>
    <row r="14" spans="1:224" x14ac:dyDescent="0.35">
      <c r="B14" s="163">
        <v>2</v>
      </c>
      <c r="C14" s="164" t="s">
        <v>31</v>
      </c>
      <c r="D14" s="171"/>
      <c r="E14" s="171"/>
      <c r="F14" s="171"/>
      <c r="G14" s="172"/>
      <c r="H14" s="173">
        <v>3100</v>
      </c>
      <c r="I14" s="36">
        <f t="shared" ref="I14:I42" si="63">H14/$H$43</f>
        <v>2.3208109362600506E-2</v>
      </c>
      <c r="J14" s="118">
        <f t="shared" ref="J14:W32" si="64">IF(J$11="EV",$I$5*($H$43/$C$7)*$A$1*J$12*$I14,IF(J$11="PHEV",$I$6*($H$43/$C$7)*$A$1*J$12*$I14))</f>
        <v>0.23173345197786313</v>
      </c>
      <c r="K14" s="118">
        <f t="shared" si="64"/>
        <v>0.60084020345762978</v>
      </c>
      <c r="L14" s="118">
        <f t="shared" si="64"/>
        <v>5.8145826141060945E-2</v>
      </c>
      <c r="M14" s="118">
        <f t="shared" si="64"/>
        <v>3.2303236745033852E-3</v>
      </c>
      <c r="N14" s="118">
        <f t="shared" si="64"/>
        <v>0.12598262330563204</v>
      </c>
      <c r="O14" s="118">
        <f t="shared" si="64"/>
        <v>2.1707775092662751</v>
      </c>
      <c r="P14" s="118">
        <f t="shared" si="64"/>
        <v>0.16151618372516929</v>
      </c>
      <c r="Q14" s="87">
        <f t="shared" si="64"/>
        <v>0.7429744451357787</v>
      </c>
      <c r="R14" s="128">
        <f t="shared" si="64"/>
        <v>0.31863349646956179</v>
      </c>
      <c r="S14" s="122">
        <f t="shared" si="64"/>
        <v>2.179742782666775</v>
      </c>
      <c r="T14" s="123">
        <f t="shared" si="64"/>
        <v>4.8012274581663519</v>
      </c>
      <c r="U14" s="116">
        <f t="shared" si="64"/>
        <v>2.1725011122924669E-2</v>
      </c>
      <c r="V14" s="116">
        <f t="shared" si="64"/>
        <v>1.4483340748616446E-2</v>
      </c>
      <c r="W14" s="116">
        <f t="shared" si="64"/>
        <v>0.1593167482347809</v>
      </c>
      <c r="Y14" s="163">
        <v>2</v>
      </c>
      <c r="Z14" s="164" t="s">
        <v>31</v>
      </c>
      <c r="AA14" s="171"/>
      <c r="AB14" s="171"/>
      <c r="AC14" s="171"/>
      <c r="AD14" s="172"/>
      <c r="AE14" s="173">
        <v>3100</v>
      </c>
      <c r="AF14" s="36">
        <f t="shared" si="1"/>
        <v>2.3208109362600506E-2</v>
      </c>
      <c r="AG14" s="149">
        <f t="shared" ref="AG14:AG42" si="65">ROUND(J14,0)</f>
        <v>0</v>
      </c>
      <c r="AH14" s="149">
        <f t="shared" ref="AH14:AH42" si="66">ROUND(K14,0)</f>
        <v>1</v>
      </c>
      <c r="AI14" s="149">
        <f t="shared" ref="AI14:AI42" si="67">ROUND(L14,0)</f>
        <v>0</v>
      </c>
      <c r="AJ14" s="149">
        <f t="shared" ref="AJ14:AJ42" si="68">ROUND(M14,0)</f>
        <v>0</v>
      </c>
      <c r="AK14" s="149">
        <f t="shared" ref="AK14:AK42" si="69">ROUND(N14,0)</f>
        <v>0</v>
      </c>
      <c r="AL14" s="149">
        <f t="shared" ref="AL14:AL42" si="70">ROUND(O14,0)</f>
        <v>2</v>
      </c>
      <c r="AM14" s="149">
        <f t="shared" ref="AM14:AM42" si="71">ROUND(P14,0)</f>
        <v>0</v>
      </c>
      <c r="AN14" s="37">
        <f t="shared" ref="AN14:AN42" si="72">ROUND(Q14,0)</f>
        <v>1</v>
      </c>
      <c r="AO14" s="156">
        <f t="shared" ref="AO14:AO42" si="73">ROUND(R14,0)</f>
        <v>0</v>
      </c>
      <c r="AP14" s="154">
        <f t="shared" ref="AP14:AP42" si="74">ROUND(S14,0)</f>
        <v>2</v>
      </c>
      <c r="AQ14" s="152">
        <f t="shared" ref="AQ14:AQ42" si="75">ROUND(T14,0)</f>
        <v>5</v>
      </c>
      <c r="AR14" s="132">
        <f t="shared" ref="AR14:AR42" si="76">ROUND(U14,0)</f>
        <v>0</v>
      </c>
      <c r="AS14" s="132">
        <f t="shared" ref="AS14:AS42" si="77">ROUND(V14,0)</f>
        <v>0</v>
      </c>
      <c r="AT14" s="132">
        <f t="shared" ref="AT14:AT42" si="78">ROUND(W14,0)</f>
        <v>0</v>
      </c>
      <c r="AX14" s="7">
        <f t="shared" si="15"/>
        <v>0</v>
      </c>
      <c r="AY14" s="7">
        <f t="shared" si="16"/>
        <v>0</v>
      </c>
      <c r="AZ14" s="7">
        <f t="shared" si="17"/>
        <v>1</v>
      </c>
      <c r="BA14" s="7">
        <f t="shared" si="18"/>
        <v>0</v>
      </c>
      <c r="BB14" s="7">
        <f t="shared" si="19"/>
        <v>0</v>
      </c>
      <c r="BC14" s="7">
        <f t="shared" si="20"/>
        <v>0</v>
      </c>
      <c r="BD14" s="7">
        <f t="shared" ref="BD14:BD25" si="79">AJ14*$AW$5</f>
        <v>0</v>
      </c>
      <c r="BE14" s="7">
        <f t="shared" ref="BE14:BE25" si="80">AJ14*$AW$6</f>
        <v>0</v>
      </c>
      <c r="BF14" s="7">
        <f t="shared" si="21"/>
        <v>0</v>
      </c>
      <c r="BG14" s="7">
        <f t="shared" si="22"/>
        <v>0</v>
      </c>
      <c r="BH14" s="7">
        <f t="shared" ref="BH14:BH25" si="81">AL14*$AW$5</f>
        <v>2</v>
      </c>
      <c r="BI14" s="7">
        <f t="shared" ref="BI14:BI25" si="82">AL14*$AW$6</f>
        <v>0</v>
      </c>
      <c r="BJ14" s="7">
        <f t="shared" si="23"/>
        <v>0</v>
      </c>
      <c r="BK14" s="7">
        <f t="shared" si="24"/>
        <v>0</v>
      </c>
      <c r="BL14" s="7">
        <f t="shared" si="25"/>
        <v>1</v>
      </c>
      <c r="BM14" s="7">
        <f t="shared" si="26"/>
        <v>0</v>
      </c>
      <c r="BN14" s="1">
        <f t="shared" si="27"/>
        <v>0</v>
      </c>
      <c r="BO14" s="1">
        <f t="shared" si="28"/>
        <v>0</v>
      </c>
      <c r="BP14" s="1">
        <f t="shared" si="29"/>
        <v>1.6</v>
      </c>
      <c r="BQ14" s="1">
        <f t="shared" si="30"/>
        <v>0.4</v>
      </c>
      <c r="BR14" s="1">
        <f t="shared" si="31"/>
        <v>4</v>
      </c>
      <c r="BS14" s="1">
        <f t="shared" si="32"/>
        <v>1</v>
      </c>
      <c r="BT14" s="1">
        <f t="shared" si="33"/>
        <v>0</v>
      </c>
      <c r="BU14" s="1">
        <f t="shared" si="34"/>
        <v>0</v>
      </c>
      <c r="BV14" s="1">
        <f t="shared" si="35"/>
        <v>0</v>
      </c>
      <c r="BW14" s="1">
        <f t="shared" si="36"/>
        <v>0</v>
      </c>
      <c r="BX14" s="1">
        <f t="shared" si="37"/>
        <v>0</v>
      </c>
      <c r="BY14" s="1">
        <f t="shared" si="38"/>
        <v>0</v>
      </c>
      <c r="CC14" s="7">
        <f t="shared" si="39"/>
        <v>0</v>
      </c>
      <c r="CD14" s="7">
        <f t="shared" si="40"/>
        <v>0</v>
      </c>
      <c r="CE14" s="7">
        <f t="shared" si="41"/>
        <v>1</v>
      </c>
      <c r="CF14" s="7">
        <f t="shared" si="42"/>
        <v>0</v>
      </c>
      <c r="CG14" s="7">
        <f t="shared" si="43"/>
        <v>0</v>
      </c>
      <c r="CH14" s="7">
        <f t="shared" si="44"/>
        <v>0</v>
      </c>
      <c r="CI14" s="7">
        <f t="shared" ref="CI14:CI25" si="83">ROUND(BD14,0)</f>
        <v>0</v>
      </c>
      <c r="CJ14" s="7">
        <f t="shared" ref="CJ14:CJ25" si="84">ROUND(BE14,0)</f>
        <v>0</v>
      </c>
      <c r="CK14" s="7">
        <f t="shared" ref="CK14:CK25" si="85">ROUND(BF14,0)</f>
        <v>0</v>
      </c>
      <c r="CL14" s="7">
        <f t="shared" ref="CL14:CL25" si="86">ROUND(BG14,0)</f>
        <v>0</v>
      </c>
      <c r="CM14" s="7">
        <f t="shared" ref="CM14:CM25" si="87">ROUND(BH14,0)</f>
        <v>2</v>
      </c>
      <c r="CN14" s="7">
        <f t="shared" ref="CN14:CN25" si="88">ROUND(BI14,0)</f>
        <v>0</v>
      </c>
      <c r="CO14" s="7">
        <f t="shared" ref="CO14:CO25" si="89">ROUND(BJ14,0)</f>
        <v>0</v>
      </c>
      <c r="CP14" s="7">
        <f t="shared" ref="CP14:CP25" si="90">ROUND(BK14,0)</f>
        <v>0</v>
      </c>
      <c r="CQ14" s="7">
        <f t="shared" ref="CQ14:CQ25" si="91">ROUND(BL14,0)</f>
        <v>1</v>
      </c>
      <c r="CR14" s="7">
        <f t="shared" ref="CR14:CR25" si="92">ROUND(BM14,0)</f>
        <v>0</v>
      </c>
      <c r="CS14" s="7">
        <f t="shared" si="50"/>
        <v>0</v>
      </c>
      <c r="CT14" s="7">
        <f t="shared" si="51"/>
        <v>0</v>
      </c>
      <c r="CU14" s="7">
        <f t="shared" si="52"/>
        <v>2</v>
      </c>
      <c r="CV14" s="7">
        <f t="shared" si="53"/>
        <v>0</v>
      </c>
      <c r="CW14" s="7">
        <f t="shared" si="54"/>
        <v>4</v>
      </c>
      <c r="CX14" s="7">
        <f t="shared" si="55"/>
        <v>1</v>
      </c>
      <c r="CY14" s="7">
        <f t="shared" si="56"/>
        <v>0</v>
      </c>
      <c r="CZ14" s="7">
        <f t="shared" si="57"/>
        <v>0</v>
      </c>
      <c r="DA14" s="7">
        <f t="shared" ref="DA14:DA25" si="93">ROUND(BV14,0)</f>
        <v>0</v>
      </c>
      <c r="DB14" s="7">
        <f t="shared" ref="DB14:DB25" si="94">ROUND(BW14,0)</f>
        <v>0</v>
      </c>
      <c r="DC14" s="7">
        <f t="shared" ref="DC14:DC25" si="95">ROUND(BX14,0)</f>
        <v>0</v>
      </c>
      <c r="DD14" s="7">
        <f t="shared" ref="DD14:DD25" si="96">ROUND(BY14,0)</f>
        <v>0</v>
      </c>
      <c r="DF14" s="1">
        <v>2</v>
      </c>
      <c r="DG14" s="11">
        <f t="shared" ref="DG14:DG42" si="97">SUM($CC$12*CC14,$CE$12*CE14,$CG$12*CG14,$CI$12*CI14,$CK$12*CK14,$CM$12*CM14,$CO$12*CO14,$CQ$12*CQ14,$CS$12*CS14,$CU$12*CU14,$CW$12*CW14,$CY$12*CY14,$DA$12*DA14,$DC$12*DC14)</f>
        <v>29.406363636363636</v>
      </c>
      <c r="DH14" s="11">
        <f t="shared" ref="DH14:DH42" si="98">SUM($CD$12*CD14,$CF$12*CF14,$CH$12*CH14,$CJ$12*CJ14,$CL$12*CL14,$CN$12*CN14,$CP$12*CP14,$CR$12*CR14,$CT$12*CT14,$CV$12*CV14,$CX$12*CX14,$CZ$12*CZ14,$DB$12*DB14,$DD$12*DD14)</f>
        <v>0.51800000000000002</v>
      </c>
      <c r="DJ14" s="1" t="str">
        <f t="shared" ref="DJ14:DJ42" si="99">"["&amp;ROUND(DG14,2)&amp;", "&amp;ROUND(DH14,2)&amp;"]"</f>
        <v>[29.41, 0.52]</v>
      </c>
      <c r="DM14" s="1" t="str">
        <f t="shared" ref="DM14:DM42" si="100">DJ14</f>
        <v>[29.41, 0.52]</v>
      </c>
      <c r="DN14" s="1" t="str">
        <f t="shared" ref="DN14:DN42" si="101">DJ55</f>
        <v>[46.06, 1.58]</v>
      </c>
      <c r="DO14" s="1" t="str">
        <f t="shared" ref="DO14:DO42" si="102">DJ96</f>
        <v>[98.18, 2.09]</v>
      </c>
      <c r="DQ14" s="1" t="str">
        <f t="shared" ref="DQ14:DQ42" si="103">"["&amp;DM14&amp;", "&amp;DN14&amp;", "&amp;DO14&amp;"]"&amp;", "</f>
        <v xml:space="preserve">[[29.41, 0.52], [46.06, 1.58], [98.18, 2.09]], </v>
      </c>
      <c r="DS14" s="197" t="s">
        <v>31</v>
      </c>
      <c r="DT14" s="184">
        <v>8.7189341366308124</v>
      </c>
      <c r="DU14" s="185">
        <v>8.7198681627362191</v>
      </c>
      <c r="DV14" s="186">
        <v>7.5703545243575832</v>
      </c>
      <c r="DW14" s="186">
        <v>6.8247052461031386</v>
      </c>
      <c r="DX14" s="186">
        <v>6.2015767791610656</v>
      </c>
      <c r="DY14" s="186">
        <v>7.4497288485640754</v>
      </c>
      <c r="DZ14" s="186">
        <v>2.4292570358589938</v>
      </c>
      <c r="EA14" s="186">
        <v>7.9202977499639253</v>
      </c>
      <c r="EB14" s="186">
        <v>1.843091355531834</v>
      </c>
      <c r="EC14" s="186">
        <v>6.9725463422589007</v>
      </c>
      <c r="ED14" s="186">
        <v>0.78738024540476181</v>
      </c>
      <c r="EE14" s="186">
        <v>0.45147510187239837</v>
      </c>
      <c r="EF14" s="186">
        <v>9.5190323023020191</v>
      </c>
      <c r="EG14" s="186">
        <v>5.8569017810501833</v>
      </c>
      <c r="EH14" s="186">
        <v>7.536505884978558</v>
      </c>
      <c r="EI14" s="186">
        <v>0.30132807674345341</v>
      </c>
      <c r="EJ14" s="186">
        <v>3.5558514153826373</v>
      </c>
      <c r="EK14" s="186">
        <v>7.9320009939082166</v>
      </c>
      <c r="EL14" s="186">
        <v>0.76629705925294167</v>
      </c>
      <c r="EM14" s="186">
        <v>3.1302430780782595</v>
      </c>
      <c r="EN14" s="184">
        <v>2.8069999999999999</v>
      </c>
      <c r="EO14" s="187">
        <v>2.7730000000000001</v>
      </c>
      <c r="EP14" s="187">
        <v>5.9059999999999997</v>
      </c>
      <c r="EQ14" s="187">
        <v>7.8550000000000004</v>
      </c>
      <c r="ER14" s="187">
        <v>6.3109999999999999</v>
      </c>
      <c r="ES14" s="187">
        <v>0.71199999999999997</v>
      </c>
      <c r="ET14" s="187">
        <v>2.9740000000000002</v>
      </c>
      <c r="EU14" s="187">
        <v>9.5250000000000004</v>
      </c>
      <c r="EV14" s="187">
        <v>0.85</v>
      </c>
      <c r="EW14" s="187">
        <v>4.8029999999999999</v>
      </c>
      <c r="EX14" s="187">
        <v>9.4960000000000004</v>
      </c>
      <c r="EY14" s="187">
        <v>7.8159999999999998</v>
      </c>
      <c r="EZ14" s="187">
        <v>9.3979999999999997</v>
      </c>
      <c r="FA14" s="187">
        <v>6.6159999999999997</v>
      </c>
      <c r="FB14" s="187">
        <v>5.407</v>
      </c>
      <c r="FC14" s="187">
        <v>8.8829999999999991</v>
      </c>
      <c r="FD14" s="187">
        <v>5.1920000000000002</v>
      </c>
      <c r="FE14" s="187">
        <v>6.8090000000000002</v>
      </c>
      <c r="FF14" s="187">
        <v>6.8540000000000001</v>
      </c>
      <c r="FG14" s="187">
        <v>3.895</v>
      </c>
      <c r="FH14" s="187">
        <v>1.7210000000000001</v>
      </c>
      <c r="FI14" s="187">
        <v>5.8730000000000002</v>
      </c>
      <c r="FJ14" s="187">
        <v>4.0999999999999996</v>
      </c>
      <c r="FK14" s="187">
        <v>1.524</v>
      </c>
      <c r="FL14" s="65">
        <v>2.7589999999999999</v>
      </c>
      <c r="FM14" s="65">
        <v>7.9429999999999996</v>
      </c>
      <c r="FN14" s="65">
        <v>7.1790000000000003</v>
      </c>
      <c r="FO14" s="65">
        <v>1.1519999999999999</v>
      </c>
      <c r="FQ14" s="53">
        <f t="shared" ref="FQ14:FQ42" si="104">ROUND(DT14,3)</f>
        <v>8.7189999999999994</v>
      </c>
      <c r="FR14" s="53">
        <f t="shared" ref="FR14:FR42" si="105">ROUND(DU14,3)</f>
        <v>8.7200000000000006</v>
      </c>
      <c r="FS14" s="53">
        <f t="shared" ref="FS14:FS42" si="106">ROUND(DV14,3)</f>
        <v>7.57</v>
      </c>
      <c r="FT14" s="53">
        <f t="shared" ref="FT14:FT42" si="107">ROUND(DW14,3)</f>
        <v>6.8250000000000002</v>
      </c>
      <c r="FU14" s="53">
        <f t="shared" ref="FU14:FU42" si="108">ROUND(DX14,3)</f>
        <v>6.202</v>
      </c>
      <c r="FV14" s="53">
        <f t="shared" ref="FV14:FV42" si="109">ROUND(DY14,3)</f>
        <v>7.45</v>
      </c>
      <c r="FW14" s="53">
        <f t="shared" ref="FW14:FW42" si="110">ROUND(DZ14,3)</f>
        <v>2.4289999999999998</v>
      </c>
      <c r="FX14" s="53">
        <f t="shared" ref="FX14:FX42" si="111">ROUND(EA14,3)</f>
        <v>7.92</v>
      </c>
      <c r="FY14" s="53">
        <f t="shared" ref="FY14:FY42" si="112">ROUND(EB14,3)</f>
        <v>1.843</v>
      </c>
      <c r="FZ14" s="53">
        <f t="shared" ref="FZ14:FZ42" si="113">ROUND(EC14,3)</f>
        <v>6.9729999999999999</v>
      </c>
      <c r="GA14" s="53">
        <f t="shared" ref="GA14:GA42" si="114">ROUND(ED14,3)</f>
        <v>0.78700000000000003</v>
      </c>
      <c r="GB14" s="53">
        <f t="shared" ref="GB14:GB42" si="115">ROUND(EE14,3)</f>
        <v>0.45100000000000001</v>
      </c>
      <c r="GC14" s="53">
        <f t="shared" ref="GC14:GC42" si="116">ROUND(EF14,3)</f>
        <v>9.5190000000000001</v>
      </c>
      <c r="GD14" s="53">
        <f t="shared" ref="GD14:GD42" si="117">ROUND(EG14,3)</f>
        <v>5.8570000000000002</v>
      </c>
      <c r="GE14" s="53">
        <f t="shared" ref="GE14:GE42" si="118">ROUND(EH14,3)</f>
        <v>7.5369999999999999</v>
      </c>
      <c r="GF14" s="53">
        <f t="shared" ref="GF14:GF42" si="119">ROUND(EI14,3)</f>
        <v>0.30099999999999999</v>
      </c>
      <c r="GG14" s="53">
        <f t="shared" ref="GG14:GG42" si="120">ROUND(EJ14,3)</f>
        <v>3.556</v>
      </c>
      <c r="GH14" s="53">
        <f t="shared" ref="GH14:GH42" si="121">ROUND(EK14,3)</f>
        <v>7.9320000000000004</v>
      </c>
      <c r="GI14" s="53">
        <f t="shared" ref="GI14:GI42" si="122">ROUND(EL14,3)</f>
        <v>0.76600000000000001</v>
      </c>
      <c r="GJ14" s="53">
        <f t="shared" ref="GJ14:GJ42" si="123">ROUND(EM14,3)</f>
        <v>3.13</v>
      </c>
      <c r="GK14" s="53">
        <f t="shared" ref="GK14:GK42" si="124">ROUND(EN14,3)</f>
        <v>2.8069999999999999</v>
      </c>
      <c r="GL14" s="53">
        <f t="shared" ref="GL14:GL42" si="125">ROUND(EO14,3)</f>
        <v>2.7730000000000001</v>
      </c>
      <c r="GM14" s="53">
        <f t="shared" ref="GM14:GM42" si="126">ROUND(EP14,3)</f>
        <v>5.9059999999999997</v>
      </c>
      <c r="GN14" s="53">
        <f t="shared" ref="GN14:GN42" si="127">ROUND(EQ14,3)</f>
        <v>7.8550000000000004</v>
      </c>
      <c r="GO14" s="53">
        <f t="shared" ref="GO14:GO42" si="128">ROUND(ER14,3)</f>
        <v>6.3109999999999999</v>
      </c>
      <c r="GP14" s="53">
        <f t="shared" ref="GP14:GP42" si="129">ROUND(ES14,3)</f>
        <v>0.71199999999999997</v>
      </c>
      <c r="GQ14" s="53">
        <f t="shared" ref="GQ14:GQ42" si="130">ROUND(ET14,3)</f>
        <v>2.9740000000000002</v>
      </c>
      <c r="GR14" s="53">
        <f t="shared" ref="GR14:GR42" si="131">ROUND(EU14,3)</f>
        <v>9.5250000000000004</v>
      </c>
      <c r="GS14" s="53">
        <f t="shared" ref="GS14:GS42" si="132">ROUND(EV14,3)</f>
        <v>0.85</v>
      </c>
      <c r="GT14" s="53">
        <f t="shared" ref="GT14:GT42" si="133">ROUND(EW14,3)</f>
        <v>4.8029999999999999</v>
      </c>
      <c r="GU14" s="53">
        <f t="shared" ref="GU14:GU42" si="134">ROUND(EX14,3)</f>
        <v>9.4960000000000004</v>
      </c>
      <c r="GV14" s="53">
        <f t="shared" ref="GV14:GV42" si="135">ROUND(EY14,3)</f>
        <v>7.8159999999999998</v>
      </c>
      <c r="GW14" s="53">
        <f t="shared" ref="GW14:GW42" si="136">ROUND(EZ14,3)</f>
        <v>9.3979999999999997</v>
      </c>
      <c r="GX14" s="53">
        <f t="shared" ref="GX14:GX42" si="137">ROUND(FA14,3)</f>
        <v>6.6159999999999997</v>
      </c>
      <c r="GY14" s="53">
        <f t="shared" ref="GY14:GY42" si="138">ROUND(FB14,3)</f>
        <v>5.407</v>
      </c>
      <c r="GZ14" s="53">
        <f t="shared" ref="GZ14:GZ42" si="139">ROUND(FC14,3)</f>
        <v>8.8829999999999991</v>
      </c>
      <c r="HA14" s="53">
        <f t="shared" ref="HA14:HA42" si="140">ROUND(FD14,3)</f>
        <v>5.1920000000000002</v>
      </c>
      <c r="HB14" s="53">
        <f t="shared" ref="HB14:HB42" si="141">ROUND(FE14,3)</f>
        <v>6.8090000000000002</v>
      </c>
      <c r="HC14" s="53">
        <f t="shared" ref="HC14:HC42" si="142">ROUND(FF14,3)</f>
        <v>6.8540000000000001</v>
      </c>
      <c r="HD14" s="53">
        <f t="shared" ref="HD14:HD42" si="143">ROUND(FG14,3)</f>
        <v>3.895</v>
      </c>
      <c r="HE14" s="53">
        <f t="shared" ref="HE14:HE42" si="144">ROUND(FH14,3)</f>
        <v>1.7210000000000001</v>
      </c>
      <c r="HF14" s="53">
        <f t="shared" ref="HF14:HF42" si="145">ROUND(FI14,3)</f>
        <v>5.8730000000000002</v>
      </c>
      <c r="HG14" s="53">
        <f t="shared" ref="HG14:HG42" si="146">ROUND(FJ14,3)</f>
        <v>4.0999999999999996</v>
      </c>
      <c r="HH14" s="53">
        <f t="shared" ref="HH14:HH42" si="147">ROUND(FK14,3)</f>
        <v>1.524</v>
      </c>
      <c r="HI14" s="53">
        <f t="shared" ref="HI14:HI42" si="148">ROUND(FL14,3)</f>
        <v>2.7589999999999999</v>
      </c>
      <c r="HJ14" s="53">
        <f t="shared" ref="HJ14:HJ42" si="149">ROUND(FM14,3)</f>
        <v>7.9429999999999996</v>
      </c>
      <c r="HK14" s="53">
        <f t="shared" ref="HK14:HK42" si="150">ROUND(FN14,3)</f>
        <v>7.1790000000000003</v>
      </c>
      <c r="HL14" s="53">
        <f t="shared" ref="HL14:HL42" si="151">ROUND(FO14,3)</f>
        <v>1.1519999999999999</v>
      </c>
      <c r="HN14" s="1" t="str">
        <f t="shared" ref="HN14:HN42" si="152">"["&amp;FQ14&amp;$FP$10&amp;FR14&amp;$FP$10&amp;FS14&amp;$FP$10&amp;FT14&amp;$FP$10&amp;FU14&amp;$FP$10&amp;FV14&amp;$FP$10&amp;FW14&amp;$FP$10&amp;FX14&amp;$FP$10&amp;FY14&amp;$FP$10&amp;FZ14&amp;$FP$10&amp;GA14&amp;$FP$10&amp;GB14&amp;$FP$10&amp;GC14&amp;$FP$10&amp;GD14&amp;$FP$10&amp;GE14&amp;$FP$10&amp;GF14&amp;$FP$10&amp;GG14&amp;$FP$10&amp;GH14&amp;$FP$10&amp;GI14&amp;$FP$10&amp;GJ14&amp;$FP$10&amp;GK14&amp;$FP$10&amp;GL14&amp;$FP$10&amp;GM14&amp;$FP$10&amp;GN14&amp;$FP$10&amp;GO14&amp;$FP$10&amp;GP14&amp;$FP$10&amp;GQ14&amp;$FP$10&amp;GR14&amp;$FP$10&amp;GS14&amp;$FP$10&amp;GT14&amp;$FP$10&amp;GU14&amp;$FP$10&amp;GV14&amp;$FP$10&amp;GW14&amp;$FP$10&amp;GX14&amp;$FP$10&amp;GY14&amp;$FP$10&amp;GZ14&amp;$FP$10&amp;HA14&amp;$FP$10&amp;HB14&amp;$FP$10&amp;HC14&amp;$FP$10&amp;HD14&amp;$FP$10&amp;HE14&amp;$FP$10&amp;HF14&amp;$FP$10&amp;HG14&amp;$FP$10&amp;HH14&amp;$FP$10&amp;HI14&amp;$FP$10&amp;HJ14&amp;$FP$10&amp;HK14&amp;$FP$10&amp;HL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1.152],</v>
      </c>
    </row>
    <row r="15" spans="1:224" x14ac:dyDescent="0.35">
      <c r="B15" s="163">
        <v>3</v>
      </c>
      <c r="C15" s="165" t="s">
        <v>32</v>
      </c>
      <c r="D15" s="171"/>
      <c r="E15" s="171"/>
      <c r="F15" s="171"/>
      <c r="G15" s="172"/>
      <c r="H15" s="173">
        <v>3237</v>
      </c>
      <c r="I15" s="36">
        <f t="shared" si="63"/>
        <v>2.4233758066689624E-2</v>
      </c>
      <c r="J15" s="118">
        <f t="shared" si="64"/>
        <v>0.24197457550075577</v>
      </c>
      <c r="K15" s="118">
        <f t="shared" si="64"/>
        <v>0.62739346406204766</v>
      </c>
      <c r="L15" s="118">
        <f t="shared" si="64"/>
        <v>6.0715496522133636E-2</v>
      </c>
      <c r="M15" s="118">
        <f t="shared" si="64"/>
        <v>3.3730831401185346E-3</v>
      </c>
      <c r="N15" s="118">
        <f t="shared" si="64"/>
        <v>0.13155024246462288</v>
      </c>
      <c r="O15" s="118">
        <f t="shared" si="64"/>
        <v>2.2667118701596554</v>
      </c>
      <c r="P15" s="118">
        <f t="shared" si="64"/>
        <v>0.16865415700592676</v>
      </c>
      <c r="Q15" s="87">
        <f t="shared" si="64"/>
        <v>0.77580912222726306</v>
      </c>
      <c r="R15" s="128">
        <f t="shared" si="64"/>
        <v>0.33271504131353918</v>
      </c>
      <c r="S15" s="122">
        <f t="shared" si="64"/>
        <v>2.2760733508039839</v>
      </c>
      <c r="T15" s="123">
        <f t="shared" si="64"/>
        <v>5.013410736156283</v>
      </c>
      <c r="U15" s="116">
        <f t="shared" si="64"/>
        <v>2.2685116453195854E-2</v>
      </c>
      <c r="V15" s="116">
        <f t="shared" si="64"/>
        <v>1.5123410968797235E-2</v>
      </c>
      <c r="W15" s="116">
        <f t="shared" si="64"/>
        <v>0.16635752065676959</v>
      </c>
      <c r="Y15" s="163">
        <v>3</v>
      </c>
      <c r="Z15" s="165" t="s">
        <v>32</v>
      </c>
      <c r="AA15" s="171"/>
      <c r="AB15" s="171"/>
      <c r="AC15" s="171"/>
      <c r="AD15" s="172"/>
      <c r="AE15" s="173">
        <v>3237</v>
      </c>
      <c r="AF15" s="36">
        <f t="shared" si="1"/>
        <v>2.4233758066689624E-2</v>
      </c>
      <c r="AG15" s="149">
        <f t="shared" si="65"/>
        <v>0</v>
      </c>
      <c r="AH15" s="149">
        <f t="shared" si="66"/>
        <v>1</v>
      </c>
      <c r="AI15" s="149">
        <f t="shared" si="67"/>
        <v>0</v>
      </c>
      <c r="AJ15" s="149">
        <f t="shared" si="68"/>
        <v>0</v>
      </c>
      <c r="AK15" s="149">
        <f t="shared" si="69"/>
        <v>0</v>
      </c>
      <c r="AL15" s="149">
        <f t="shared" si="70"/>
        <v>2</v>
      </c>
      <c r="AM15" s="149">
        <f t="shared" si="71"/>
        <v>0</v>
      </c>
      <c r="AN15" s="37">
        <f t="shared" si="72"/>
        <v>1</v>
      </c>
      <c r="AO15" s="156">
        <f t="shared" si="73"/>
        <v>0</v>
      </c>
      <c r="AP15" s="154">
        <f t="shared" si="74"/>
        <v>2</v>
      </c>
      <c r="AQ15" s="152">
        <f t="shared" si="75"/>
        <v>5</v>
      </c>
      <c r="AR15" s="132">
        <f t="shared" si="76"/>
        <v>0</v>
      </c>
      <c r="AS15" s="132">
        <f t="shared" si="77"/>
        <v>0</v>
      </c>
      <c r="AT15" s="132">
        <f t="shared" si="78"/>
        <v>0</v>
      </c>
      <c r="AX15" s="7">
        <f t="shared" si="15"/>
        <v>0</v>
      </c>
      <c r="AY15" s="7">
        <f t="shared" si="16"/>
        <v>0</v>
      </c>
      <c r="AZ15" s="7">
        <f t="shared" si="17"/>
        <v>1</v>
      </c>
      <c r="BA15" s="7">
        <f t="shared" si="18"/>
        <v>0</v>
      </c>
      <c r="BB15" s="7">
        <f t="shared" si="19"/>
        <v>0</v>
      </c>
      <c r="BC15" s="7">
        <f t="shared" si="20"/>
        <v>0</v>
      </c>
      <c r="BD15" s="7">
        <f t="shared" si="79"/>
        <v>0</v>
      </c>
      <c r="BE15" s="7">
        <f t="shared" si="80"/>
        <v>0</v>
      </c>
      <c r="BF15" s="7">
        <f t="shared" si="21"/>
        <v>0</v>
      </c>
      <c r="BG15" s="7">
        <f t="shared" si="22"/>
        <v>0</v>
      </c>
      <c r="BH15" s="7">
        <f t="shared" si="81"/>
        <v>2</v>
      </c>
      <c r="BI15" s="7">
        <f t="shared" si="82"/>
        <v>0</v>
      </c>
      <c r="BJ15" s="7">
        <f t="shared" si="23"/>
        <v>0</v>
      </c>
      <c r="BK15" s="7">
        <f t="shared" si="24"/>
        <v>0</v>
      </c>
      <c r="BL15" s="7">
        <f t="shared" si="25"/>
        <v>1</v>
      </c>
      <c r="BM15" s="7">
        <f t="shared" si="26"/>
        <v>0</v>
      </c>
      <c r="BN15" s="1">
        <f t="shared" si="27"/>
        <v>0</v>
      </c>
      <c r="BO15" s="1">
        <f t="shared" si="28"/>
        <v>0</v>
      </c>
      <c r="BP15" s="1">
        <f t="shared" si="29"/>
        <v>1.6</v>
      </c>
      <c r="BQ15" s="1">
        <f t="shared" si="30"/>
        <v>0.4</v>
      </c>
      <c r="BR15" s="1">
        <f t="shared" si="31"/>
        <v>4</v>
      </c>
      <c r="BS15" s="1">
        <f t="shared" si="32"/>
        <v>1</v>
      </c>
      <c r="BT15" s="1">
        <f t="shared" si="33"/>
        <v>0</v>
      </c>
      <c r="BU15" s="1">
        <f t="shared" si="34"/>
        <v>0</v>
      </c>
      <c r="BV15" s="1">
        <f t="shared" si="35"/>
        <v>0</v>
      </c>
      <c r="BW15" s="1">
        <f t="shared" si="36"/>
        <v>0</v>
      </c>
      <c r="BX15" s="1">
        <f t="shared" si="37"/>
        <v>0</v>
      </c>
      <c r="BY15" s="1">
        <f t="shared" si="38"/>
        <v>0</v>
      </c>
      <c r="CC15" s="7">
        <f t="shared" si="39"/>
        <v>0</v>
      </c>
      <c r="CD15" s="7">
        <f t="shared" si="40"/>
        <v>0</v>
      </c>
      <c r="CE15" s="7">
        <f t="shared" si="41"/>
        <v>1</v>
      </c>
      <c r="CF15" s="7">
        <f t="shared" si="42"/>
        <v>0</v>
      </c>
      <c r="CG15" s="7">
        <f t="shared" si="43"/>
        <v>0</v>
      </c>
      <c r="CH15" s="7">
        <f t="shared" si="44"/>
        <v>0</v>
      </c>
      <c r="CI15" s="7">
        <f t="shared" si="83"/>
        <v>0</v>
      </c>
      <c r="CJ15" s="7">
        <f t="shared" si="84"/>
        <v>0</v>
      </c>
      <c r="CK15" s="7">
        <f t="shared" si="85"/>
        <v>0</v>
      </c>
      <c r="CL15" s="7">
        <f t="shared" si="86"/>
        <v>0</v>
      </c>
      <c r="CM15" s="7">
        <f t="shared" si="87"/>
        <v>2</v>
      </c>
      <c r="CN15" s="7">
        <f t="shared" si="88"/>
        <v>0</v>
      </c>
      <c r="CO15" s="7">
        <f t="shared" si="89"/>
        <v>0</v>
      </c>
      <c r="CP15" s="7">
        <f t="shared" si="90"/>
        <v>0</v>
      </c>
      <c r="CQ15" s="7">
        <f t="shared" si="91"/>
        <v>1</v>
      </c>
      <c r="CR15" s="7">
        <f t="shared" si="92"/>
        <v>0</v>
      </c>
      <c r="CS15" s="7">
        <f t="shared" si="50"/>
        <v>0</v>
      </c>
      <c r="CT15" s="7">
        <f t="shared" si="51"/>
        <v>0</v>
      </c>
      <c r="CU15" s="7">
        <f t="shared" si="52"/>
        <v>2</v>
      </c>
      <c r="CV15" s="7">
        <f t="shared" si="53"/>
        <v>0</v>
      </c>
      <c r="CW15" s="7">
        <f t="shared" si="54"/>
        <v>4</v>
      </c>
      <c r="CX15" s="7">
        <f t="shared" si="55"/>
        <v>1</v>
      </c>
      <c r="CY15" s="7">
        <f t="shared" si="56"/>
        <v>0</v>
      </c>
      <c r="CZ15" s="7">
        <f t="shared" si="57"/>
        <v>0</v>
      </c>
      <c r="DA15" s="7">
        <f t="shared" si="93"/>
        <v>0</v>
      </c>
      <c r="DB15" s="7">
        <f t="shared" si="94"/>
        <v>0</v>
      </c>
      <c r="DC15" s="7">
        <f t="shared" si="95"/>
        <v>0</v>
      </c>
      <c r="DD15" s="7">
        <f t="shared" si="96"/>
        <v>0</v>
      </c>
      <c r="DF15" s="1">
        <v>3</v>
      </c>
      <c r="DG15" s="11">
        <f t="shared" si="97"/>
        <v>29.406363636363636</v>
      </c>
      <c r="DH15" s="11">
        <f t="shared" si="98"/>
        <v>0.51800000000000002</v>
      </c>
      <c r="DJ15" s="1" t="str">
        <f t="shared" si="99"/>
        <v>[29.41, 0.52]</v>
      </c>
      <c r="DM15" s="1" t="str">
        <f t="shared" si="100"/>
        <v>[29.41, 0.52]</v>
      </c>
      <c r="DN15" s="1" t="str">
        <f t="shared" si="101"/>
        <v>[46.06, 1.58]</v>
      </c>
      <c r="DO15" s="1" t="str">
        <f t="shared" si="102"/>
        <v>[105.82, 2.63]</v>
      </c>
      <c r="DQ15" s="1" t="str">
        <f t="shared" si="103"/>
        <v xml:space="preserve">[[29.41, 0.52], [46.06, 1.58], [105.82, 2.63]], </v>
      </c>
      <c r="DS15" s="198" t="s">
        <v>32</v>
      </c>
      <c r="DT15" s="184">
        <v>4.0219761076150409</v>
      </c>
      <c r="DU15" s="185">
        <v>7.7045754249125276</v>
      </c>
      <c r="DV15" s="186">
        <v>6.350321108972226</v>
      </c>
      <c r="DW15" s="186">
        <v>0.8210692763812466</v>
      </c>
      <c r="DX15" s="186">
        <v>5.3246449095656363</v>
      </c>
      <c r="DY15" s="186">
        <v>9.9638482538170763</v>
      </c>
      <c r="DZ15" s="186">
        <v>1.1499561656697832</v>
      </c>
      <c r="EA15" s="186">
        <v>5.8686619091884769</v>
      </c>
      <c r="EB15" s="186">
        <v>8.3437797195392207</v>
      </c>
      <c r="EC15" s="186">
        <v>0.70476777209888986</v>
      </c>
      <c r="ED15" s="186">
        <v>2.4051302130227601</v>
      </c>
      <c r="EE15" s="186">
        <v>7.5671242427847645</v>
      </c>
      <c r="EF15" s="186">
        <v>0.3389881221219726</v>
      </c>
      <c r="EG15" s="186">
        <v>5.7014537257955489</v>
      </c>
      <c r="EH15" s="186">
        <v>7.1549450535190608</v>
      </c>
      <c r="EI15" s="186">
        <v>7.8197481548856569</v>
      </c>
      <c r="EJ15" s="186">
        <v>1.1275072781238604</v>
      </c>
      <c r="EK15" s="186">
        <v>3.1044587403872717</v>
      </c>
      <c r="EL15" s="186">
        <v>4.7869063944043644</v>
      </c>
      <c r="EM15" s="186">
        <v>1.5034906622828725</v>
      </c>
      <c r="EN15" s="184">
        <v>6.1280000000000001</v>
      </c>
      <c r="EO15" s="187">
        <v>4.4390000000000001</v>
      </c>
      <c r="EP15" s="187">
        <v>9.1720000000000006</v>
      </c>
      <c r="EQ15" s="187">
        <v>0.34499999999999997</v>
      </c>
      <c r="ER15" s="187">
        <v>3.5219999999999998</v>
      </c>
      <c r="ES15" s="187">
        <v>7.2110000000000003</v>
      </c>
      <c r="ET15" s="187">
        <v>8.9779999999999998</v>
      </c>
      <c r="EU15" s="187">
        <v>1.4590000000000001</v>
      </c>
      <c r="EV15" s="187">
        <v>8.7430000000000003</v>
      </c>
      <c r="EW15" s="187">
        <v>9.5519999999999996</v>
      </c>
      <c r="EX15" s="187">
        <v>9.3729999999999993</v>
      </c>
      <c r="EY15" s="187">
        <v>0.375</v>
      </c>
      <c r="EZ15" s="187">
        <v>6.3579999999999997</v>
      </c>
      <c r="FA15" s="187">
        <v>8.4019999999999992</v>
      </c>
      <c r="FB15" s="187">
        <v>7.7729999999999997</v>
      </c>
      <c r="FC15" s="187">
        <v>8.5719999999999992</v>
      </c>
      <c r="FD15" s="187">
        <v>8.8960000000000008</v>
      </c>
      <c r="FE15" s="187">
        <v>8.8680000000000003</v>
      </c>
      <c r="FF15" s="187">
        <v>0.34200000000000003</v>
      </c>
      <c r="FG15" s="187">
        <v>7.2850000000000001</v>
      </c>
      <c r="FH15" s="187">
        <v>7.9429999999999996</v>
      </c>
      <c r="FI15" s="187">
        <v>2.762</v>
      </c>
      <c r="FJ15" s="187">
        <v>4.9429999999999996</v>
      </c>
      <c r="FK15" s="187">
        <v>4.7140000000000004</v>
      </c>
      <c r="FL15" s="65">
        <v>6.0110000000000001</v>
      </c>
      <c r="FM15" s="65">
        <v>2.6669999999999998</v>
      </c>
      <c r="FN15" s="65">
        <v>7.3170000000000002</v>
      </c>
      <c r="FO15" s="65">
        <v>1.962</v>
      </c>
      <c r="FQ15" s="53">
        <f t="shared" si="104"/>
        <v>4.0220000000000002</v>
      </c>
      <c r="FR15" s="53">
        <f t="shared" si="105"/>
        <v>7.7050000000000001</v>
      </c>
      <c r="FS15" s="53">
        <f t="shared" si="106"/>
        <v>6.35</v>
      </c>
      <c r="FT15" s="53">
        <f t="shared" si="107"/>
        <v>0.82099999999999995</v>
      </c>
      <c r="FU15" s="53">
        <f t="shared" si="108"/>
        <v>5.3250000000000002</v>
      </c>
      <c r="FV15" s="53">
        <f t="shared" si="109"/>
        <v>9.9640000000000004</v>
      </c>
      <c r="FW15" s="53">
        <f t="shared" si="110"/>
        <v>1.1499999999999999</v>
      </c>
      <c r="FX15" s="53">
        <f t="shared" si="111"/>
        <v>5.8689999999999998</v>
      </c>
      <c r="FY15" s="53">
        <f t="shared" si="112"/>
        <v>8.3439999999999994</v>
      </c>
      <c r="FZ15" s="53">
        <f t="shared" si="113"/>
        <v>0.70499999999999996</v>
      </c>
      <c r="GA15" s="53">
        <f t="shared" si="114"/>
        <v>2.4049999999999998</v>
      </c>
      <c r="GB15" s="53">
        <f t="shared" si="115"/>
        <v>7.5670000000000002</v>
      </c>
      <c r="GC15" s="53">
        <f t="shared" si="116"/>
        <v>0.33900000000000002</v>
      </c>
      <c r="GD15" s="53">
        <f t="shared" si="117"/>
        <v>5.7009999999999996</v>
      </c>
      <c r="GE15" s="53">
        <f t="shared" si="118"/>
        <v>7.1550000000000002</v>
      </c>
      <c r="GF15" s="53">
        <f t="shared" si="119"/>
        <v>7.82</v>
      </c>
      <c r="GG15" s="53">
        <f t="shared" si="120"/>
        <v>1.1279999999999999</v>
      </c>
      <c r="GH15" s="53">
        <f t="shared" si="121"/>
        <v>3.1040000000000001</v>
      </c>
      <c r="GI15" s="53">
        <f t="shared" si="122"/>
        <v>4.7869999999999999</v>
      </c>
      <c r="GJ15" s="53">
        <f t="shared" si="123"/>
        <v>1.5029999999999999</v>
      </c>
      <c r="GK15" s="53">
        <f t="shared" si="124"/>
        <v>6.1280000000000001</v>
      </c>
      <c r="GL15" s="53">
        <f t="shared" si="125"/>
        <v>4.4390000000000001</v>
      </c>
      <c r="GM15" s="53">
        <f t="shared" si="126"/>
        <v>9.1720000000000006</v>
      </c>
      <c r="GN15" s="53">
        <f t="shared" si="127"/>
        <v>0.34499999999999997</v>
      </c>
      <c r="GO15" s="53">
        <f t="shared" si="128"/>
        <v>3.5219999999999998</v>
      </c>
      <c r="GP15" s="53">
        <f t="shared" si="129"/>
        <v>7.2110000000000003</v>
      </c>
      <c r="GQ15" s="53">
        <f t="shared" si="130"/>
        <v>8.9779999999999998</v>
      </c>
      <c r="GR15" s="53">
        <f t="shared" si="131"/>
        <v>1.4590000000000001</v>
      </c>
      <c r="GS15" s="53">
        <f t="shared" si="132"/>
        <v>8.7430000000000003</v>
      </c>
      <c r="GT15" s="53">
        <f t="shared" si="133"/>
        <v>9.5519999999999996</v>
      </c>
      <c r="GU15" s="53">
        <f t="shared" si="134"/>
        <v>9.3729999999999993</v>
      </c>
      <c r="GV15" s="53">
        <f t="shared" si="135"/>
        <v>0.375</v>
      </c>
      <c r="GW15" s="53">
        <f t="shared" si="136"/>
        <v>6.3579999999999997</v>
      </c>
      <c r="GX15" s="53">
        <f t="shared" si="137"/>
        <v>8.4019999999999992</v>
      </c>
      <c r="GY15" s="53">
        <f t="shared" si="138"/>
        <v>7.7729999999999997</v>
      </c>
      <c r="GZ15" s="53">
        <f t="shared" si="139"/>
        <v>8.5719999999999992</v>
      </c>
      <c r="HA15" s="53">
        <f t="shared" si="140"/>
        <v>8.8960000000000008</v>
      </c>
      <c r="HB15" s="53">
        <f t="shared" si="141"/>
        <v>8.8680000000000003</v>
      </c>
      <c r="HC15" s="53">
        <f t="shared" si="142"/>
        <v>0.34200000000000003</v>
      </c>
      <c r="HD15" s="53">
        <f t="shared" si="143"/>
        <v>7.2850000000000001</v>
      </c>
      <c r="HE15" s="53">
        <f t="shared" si="144"/>
        <v>7.9429999999999996</v>
      </c>
      <c r="HF15" s="53">
        <f t="shared" si="145"/>
        <v>2.762</v>
      </c>
      <c r="HG15" s="53">
        <f t="shared" si="146"/>
        <v>4.9429999999999996</v>
      </c>
      <c r="HH15" s="53">
        <f t="shared" si="147"/>
        <v>4.7140000000000004</v>
      </c>
      <c r="HI15" s="53">
        <f t="shared" si="148"/>
        <v>6.0110000000000001</v>
      </c>
      <c r="HJ15" s="53">
        <f t="shared" si="149"/>
        <v>2.6669999999999998</v>
      </c>
      <c r="HK15" s="53">
        <f t="shared" si="150"/>
        <v>7.3170000000000002</v>
      </c>
      <c r="HL15" s="53">
        <f t="shared" si="151"/>
        <v>1.962</v>
      </c>
      <c r="HN15" s="1" t="str">
        <f t="shared" si="152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1.962],</v>
      </c>
    </row>
    <row r="16" spans="1:224" x14ac:dyDescent="0.35">
      <c r="B16" s="163">
        <v>4</v>
      </c>
      <c r="C16" s="165" t="s">
        <v>33</v>
      </c>
      <c r="D16" s="171"/>
      <c r="E16" s="171"/>
      <c r="F16" s="171"/>
      <c r="G16" s="172"/>
      <c r="H16" s="173">
        <v>4216</v>
      </c>
      <c r="I16" s="36">
        <f t="shared" si="63"/>
        <v>3.156302873313669E-2</v>
      </c>
      <c r="J16" s="118">
        <f t="shared" si="64"/>
        <v>0.3151574946898939</v>
      </c>
      <c r="K16" s="118">
        <f t="shared" si="64"/>
        <v>0.81714267670237661</v>
      </c>
      <c r="L16" s="118">
        <f t="shared" si="64"/>
        <v>7.9078323551842897E-2</v>
      </c>
      <c r="M16" s="118">
        <f t="shared" si="64"/>
        <v>4.3932401973246042E-3</v>
      </c>
      <c r="N16" s="118">
        <f t="shared" si="64"/>
        <v>0.1713363676956596</v>
      </c>
      <c r="O16" s="118">
        <f t="shared" si="64"/>
        <v>2.9522574126021341</v>
      </c>
      <c r="P16" s="118">
        <f t="shared" si="64"/>
        <v>0.21966200986623022</v>
      </c>
      <c r="Q16" s="87">
        <f t="shared" si="64"/>
        <v>1.0104452453846591</v>
      </c>
      <c r="R16" s="128">
        <f t="shared" si="64"/>
        <v>0.43334155519860407</v>
      </c>
      <c r="S16" s="122">
        <f t="shared" si="64"/>
        <v>2.9644501844268141</v>
      </c>
      <c r="T16" s="123">
        <f t="shared" si="64"/>
        <v>6.5296693431062387</v>
      </c>
      <c r="U16" s="116">
        <f t="shared" si="64"/>
        <v>2.9546015127177552E-2</v>
      </c>
      <c r="V16" s="116">
        <f t="shared" si="64"/>
        <v>1.9697343418118369E-2</v>
      </c>
      <c r="W16" s="116">
        <f t="shared" si="64"/>
        <v>0.21667077759930203</v>
      </c>
      <c r="Y16" s="163">
        <v>4</v>
      </c>
      <c r="Z16" s="165" t="s">
        <v>33</v>
      </c>
      <c r="AA16" s="171"/>
      <c r="AB16" s="171"/>
      <c r="AC16" s="171"/>
      <c r="AD16" s="172"/>
      <c r="AE16" s="173">
        <v>4216</v>
      </c>
      <c r="AF16" s="36">
        <f t="shared" si="1"/>
        <v>3.156302873313669E-2</v>
      </c>
      <c r="AG16" s="149">
        <f t="shared" si="65"/>
        <v>0</v>
      </c>
      <c r="AH16" s="149">
        <f t="shared" si="66"/>
        <v>1</v>
      </c>
      <c r="AI16" s="149">
        <f t="shared" si="67"/>
        <v>0</v>
      </c>
      <c r="AJ16" s="149">
        <f t="shared" si="68"/>
        <v>0</v>
      </c>
      <c r="AK16" s="149">
        <f t="shared" si="69"/>
        <v>0</v>
      </c>
      <c r="AL16" s="149">
        <f t="shared" si="70"/>
        <v>3</v>
      </c>
      <c r="AM16" s="149">
        <f t="shared" si="71"/>
        <v>0</v>
      </c>
      <c r="AN16" s="37">
        <f t="shared" si="72"/>
        <v>1</v>
      </c>
      <c r="AO16" s="156">
        <f t="shared" si="73"/>
        <v>0</v>
      </c>
      <c r="AP16" s="154">
        <f t="shared" si="74"/>
        <v>3</v>
      </c>
      <c r="AQ16" s="152">
        <f t="shared" si="75"/>
        <v>7</v>
      </c>
      <c r="AR16" s="132">
        <f t="shared" si="76"/>
        <v>0</v>
      </c>
      <c r="AS16" s="132">
        <f t="shared" si="77"/>
        <v>0</v>
      </c>
      <c r="AT16" s="132">
        <f t="shared" si="78"/>
        <v>0</v>
      </c>
      <c r="AX16" s="7">
        <f t="shared" si="15"/>
        <v>0</v>
      </c>
      <c r="AY16" s="7">
        <f t="shared" si="16"/>
        <v>0</v>
      </c>
      <c r="AZ16" s="7">
        <f t="shared" si="17"/>
        <v>1</v>
      </c>
      <c r="BA16" s="7">
        <f t="shared" si="18"/>
        <v>0</v>
      </c>
      <c r="BB16" s="7">
        <f t="shared" si="19"/>
        <v>0</v>
      </c>
      <c r="BC16" s="7">
        <f t="shared" si="20"/>
        <v>0</v>
      </c>
      <c r="BD16" s="7">
        <f t="shared" si="79"/>
        <v>0</v>
      </c>
      <c r="BE16" s="7">
        <f t="shared" si="80"/>
        <v>0</v>
      </c>
      <c r="BF16" s="7">
        <f t="shared" si="21"/>
        <v>0</v>
      </c>
      <c r="BG16" s="7">
        <f t="shared" si="22"/>
        <v>0</v>
      </c>
      <c r="BH16" s="7">
        <f t="shared" si="81"/>
        <v>3</v>
      </c>
      <c r="BI16" s="7">
        <f t="shared" si="82"/>
        <v>0</v>
      </c>
      <c r="BJ16" s="7">
        <f t="shared" si="23"/>
        <v>0</v>
      </c>
      <c r="BK16" s="7">
        <f t="shared" si="24"/>
        <v>0</v>
      </c>
      <c r="BL16" s="7">
        <f t="shared" si="25"/>
        <v>1</v>
      </c>
      <c r="BM16" s="7">
        <f t="shared" si="26"/>
        <v>0</v>
      </c>
      <c r="BN16" s="1">
        <f t="shared" si="27"/>
        <v>0</v>
      </c>
      <c r="BO16" s="1">
        <f t="shared" si="28"/>
        <v>0</v>
      </c>
      <c r="BP16" s="1">
        <f t="shared" si="29"/>
        <v>2.4000000000000004</v>
      </c>
      <c r="BQ16" s="1">
        <f t="shared" si="30"/>
        <v>0.60000000000000009</v>
      </c>
      <c r="BR16" s="1">
        <f t="shared" si="31"/>
        <v>5.6000000000000005</v>
      </c>
      <c r="BS16" s="1">
        <f t="shared" si="32"/>
        <v>1.4000000000000001</v>
      </c>
      <c r="BT16" s="1">
        <f t="shared" si="33"/>
        <v>0</v>
      </c>
      <c r="BU16" s="1">
        <f t="shared" si="34"/>
        <v>0</v>
      </c>
      <c r="BV16" s="1">
        <f t="shared" si="35"/>
        <v>0</v>
      </c>
      <c r="BW16" s="1">
        <f t="shared" si="36"/>
        <v>0</v>
      </c>
      <c r="BX16" s="1">
        <f t="shared" si="37"/>
        <v>0</v>
      </c>
      <c r="BY16" s="1">
        <f t="shared" si="38"/>
        <v>0</v>
      </c>
      <c r="CC16" s="7">
        <f t="shared" si="39"/>
        <v>0</v>
      </c>
      <c r="CD16" s="7">
        <f t="shared" si="40"/>
        <v>0</v>
      </c>
      <c r="CE16" s="7">
        <f t="shared" si="41"/>
        <v>1</v>
      </c>
      <c r="CF16" s="7">
        <f t="shared" si="42"/>
        <v>0</v>
      </c>
      <c r="CG16" s="7">
        <f t="shared" si="43"/>
        <v>0</v>
      </c>
      <c r="CH16" s="7">
        <f t="shared" si="44"/>
        <v>0</v>
      </c>
      <c r="CI16" s="7">
        <f t="shared" si="83"/>
        <v>0</v>
      </c>
      <c r="CJ16" s="7">
        <f t="shared" si="84"/>
        <v>0</v>
      </c>
      <c r="CK16" s="7">
        <f t="shared" si="85"/>
        <v>0</v>
      </c>
      <c r="CL16" s="7">
        <f t="shared" si="86"/>
        <v>0</v>
      </c>
      <c r="CM16" s="7">
        <f t="shared" si="87"/>
        <v>3</v>
      </c>
      <c r="CN16" s="7">
        <f t="shared" si="88"/>
        <v>0</v>
      </c>
      <c r="CO16" s="7">
        <f t="shared" si="89"/>
        <v>0</v>
      </c>
      <c r="CP16" s="7">
        <f t="shared" si="90"/>
        <v>0</v>
      </c>
      <c r="CQ16" s="7">
        <f t="shared" si="91"/>
        <v>1</v>
      </c>
      <c r="CR16" s="7">
        <f t="shared" si="92"/>
        <v>0</v>
      </c>
      <c r="CS16" s="7">
        <f t="shared" si="50"/>
        <v>0</v>
      </c>
      <c r="CT16" s="7">
        <f t="shared" si="51"/>
        <v>0</v>
      </c>
      <c r="CU16" s="7">
        <f t="shared" si="52"/>
        <v>2</v>
      </c>
      <c r="CV16" s="7">
        <f t="shared" si="53"/>
        <v>1</v>
      </c>
      <c r="CW16" s="7">
        <f t="shared" si="54"/>
        <v>6</v>
      </c>
      <c r="CX16" s="7">
        <f t="shared" si="55"/>
        <v>1</v>
      </c>
      <c r="CY16" s="7">
        <f t="shared" si="56"/>
        <v>0</v>
      </c>
      <c r="CZ16" s="7">
        <f t="shared" si="57"/>
        <v>0</v>
      </c>
      <c r="DA16" s="7">
        <f t="shared" si="93"/>
        <v>0</v>
      </c>
      <c r="DB16" s="7">
        <f t="shared" si="94"/>
        <v>0</v>
      </c>
      <c r="DC16" s="7">
        <f t="shared" si="95"/>
        <v>0</v>
      </c>
      <c r="DD16" s="7">
        <f t="shared" si="96"/>
        <v>0</v>
      </c>
      <c r="DF16" s="1">
        <v>4</v>
      </c>
      <c r="DG16" s="11">
        <f t="shared" si="97"/>
        <v>39.86454545454545</v>
      </c>
      <c r="DH16" s="11">
        <f t="shared" si="98"/>
        <v>1.0580000000000001</v>
      </c>
      <c r="DJ16" s="1" t="str">
        <f t="shared" si="99"/>
        <v>[39.86, 1.06]</v>
      </c>
      <c r="DM16" s="1" t="str">
        <f t="shared" si="100"/>
        <v>[39.86, 1.06]</v>
      </c>
      <c r="DN16" s="1" t="str">
        <f t="shared" si="101"/>
        <v>[66.06, 1.58]</v>
      </c>
      <c r="DO16" s="1" t="str">
        <f t="shared" si="102"/>
        <v>[134.28, 3.15]</v>
      </c>
      <c r="DQ16" s="1" t="str">
        <f t="shared" si="103"/>
        <v xml:space="preserve">[[39.86, 1.06], [66.06, 1.58], [134.28, 3.15]], </v>
      </c>
      <c r="DS16" s="198" t="s">
        <v>33</v>
      </c>
      <c r="DT16" s="184">
        <v>5.008008120272609</v>
      </c>
      <c r="DU16" s="185">
        <v>0.47935173772548967</v>
      </c>
      <c r="DV16" s="186">
        <v>4.2502084885866669</v>
      </c>
      <c r="DW16" s="186">
        <v>9.1718315934419756</v>
      </c>
      <c r="DX16" s="186">
        <v>0.9368085969412776</v>
      </c>
      <c r="DY16" s="186">
        <v>6.8004563241134832</v>
      </c>
      <c r="DZ16" s="186">
        <v>5.5196469032950821</v>
      </c>
      <c r="EA16" s="186">
        <v>9.511688025177266</v>
      </c>
      <c r="EB16" s="186">
        <v>3.8944141261900023</v>
      </c>
      <c r="EC16" s="186">
        <v>3.0810418424479136</v>
      </c>
      <c r="ED16" s="186">
        <v>6.5322130487673888</v>
      </c>
      <c r="EE16" s="186">
        <v>8.9073429195668758</v>
      </c>
      <c r="EF16" s="186">
        <v>8.4728318036134489</v>
      </c>
      <c r="EG16" s="186">
        <v>9.9049143109525275</v>
      </c>
      <c r="EH16" s="186">
        <v>1.0333925694358093</v>
      </c>
      <c r="EI16" s="186">
        <v>4.5775876658298102</v>
      </c>
      <c r="EJ16" s="186">
        <v>8.2010499905888086</v>
      </c>
      <c r="EK16" s="186">
        <v>9.2538916917077234</v>
      </c>
      <c r="EL16" s="186">
        <v>5.9294257123914118E-2</v>
      </c>
      <c r="EM16" s="186">
        <v>2.3192119097346087E-2</v>
      </c>
      <c r="EN16" s="184">
        <v>0.73499999999999999</v>
      </c>
      <c r="EO16" s="187">
        <v>4.6609999999999996</v>
      </c>
      <c r="EP16" s="187">
        <v>5.9489999999999998</v>
      </c>
      <c r="EQ16" s="187">
        <v>7.36</v>
      </c>
      <c r="ER16" s="187">
        <v>7.5540000000000003</v>
      </c>
      <c r="ES16" s="187">
        <v>3.177</v>
      </c>
      <c r="ET16" s="187">
        <v>0.76100000000000001</v>
      </c>
      <c r="EU16" s="187">
        <v>6.5670000000000002</v>
      </c>
      <c r="EV16" s="187">
        <v>6.4320000000000004</v>
      </c>
      <c r="EW16" s="187">
        <v>4.069</v>
      </c>
      <c r="EX16" s="187">
        <v>9.8829999999999991</v>
      </c>
      <c r="EY16" s="187">
        <v>8.1609999999999996</v>
      </c>
      <c r="EZ16" s="187">
        <v>0.98499999999999999</v>
      </c>
      <c r="FA16" s="187">
        <v>2.6709999999999998</v>
      </c>
      <c r="FB16" s="187">
        <v>4.8940000000000001</v>
      </c>
      <c r="FC16" s="187">
        <v>7.4530000000000003</v>
      </c>
      <c r="FD16" s="187">
        <v>0.56599999999999995</v>
      </c>
      <c r="FE16" s="187">
        <v>7.5529999999999999</v>
      </c>
      <c r="FF16" s="187">
        <v>7.0640000000000001</v>
      </c>
      <c r="FG16" s="187">
        <v>9.1449999999999996</v>
      </c>
      <c r="FH16" s="187">
        <v>8.1999999999999993</v>
      </c>
      <c r="FI16" s="187">
        <v>6.0650000000000004</v>
      </c>
      <c r="FJ16" s="187">
        <v>6.5819999999999999</v>
      </c>
      <c r="FK16" s="187">
        <v>5.3550000000000004</v>
      </c>
      <c r="FL16" s="65">
        <v>1.9239999999999999</v>
      </c>
      <c r="FM16" s="65">
        <v>1.9630000000000001</v>
      </c>
      <c r="FN16" s="65">
        <v>1.992</v>
      </c>
      <c r="FO16" s="65">
        <v>0.17299999999999999</v>
      </c>
      <c r="FQ16" s="53">
        <f t="shared" si="104"/>
        <v>5.008</v>
      </c>
      <c r="FR16" s="53">
        <f t="shared" si="105"/>
        <v>0.47899999999999998</v>
      </c>
      <c r="FS16" s="53">
        <f t="shared" si="106"/>
        <v>4.25</v>
      </c>
      <c r="FT16" s="53">
        <f t="shared" si="107"/>
        <v>9.1720000000000006</v>
      </c>
      <c r="FU16" s="53">
        <f t="shared" si="108"/>
        <v>0.93700000000000006</v>
      </c>
      <c r="FV16" s="53">
        <f t="shared" si="109"/>
        <v>6.8</v>
      </c>
      <c r="FW16" s="53">
        <f t="shared" si="110"/>
        <v>5.52</v>
      </c>
      <c r="FX16" s="53">
        <f t="shared" si="111"/>
        <v>9.5120000000000005</v>
      </c>
      <c r="FY16" s="53">
        <f t="shared" si="112"/>
        <v>3.8940000000000001</v>
      </c>
      <c r="FZ16" s="53">
        <f t="shared" si="113"/>
        <v>3.081</v>
      </c>
      <c r="GA16" s="53">
        <f t="shared" si="114"/>
        <v>6.532</v>
      </c>
      <c r="GB16" s="53">
        <f t="shared" si="115"/>
        <v>8.907</v>
      </c>
      <c r="GC16" s="53">
        <f t="shared" si="116"/>
        <v>8.4730000000000008</v>
      </c>
      <c r="GD16" s="53">
        <f t="shared" si="117"/>
        <v>9.9049999999999994</v>
      </c>
      <c r="GE16" s="53">
        <f t="shared" si="118"/>
        <v>1.0329999999999999</v>
      </c>
      <c r="GF16" s="53">
        <f t="shared" si="119"/>
        <v>4.5780000000000003</v>
      </c>
      <c r="GG16" s="53">
        <f t="shared" si="120"/>
        <v>8.2010000000000005</v>
      </c>
      <c r="GH16" s="53">
        <f t="shared" si="121"/>
        <v>9.2539999999999996</v>
      </c>
      <c r="GI16" s="53">
        <f t="shared" si="122"/>
        <v>5.8999999999999997E-2</v>
      </c>
      <c r="GJ16" s="53">
        <f t="shared" si="123"/>
        <v>2.3E-2</v>
      </c>
      <c r="GK16" s="53">
        <f t="shared" si="124"/>
        <v>0.73499999999999999</v>
      </c>
      <c r="GL16" s="53">
        <f t="shared" si="125"/>
        <v>4.6609999999999996</v>
      </c>
      <c r="GM16" s="53">
        <f t="shared" si="126"/>
        <v>5.9489999999999998</v>
      </c>
      <c r="GN16" s="53">
        <f t="shared" si="127"/>
        <v>7.36</v>
      </c>
      <c r="GO16" s="53">
        <f t="shared" si="128"/>
        <v>7.5540000000000003</v>
      </c>
      <c r="GP16" s="53">
        <f t="shared" si="129"/>
        <v>3.177</v>
      </c>
      <c r="GQ16" s="53">
        <f t="shared" si="130"/>
        <v>0.76100000000000001</v>
      </c>
      <c r="GR16" s="53">
        <f t="shared" si="131"/>
        <v>6.5670000000000002</v>
      </c>
      <c r="GS16" s="53">
        <f t="shared" si="132"/>
        <v>6.4320000000000004</v>
      </c>
      <c r="GT16" s="53">
        <f t="shared" si="133"/>
        <v>4.069</v>
      </c>
      <c r="GU16" s="53">
        <f t="shared" si="134"/>
        <v>9.8829999999999991</v>
      </c>
      <c r="GV16" s="53">
        <f t="shared" si="135"/>
        <v>8.1609999999999996</v>
      </c>
      <c r="GW16" s="53">
        <f t="shared" si="136"/>
        <v>0.98499999999999999</v>
      </c>
      <c r="GX16" s="53">
        <f t="shared" si="137"/>
        <v>2.6709999999999998</v>
      </c>
      <c r="GY16" s="53">
        <f t="shared" si="138"/>
        <v>4.8940000000000001</v>
      </c>
      <c r="GZ16" s="53">
        <f t="shared" si="139"/>
        <v>7.4530000000000003</v>
      </c>
      <c r="HA16" s="53">
        <f t="shared" si="140"/>
        <v>0.56599999999999995</v>
      </c>
      <c r="HB16" s="53">
        <f t="shared" si="141"/>
        <v>7.5529999999999999</v>
      </c>
      <c r="HC16" s="53">
        <f t="shared" si="142"/>
        <v>7.0640000000000001</v>
      </c>
      <c r="HD16" s="53">
        <f t="shared" si="143"/>
        <v>9.1449999999999996</v>
      </c>
      <c r="HE16" s="53">
        <f t="shared" si="144"/>
        <v>8.1999999999999993</v>
      </c>
      <c r="HF16" s="53">
        <f t="shared" si="145"/>
        <v>6.0650000000000004</v>
      </c>
      <c r="HG16" s="53">
        <f t="shared" si="146"/>
        <v>6.5819999999999999</v>
      </c>
      <c r="HH16" s="53">
        <f t="shared" si="147"/>
        <v>5.3550000000000004</v>
      </c>
      <c r="HI16" s="53">
        <f t="shared" si="148"/>
        <v>1.9239999999999999</v>
      </c>
      <c r="HJ16" s="53">
        <f t="shared" si="149"/>
        <v>1.9630000000000001</v>
      </c>
      <c r="HK16" s="53">
        <f t="shared" si="150"/>
        <v>1.992</v>
      </c>
      <c r="HL16" s="53">
        <f t="shared" si="151"/>
        <v>0.17299999999999999</v>
      </c>
      <c r="HN16" s="1" t="str">
        <f t="shared" si="152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0.173],</v>
      </c>
    </row>
    <row r="17" spans="2:222" x14ac:dyDescent="0.35">
      <c r="B17" s="163">
        <v>5</v>
      </c>
      <c r="C17" s="164" t="s">
        <v>34</v>
      </c>
      <c r="D17" s="171"/>
      <c r="E17" s="171"/>
      <c r="F17" s="171"/>
      <c r="G17" s="172"/>
      <c r="H17" s="173">
        <v>3315</v>
      </c>
      <c r="I17" s="36">
        <f t="shared" si="63"/>
        <v>2.4817704044200219E-2</v>
      </c>
      <c r="J17" s="118">
        <f t="shared" si="64"/>
        <v>0.24780528816342462</v>
      </c>
      <c r="K17" s="118">
        <f t="shared" si="64"/>
        <v>0.64251137885872356</v>
      </c>
      <c r="L17" s="118">
        <f t="shared" si="64"/>
        <v>6.2178520534715176E-2</v>
      </c>
      <c r="M17" s="118">
        <f t="shared" si="64"/>
        <v>3.4543622519286202E-3</v>
      </c>
      <c r="N17" s="118">
        <f t="shared" si="64"/>
        <v>0.1347201278252162</v>
      </c>
      <c r="O17" s="118">
        <f t="shared" si="64"/>
        <v>2.3213314332960326</v>
      </c>
      <c r="P17" s="118">
        <f t="shared" si="64"/>
        <v>0.17271811259643102</v>
      </c>
      <c r="Q17" s="87">
        <f t="shared" si="64"/>
        <v>0.79450331794358275</v>
      </c>
      <c r="R17" s="128">
        <f t="shared" si="64"/>
        <v>0.34073227122470884</v>
      </c>
      <c r="S17" s="122">
        <f t="shared" si="64"/>
        <v>2.3309184917872128</v>
      </c>
      <c r="T17" s="123">
        <f t="shared" si="64"/>
        <v>5.1342158141359535</v>
      </c>
      <c r="U17" s="116">
        <f t="shared" si="64"/>
        <v>2.3231745765321058E-2</v>
      </c>
      <c r="V17" s="116">
        <f t="shared" si="64"/>
        <v>1.5487830510214039E-2</v>
      </c>
      <c r="W17" s="116">
        <f t="shared" si="64"/>
        <v>0.17036613561235442</v>
      </c>
      <c r="Y17" s="163">
        <v>5</v>
      </c>
      <c r="Z17" s="164" t="s">
        <v>34</v>
      </c>
      <c r="AA17" s="171"/>
      <c r="AB17" s="171"/>
      <c r="AC17" s="171"/>
      <c r="AD17" s="172"/>
      <c r="AE17" s="173">
        <v>3315</v>
      </c>
      <c r="AF17" s="36">
        <f t="shared" si="1"/>
        <v>2.4817704044200219E-2</v>
      </c>
      <c r="AG17" s="149">
        <f t="shared" si="65"/>
        <v>0</v>
      </c>
      <c r="AH17" s="149">
        <f t="shared" si="66"/>
        <v>1</v>
      </c>
      <c r="AI17" s="149">
        <f t="shared" si="67"/>
        <v>0</v>
      </c>
      <c r="AJ17" s="149">
        <f t="shared" si="68"/>
        <v>0</v>
      </c>
      <c r="AK17" s="149">
        <f t="shared" si="69"/>
        <v>0</v>
      </c>
      <c r="AL17" s="149">
        <f t="shared" si="70"/>
        <v>2</v>
      </c>
      <c r="AM17" s="149">
        <f t="shared" si="71"/>
        <v>0</v>
      </c>
      <c r="AN17" s="37">
        <f t="shared" si="72"/>
        <v>1</v>
      </c>
      <c r="AO17" s="156">
        <f t="shared" si="73"/>
        <v>0</v>
      </c>
      <c r="AP17" s="154">
        <f t="shared" si="74"/>
        <v>2</v>
      </c>
      <c r="AQ17" s="152">
        <f t="shared" si="75"/>
        <v>5</v>
      </c>
      <c r="AR17" s="132">
        <f t="shared" si="76"/>
        <v>0</v>
      </c>
      <c r="AS17" s="132">
        <f t="shared" si="77"/>
        <v>0</v>
      </c>
      <c r="AT17" s="132">
        <f t="shared" si="78"/>
        <v>0</v>
      </c>
      <c r="AX17" s="7">
        <f t="shared" si="15"/>
        <v>0</v>
      </c>
      <c r="AY17" s="7">
        <f t="shared" si="16"/>
        <v>0</v>
      </c>
      <c r="AZ17" s="7">
        <f t="shared" si="17"/>
        <v>1</v>
      </c>
      <c r="BA17" s="7">
        <f t="shared" si="18"/>
        <v>0</v>
      </c>
      <c r="BB17" s="7">
        <f t="shared" si="19"/>
        <v>0</v>
      </c>
      <c r="BC17" s="7">
        <f t="shared" si="20"/>
        <v>0</v>
      </c>
      <c r="BD17" s="7">
        <f t="shared" si="79"/>
        <v>0</v>
      </c>
      <c r="BE17" s="7">
        <f t="shared" si="80"/>
        <v>0</v>
      </c>
      <c r="BF17" s="7">
        <f t="shared" si="21"/>
        <v>0</v>
      </c>
      <c r="BG17" s="7">
        <f t="shared" si="22"/>
        <v>0</v>
      </c>
      <c r="BH17" s="7">
        <f t="shared" si="81"/>
        <v>2</v>
      </c>
      <c r="BI17" s="7">
        <f t="shared" si="82"/>
        <v>0</v>
      </c>
      <c r="BJ17" s="7">
        <f t="shared" si="23"/>
        <v>0</v>
      </c>
      <c r="BK17" s="7">
        <f t="shared" si="24"/>
        <v>0</v>
      </c>
      <c r="BL17" s="7">
        <f t="shared" si="25"/>
        <v>1</v>
      </c>
      <c r="BM17" s="7">
        <f t="shared" si="26"/>
        <v>0</v>
      </c>
      <c r="BN17" s="1">
        <f t="shared" si="27"/>
        <v>0</v>
      </c>
      <c r="BO17" s="1">
        <f t="shared" si="28"/>
        <v>0</v>
      </c>
      <c r="BP17" s="1">
        <f t="shared" si="29"/>
        <v>1.6</v>
      </c>
      <c r="BQ17" s="1">
        <f t="shared" si="30"/>
        <v>0.4</v>
      </c>
      <c r="BR17" s="1">
        <f t="shared" si="31"/>
        <v>4</v>
      </c>
      <c r="BS17" s="1">
        <f t="shared" si="32"/>
        <v>1</v>
      </c>
      <c r="BT17" s="1">
        <f t="shared" si="33"/>
        <v>0</v>
      </c>
      <c r="BU17" s="1">
        <f t="shared" si="34"/>
        <v>0</v>
      </c>
      <c r="BV17" s="1">
        <f t="shared" si="35"/>
        <v>0</v>
      </c>
      <c r="BW17" s="1">
        <f t="shared" si="36"/>
        <v>0</v>
      </c>
      <c r="BX17" s="1">
        <f t="shared" si="37"/>
        <v>0</v>
      </c>
      <c r="BY17" s="1">
        <f t="shared" si="38"/>
        <v>0</v>
      </c>
      <c r="CC17" s="7">
        <f t="shared" si="39"/>
        <v>0</v>
      </c>
      <c r="CD17" s="7">
        <f t="shared" si="40"/>
        <v>0</v>
      </c>
      <c r="CE17" s="7">
        <f t="shared" si="41"/>
        <v>1</v>
      </c>
      <c r="CF17" s="7">
        <f t="shared" si="42"/>
        <v>0</v>
      </c>
      <c r="CG17" s="7">
        <f t="shared" si="43"/>
        <v>0</v>
      </c>
      <c r="CH17" s="7">
        <f t="shared" si="44"/>
        <v>0</v>
      </c>
      <c r="CI17" s="7">
        <f t="shared" si="83"/>
        <v>0</v>
      </c>
      <c r="CJ17" s="7">
        <f t="shared" si="84"/>
        <v>0</v>
      </c>
      <c r="CK17" s="7">
        <f t="shared" si="85"/>
        <v>0</v>
      </c>
      <c r="CL17" s="7">
        <f t="shared" si="86"/>
        <v>0</v>
      </c>
      <c r="CM17" s="7">
        <f t="shared" si="87"/>
        <v>2</v>
      </c>
      <c r="CN17" s="7">
        <f t="shared" si="88"/>
        <v>0</v>
      </c>
      <c r="CO17" s="7">
        <f t="shared" si="89"/>
        <v>0</v>
      </c>
      <c r="CP17" s="7">
        <f t="shared" si="90"/>
        <v>0</v>
      </c>
      <c r="CQ17" s="7">
        <f t="shared" si="91"/>
        <v>1</v>
      </c>
      <c r="CR17" s="7">
        <f t="shared" si="92"/>
        <v>0</v>
      </c>
      <c r="CS17" s="7">
        <f t="shared" si="50"/>
        <v>0</v>
      </c>
      <c r="CT17" s="7">
        <f t="shared" si="51"/>
        <v>0</v>
      </c>
      <c r="CU17" s="7">
        <f t="shared" si="52"/>
        <v>2</v>
      </c>
      <c r="CV17" s="7">
        <f t="shared" si="53"/>
        <v>0</v>
      </c>
      <c r="CW17" s="7">
        <f t="shared" si="54"/>
        <v>4</v>
      </c>
      <c r="CX17" s="7">
        <f t="shared" si="55"/>
        <v>1</v>
      </c>
      <c r="CY17" s="7">
        <f t="shared" si="56"/>
        <v>0</v>
      </c>
      <c r="CZ17" s="7">
        <f t="shared" si="57"/>
        <v>0</v>
      </c>
      <c r="DA17" s="7">
        <f t="shared" si="93"/>
        <v>0</v>
      </c>
      <c r="DB17" s="7">
        <f t="shared" si="94"/>
        <v>0</v>
      </c>
      <c r="DC17" s="7">
        <f t="shared" si="95"/>
        <v>0</v>
      </c>
      <c r="DD17" s="7">
        <f t="shared" si="96"/>
        <v>0</v>
      </c>
      <c r="DF17" s="1">
        <v>5</v>
      </c>
      <c r="DG17" s="11">
        <f t="shared" si="97"/>
        <v>29.406363636363636</v>
      </c>
      <c r="DH17" s="11">
        <f t="shared" si="98"/>
        <v>0.51800000000000002</v>
      </c>
      <c r="DJ17" s="1" t="str">
        <f t="shared" si="99"/>
        <v>[29.41, 0.52]</v>
      </c>
      <c r="DM17" s="1" t="str">
        <f t="shared" si="100"/>
        <v>[29.41, 0.52]</v>
      </c>
      <c r="DN17" s="1" t="str">
        <f t="shared" si="101"/>
        <v>[50.77, 1.58]</v>
      </c>
      <c r="DO17" s="1" t="str">
        <f t="shared" si="102"/>
        <v>[105.82, 2.63]</v>
      </c>
      <c r="DQ17" s="1" t="str">
        <f t="shared" si="103"/>
        <v xml:space="preserve">[[29.41, 0.52], [50.77, 1.58], [105.82, 2.63]], </v>
      </c>
      <c r="DS17" s="197" t="s">
        <v>34</v>
      </c>
      <c r="DT17" s="184">
        <v>7.0920102646079419</v>
      </c>
      <c r="DU17" s="185">
        <v>8.8141358063056625</v>
      </c>
      <c r="DV17" s="186">
        <v>8.0301606624385595</v>
      </c>
      <c r="DW17" s="186">
        <v>1.8345204969520401</v>
      </c>
      <c r="DX17" s="186">
        <v>8.9506507158796929</v>
      </c>
      <c r="DY17" s="186">
        <v>6.8465942089170708</v>
      </c>
      <c r="DZ17" s="186">
        <v>5.3872413527606575</v>
      </c>
      <c r="EA17" s="186">
        <v>4.7576528993570815</v>
      </c>
      <c r="EB17" s="186">
        <v>2.5798688813846118</v>
      </c>
      <c r="EC17" s="186">
        <v>1.7521412411773762</v>
      </c>
      <c r="ED17" s="186">
        <v>7.5293272392481896</v>
      </c>
      <c r="EE17" s="186">
        <v>7.0884644720073773</v>
      </c>
      <c r="EF17" s="186">
        <v>5.0676193341873095</v>
      </c>
      <c r="EG17" s="186">
        <v>7.7852167179739826</v>
      </c>
      <c r="EH17" s="186">
        <v>0.24419108121987998</v>
      </c>
      <c r="EI17" s="186">
        <v>6.1436839938347951</v>
      </c>
      <c r="EJ17" s="186">
        <v>5.6442366872966439</v>
      </c>
      <c r="EK17" s="186">
        <v>5.833328597933086</v>
      </c>
      <c r="EL17" s="186">
        <v>0.57476958510156662</v>
      </c>
      <c r="EM17" s="186">
        <v>9.2371914589268336</v>
      </c>
      <c r="EN17" s="184">
        <v>6.9539999999999997</v>
      </c>
      <c r="EO17" s="187">
        <v>3.6419999999999999</v>
      </c>
      <c r="EP17" s="187">
        <v>4.6470000000000002</v>
      </c>
      <c r="EQ17" s="187">
        <v>3.2040000000000002</v>
      </c>
      <c r="ER17" s="187">
        <v>5.0490000000000004</v>
      </c>
      <c r="ES17" s="187">
        <v>2.0150000000000001</v>
      </c>
      <c r="ET17" s="187">
        <v>0.22700000000000001</v>
      </c>
      <c r="EU17" s="187">
        <v>2.3130000000000002</v>
      </c>
      <c r="EV17" s="187">
        <v>4.9980000000000002</v>
      </c>
      <c r="EW17" s="187">
        <v>2.7930000000000001</v>
      </c>
      <c r="EX17" s="187">
        <v>0.32</v>
      </c>
      <c r="EY17" s="187">
        <v>9.5169999999999995</v>
      </c>
      <c r="EZ17" s="187">
        <v>0.38100000000000001</v>
      </c>
      <c r="FA17" s="187">
        <v>8.0190000000000001</v>
      </c>
      <c r="FB17" s="187">
        <v>6.1050000000000004</v>
      </c>
      <c r="FC17" s="187">
        <v>5.9610000000000003</v>
      </c>
      <c r="FD17" s="187">
        <v>8.3260000000000005</v>
      </c>
      <c r="FE17" s="187">
        <v>2.2919999999999998</v>
      </c>
      <c r="FF17" s="187">
        <v>5.9560000000000004</v>
      </c>
      <c r="FG17" s="187">
        <v>9.1820000000000004</v>
      </c>
      <c r="FH17" s="187">
        <v>7.093</v>
      </c>
      <c r="FI17" s="187">
        <v>3.6619999999999999</v>
      </c>
      <c r="FJ17" s="187">
        <v>6.82</v>
      </c>
      <c r="FK17" s="187">
        <v>9.657</v>
      </c>
      <c r="FL17" s="65">
        <v>2.04</v>
      </c>
      <c r="FM17" s="65">
        <v>0.89100000000000001</v>
      </c>
      <c r="FN17" s="65">
        <v>0.63500000000000001</v>
      </c>
      <c r="FO17" s="65">
        <v>4.6070000000000002</v>
      </c>
      <c r="FQ17" s="53">
        <f t="shared" si="104"/>
        <v>7.0919999999999996</v>
      </c>
      <c r="FR17" s="53">
        <f t="shared" si="105"/>
        <v>8.8140000000000001</v>
      </c>
      <c r="FS17" s="53">
        <f t="shared" si="106"/>
        <v>8.0299999999999994</v>
      </c>
      <c r="FT17" s="53">
        <f t="shared" si="107"/>
        <v>1.835</v>
      </c>
      <c r="FU17" s="53">
        <f t="shared" si="108"/>
        <v>8.9510000000000005</v>
      </c>
      <c r="FV17" s="53">
        <f t="shared" si="109"/>
        <v>6.8470000000000004</v>
      </c>
      <c r="FW17" s="53">
        <f t="shared" si="110"/>
        <v>5.3869999999999996</v>
      </c>
      <c r="FX17" s="53">
        <f t="shared" si="111"/>
        <v>4.758</v>
      </c>
      <c r="FY17" s="53">
        <f t="shared" si="112"/>
        <v>2.58</v>
      </c>
      <c r="FZ17" s="53">
        <f t="shared" si="113"/>
        <v>1.752</v>
      </c>
      <c r="GA17" s="53">
        <f t="shared" si="114"/>
        <v>7.5289999999999999</v>
      </c>
      <c r="GB17" s="53">
        <f t="shared" si="115"/>
        <v>7.0880000000000001</v>
      </c>
      <c r="GC17" s="53">
        <f t="shared" si="116"/>
        <v>5.0679999999999996</v>
      </c>
      <c r="GD17" s="53">
        <f t="shared" si="117"/>
        <v>7.7850000000000001</v>
      </c>
      <c r="GE17" s="53">
        <f t="shared" si="118"/>
        <v>0.24399999999999999</v>
      </c>
      <c r="GF17" s="53">
        <f t="shared" si="119"/>
        <v>6.1440000000000001</v>
      </c>
      <c r="GG17" s="53">
        <f t="shared" si="120"/>
        <v>5.6440000000000001</v>
      </c>
      <c r="GH17" s="53">
        <f t="shared" si="121"/>
        <v>5.8330000000000002</v>
      </c>
      <c r="GI17" s="53">
        <f t="shared" si="122"/>
        <v>0.57499999999999996</v>
      </c>
      <c r="GJ17" s="53">
        <f t="shared" si="123"/>
        <v>9.2370000000000001</v>
      </c>
      <c r="GK17" s="53">
        <f t="shared" si="124"/>
        <v>6.9539999999999997</v>
      </c>
      <c r="GL17" s="53">
        <f t="shared" si="125"/>
        <v>3.6419999999999999</v>
      </c>
      <c r="GM17" s="53">
        <f t="shared" si="126"/>
        <v>4.6470000000000002</v>
      </c>
      <c r="GN17" s="53">
        <f t="shared" si="127"/>
        <v>3.2040000000000002</v>
      </c>
      <c r="GO17" s="53">
        <f t="shared" si="128"/>
        <v>5.0490000000000004</v>
      </c>
      <c r="GP17" s="53">
        <f t="shared" si="129"/>
        <v>2.0150000000000001</v>
      </c>
      <c r="GQ17" s="53">
        <f t="shared" si="130"/>
        <v>0.22700000000000001</v>
      </c>
      <c r="GR17" s="53">
        <f t="shared" si="131"/>
        <v>2.3130000000000002</v>
      </c>
      <c r="GS17" s="53">
        <f t="shared" si="132"/>
        <v>4.9980000000000002</v>
      </c>
      <c r="GT17" s="53">
        <f t="shared" si="133"/>
        <v>2.7930000000000001</v>
      </c>
      <c r="GU17" s="53">
        <f t="shared" si="134"/>
        <v>0.32</v>
      </c>
      <c r="GV17" s="53">
        <f t="shared" si="135"/>
        <v>9.5169999999999995</v>
      </c>
      <c r="GW17" s="53">
        <f t="shared" si="136"/>
        <v>0.38100000000000001</v>
      </c>
      <c r="GX17" s="53">
        <f t="shared" si="137"/>
        <v>8.0190000000000001</v>
      </c>
      <c r="GY17" s="53">
        <f t="shared" si="138"/>
        <v>6.1050000000000004</v>
      </c>
      <c r="GZ17" s="53">
        <f t="shared" si="139"/>
        <v>5.9610000000000003</v>
      </c>
      <c r="HA17" s="53">
        <f t="shared" si="140"/>
        <v>8.3260000000000005</v>
      </c>
      <c r="HB17" s="53">
        <f t="shared" si="141"/>
        <v>2.2919999999999998</v>
      </c>
      <c r="HC17" s="53">
        <f t="shared" si="142"/>
        <v>5.9560000000000004</v>
      </c>
      <c r="HD17" s="53">
        <f t="shared" si="143"/>
        <v>9.1820000000000004</v>
      </c>
      <c r="HE17" s="53">
        <f t="shared" si="144"/>
        <v>7.093</v>
      </c>
      <c r="HF17" s="53">
        <f t="shared" si="145"/>
        <v>3.6619999999999999</v>
      </c>
      <c r="HG17" s="53">
        <f t="shared" si="146"/>
        <v>6.82</v>
      </c>
      <c r="HH17" s="53">
        <f t="shared" si="147"/>
        <v>9.657</v>
      </c>
      <c r="HI17" s="53">
        <f t="shared" si="148"/>
        <v>2.04</v>
      </c>
      <c r="HJ17" s="53">
        <f t="shared" si="149"/>
        <v>0.89100000000000001</v>
      </c>
      <c r="HK17" s="53">
        <f t="shared" si="150"/>
        <v>0.63500000000000001</v>
      </c>
      <c r="HL17" s="53">
        <f t="shared" si="151"/>
        <v>4.6070000000000002</v>
      </c>
      <c r="HN17" s="1" t="str">
        <f t="shared" si="152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4.607],</v>
      </c>
    </row>
    <row r="18" spans="2:222" x14ac:dyDescent="0.35">
      <c r="B18" s="163">
        <v>6</v>
      </c>
      <c r="C18" s="165" t="s">
        <v>35</v>
      </c>
      <c r="D18" s="171"/>
      <c r="E18" s="171"/>
      <c r="F18" s="171"/>
      <c r="G18" s="172"/>
      <c r="H18" s="173">
        <v>4046</v>
      </c>
      <c r="I18" s="36">
        <f t="shared" si="63"/>
        <v>3.029032596163924E-2</v>
      </c>
      <c r="J18" s="118">
        <f t="shared" si="64"/>
        <v>0.3024495311943336</v>
      </c>
      <c r="K18" s="118">
        <f t="shared" si="64"/>
        <v>0.78419337522244204</v>
      </c>
      <c r="L18" s="118">
        <f t="shared" si="64"/>
        <v>7.5889681473139542E-2</v>
      </c>
      <c r="M18" s="118">
        <f t="shared" si="64"/>
        <v>4.216093415174418E-3</v>
      </c>
      <c r="N18" s="118">
        <f t="shared" si="64"/>
        <v>0.16442764319180234</v>
      </c>
      <c r="O18" s="118">
        <f t="shared" si="64"/>
        <v>2.833214774997209</v>
      </c>
      <c r="P18" s="118">
        <f t="shared" si="64"/>
        <v>0.21080467075872092</v>
      </c>
      <c r="Q18" s="87">
        <f t="shared" si="64"/>
        <v>0.96970148549011637</v>
      </c>
      <c r="R18" s="128">
        <f t="shared" si="64"/>
        <v>0.4158681053922087</v>
      </c>
      <c r="S18" s="122">
        <f t="shared" si="64"/>
        <v>2.8449159027967004</v>
      </c>
      <c r="T18" s="123">
        <f t="shared" si="64"/>
        <v>6.2663762244325989</v>
      </c>
      <c r="U18" s="116">
        <f t="shared" si="64"/>
        <v>2.8354643549468775E-2</v>
      </c>
      <c r="V18" s="116">
        <f t="shared" si="64"/>
        <v>1.890309569964585E-2</v>
      </c>
      <c r="W18" s="116">
        <f t="shared" si="64"/>
        <v>0.20793405269610435</v>
      </c>
      <c r="Y18" s="163">
        <v>6</v>
      </c>
      <c r="Z18" s="165" t="s">
        <v>35</v>
      </c>
      <c r="AA18" s="171"/>
      <c r="AB18" s="171"/>
      <c r="AC18" s="171"/>
      <c r="AD18" s="172"/>
      <c r="AE18" s="173">
        <v>4046</v>
      </c>
      <c r="AF18" s="36">
        <f t="shared" si="1"/>
        <v>3.029032596163924E-2</v>
      </c>
      <c r="AG18" s="149">
        <f t="shared" si="65"/>
        <v>0</v>
      </c>
      <c r="AH18" s="149">
        <f t="shared" si="66"/>
        <v>1</v>
      </c>
      <c r="AI18" s="149">
        <f t="shared" si="67"/>
        <v>0</v>
      </c>
      <c r="AJ18" s="149">
        <f t="shared" si="68"/>
        <v>0</v>
      </c>
      <c r="AK18" s="149">
        <f t="shared" si="69"/>
        <v>0</v>
      </c>
      <c r="AL18" s="149">
        <f t="shared" si="70"/>
        <v>3</v>
      </c>
      <c r="AM18" s="149">
        <f t="shared" si="71"/>
        <v>0</v>
      </c>
      <c r="AN18" s="37">
        <f t="shared" si="72"/>
        <v>1</v>
      </c>
      <c r="AO18" s="156">
        <f t="shared" si="73"/>
        <v>0</v>
      </c>
      <c r="AP18" s="154">
        <f t="shared" si="74"/>
        <v>3</v>
      </c>
      <c r="AQ18" s="152">
        <f t="shared" si="75"/>
        <v>6</v>
      </c>
      <c r="AR18" s="132">
        <f t="shared" si="76"/>
        <v>0</v>
      </c>
      <c r="AS18" s="132">
        <f t="shared" si="77"/>
        <v>0</v>
      </c>
      <c r="AT18" s="132">
        <f t="shared" si="78"/>
        <v>0</v>
      </c>
      <c r="AX18" s="7">
        <f t="shared" si="15"/>
        <v>0</v>
      </c>
      <c r="AY18" s="7">
        <f t="shared" si="16"/>
        <v>0</v>
      </c>
      <c r="AZ18" s="7">
        <f t="shared" si="17"/>
        <v>1</v>
      </c>
      <c r="BA18" s="7">
        <f t="shared" si="18"/>
        <v>0</v>
      </c>
      <c r="BB18" s="7">
        <f t="shared" si="19"/>
        <v>0</v>
      </c>
      <c r="BC18" s="7">
        <f t="shared" si="20"/>
        <v>0</v>
      </c>
      <c r="BD18" s="7">
        <f t="shared" si="79"/>
        <v>0</v>
      </c>
      <c r="BE18" s="7">
        <f t="shared" si="80"/>
        <v>0</v>
      </c>
      <c r="BF18" s="7">
        <f t="shared" si="21"/>
        <v>0</v>
      </c>
      <c r="BG18" s="7">
        <f t="shared" si="22"/>
        <v>0</v>
      </c>
      <c r="BH18" s="7">
        <f t="shared" si="81"/>
        <v>3</v>
      </c>
      <c r="BI18" s="7">
        <f t="shared" si="82"/>
        <v>0</v>
      </c>
      <c r="BJ18" s="7">
        <f t="shared" si="23"/>
        <v>0</v>
      </c>
      <c r="BK18" s="7">
        <f t="shared" si="24"/>
        <v>0</v>
      </c>
      <c r="BL18" s="7">
        <f t="shared" si="25"/>
        <v>1</v>
      </c>
      <c r="BM18" s="7">
        <f t="shared" si="26"/>
        <v>0</v>
      </c>
      <c r="BN18" s="1">
        <f t="shared" si="27"/>
        <v>0</v>
      </c>
      <c r="BO18" s="1">
        <f t="shared" si="28"/>
        <v>0</v>
      </c>
      <c r="BP18" s="1">
        <f t="shared" si="29"/>
        <v>2.4000000000000004</v>
      </c>
      <c r="BQ18" s="1">
        <f t="shared" si="30"/>
        <v>0.60000000000000009</v>
      </c>
      <c r="BR18" s="1">
        <f t="shared" si="31"/>
        <v>4.8000000000000007</v>
      </c>
      <c r="BS18" s="1">
        <f t="shared" si="32"/>
        <v>1.2000000000000002</v>
      </c>
      <c r="BT18" s="1">
        <f t="shared" si="33"/>
        <v>0</v>
      </c>
      <c r="BU18" s="1">
        <f t="shared" si="34"/>
        <v>0</v>
      </c>
      <c r="BV18" s="1">
        <f t="shared" si="35"/>
        <v>0</v>
      </c>
      <c r="BW18" s="1">
        <f t="shared" si="36"/>
        <v>0</v>
      </c>
      <c r="BX18" s="1">
        <f t="shared" si="37"/>
        <v>0</v>
      </c>
      <c r="BY18" s="1">
        <f t="shared" si="38"/>
        <v>0</v>
      </c>
      <c r="CC18" s="7">
        <f t="shared" si="39"/>
        <v>0</v>
      </c>
      <c r="CD18" s="7">
        <f t="shared" si="40"/>
        <v>0</v>
      </c>
      <c r="CE18" s="7">
        <f t="shared" si="41"/>
        <v>1</v>
      </c>
      <c r="CF18" s="7">
        <f t="shared" si="42"/>
        <v>0</v>
      </c>
      <c r="CG18" s="7">
        <f t="shared" si="43"/>
        <v>0</v>
      </c>
      <c r="CH18" s="7">
        <f t="shared" si="44"/>
        <v>0</v>
      </c>
      <c r="CI18" s="7">
        <f t="shared" si="83"/>
        <v>0</v>
      </c>
      <c r="CJ18" s="7">
        <f t="shared" si="84"/>
        <v>0</v>
      </c>
      <c r="CK18" s="7">
        <f t="shared" si="85"/>
        <v>0</v>
      </c>
      <c r="CL18" s="7">
        <f t="shared" si="86"/>
        <v>0</v>
      </c>
      <c r="CM18" s="7">
        <f t="shared" si="87"/>
        <v>3</v>
      </c>
      <c r="CN18" s="7">
        <f t="shared" si="88"/>
        <v>0</v>
      </c>
      <c r="CO18" s="7">
        <f t="shared" si="89"/>
        <v>0</v>
      </c>
      <c r="CP18" s="7">
        <f t="shared" si="90"/>
        <v>0</v>
      </c>
      <c r="CQ18" s="7">
        <f t="shared" si="91"/>
        <v>1</v>
      </c>
      <c r="CR18" s="7">
        <f t="shared" si="92"/>
        <v>0</v>
      </c>
      <c r="CS18" s="7">
        <f t="shared" si="50"/>
        <v>0</v>
      </c>
      <c r="CT18" s="7">
        <f t="shared" si="51"/>
        <v>0</v>
      </c>
      <c r="CU18" s="7">
        <f t="shared" si="52"/>
        <v>2</v>
      </c>
      <c r="CV18" s="7">
        <f t="shared" si="53"/>
        <v>1</v>
      </c>
      <c r="CW18" s="7">
        <f t="shared" si="54"/>
        <v>5</v>
      </c>
      <c r="CX18" s="7">
        <f t="shared" si="55"/>
        <v>1</v>
      </c>
      <c r="CY18" s="7">
        <f t="shared" si="56"/>
        <v>0</v>
      </c>
      <c r="CZ18" s="7">
        <f t="shared" si="57"/>
        <v>0</v>
      </c>
      <c r="DA18" s="7">
        <f t="shared" si="93"/>
        <v>0</v>
      </c>
      <c r="DB18" s="7">
        <f t="shared" si="94"/>
        <v>0</v>
      </c>
      <c r="DC18" s="7">
        <f t="shared" si="95"/>
        <v>0</v>
      </c>
      <c r="DD18" s="7">
        <f t="shared" si="96"/>
        <v>0</v>
      </c>
      <c r="DF18" s="1">
        <v>6</v>
      </c>
      <c r="DG18" s="11">
        <f t="shared" si="97"/>
        <v>35.155454545454546</v>
      </c>
      <c r="DH18" s="11">
        <f t="shared" si="98"/>
        <v>1.0580000000000001</v>
      </c>
      <c r="DJ18" s="1" t="str">
        <f t="shared" si="99"/>
        <v>[35.16, 1.06]</v>
      </c>
      <c r="DM18" s="1" t="str">
        <f t="shared" si="100"/>
        <v>[35.16, 1.06]</v>
      </c>
      <c r="DN18" s="1" t="str">
        <f t="shared" si="101"/>
        <v>[66.06, 1.58]</v>
      </c>
      <c r="DO18" s="1" t="str">
        <f t="shared" si="102"/>
        <v>[126.12, 3.15]</v>
      </c>
      <c r="DQ18" s="1" t="str">
        <f t="shared" si="103"/>
        <v xml:space="preserve">[[35.16, 1.06], [66.06, 1.58], [126.12, 3.15]], </v>
      </c>
      <c r="DS18" s="198" t="s">
        <v>35</v>
      </c>
      <c r="DT18" s="184">
        <v>3.9141305416224617</v>
      </c>
      <c r="DU18" s="185">
        <v>5.6715890622654639</v>
      </c>
      <c r="DV18" s="186">
        <v>1.2938789438958653</v>
      </c>
      <c r="DW18" s="186">
        <v>5.2292698811448304</v>
      </c>
      <c r="DX18" s="186">
        <v>1.0294010233114925</v>
      </c>
      <c r="DY18" s="186">
        <v>7.012935651221377</v>
      </c>
      <c r="DZ18" s="186">
        <v>9.5322655915788879</v>
      </c>
      <c r="EA18" s="186">
        <v>4.4021312692623393</v>
      </c>
      <c r="EB18" s="186">
        <v>4.5500233326011692</v>
      </c>
      <c r="EC18" s="186">
        <v>4.7945251892649656</v>
      </c>
      <c r="ED18" s="186">
        <v>7.9995465190359072</v>
      </c>
      <c r="EE18" s="186">
        <v>4.6779203597533616</v>
      </c>
      <c r="EF18" s="186">
        <v>1.3277157128132722</v>
      </c>
      <c r="EG18" s="186">
        <v>1.0446650714839567</v>
      </c>
      <c r="EH18" s="186">
        <v>0.13306388244447631</v>
      </c>
      <c r="EI18" s="186">
        <v>9.9341977545701141</v>
      </c>
      <c r="EJ18" s="186">
        <v>4.3128814637524213</v>
      </c>
      <c r="EK18" s="186">
        <v>6.2479328409437453</v>
      </c>
      <c r="EL18" s="186">
        <v>5.8410122547699519</v>
      </c>
      <c r="EM18" s="186">
        <v>8.1825760097296847</v>
      </c>
      <c r="EN18" s="184">
        <v>1.9E-2</v>
      </c>
      <c r="EO18" s="187">
        <v>2.97</v>
      </c>
      <c r="EP18" s="187">
        <v>4.7080000000000002</v>
      </c>
      <c r="EQ18" s="187">
        <v>6.2329999999999997</v>
      </c>
      <c r="ER18" s="187">
        <v>3.395</v>
      </c>
      <c r="ES18" s="187">
        <v>2.375</v>
      </c>
      <c r="ET18" s="187">
        <v>6.4109999999999996</v>
      </c>
      <c r="EU18" s="187">
        <v>5.7119999999999997</v>
      </c>
      <c r="EV18" s="187">
        <v>8.3780000000000001</v>
      </c>
      <c r="EW18" s="187">
        <v>8.3469999999999995</v>
      </c>
      <c r="EX18" s="187">
        <v>1.0640000000000001</v>
      </c>
      <c r="EY18" s="187">
        <v>6.1120000000000001</v>
      </c>
      <c r="EZ18" s="187">
        <v>7.7619999999999996</v>
      </c>
      <c r="FA18" s="187">
        <v>9.3379999999999992</v>
      </c>
      <c r="FB18" s="187">
        <v>7.6589999999999998</v>
      </c>
      <c r="FC18" s="187">
        <v>4.8319999999999999</v>
      </c>
      <c r="FD18" s="187">
        <v>9.6159999999999997</v>
      </c>
      <c r="FE18" s="187">
        <v>7.5250000000000004</v>
      </c>
      <c r="FF18" s="187">
        <v>4.2409999999999997</v>
      </c>
      <c r="FG18" s="187">
        <v>7.1479999999999997</v>
      </c>
      <c r="FH18" s="187">
        <v>9.7219999999999995</v>
      </c>
      <c r="FI18" s="187">
        <v>5.9029999999999996</v>
      </c>
      <c r="FJ18" s="187">
        <v>5.218</v>
      </c>
      <c r="FK18" s="187">
        <v>1.76</v>
      </c>
      <c r="FL18" s="65">
        <v>9.9909999999999997</v>
      </c>
      <c r="FM18" s="65">
        <v>2.8490000000000002</v>
      </c>
      <c r="FN18" s="65">
        <v>4.3719999999999999</v>
      </c>
      <c r="FO18" s="65">
        <v>9.6519999999999992</v>
      </c>
      <c r="FQ18" s="53">
        <f t="shared" si="104"/>
        <v>3.9140000000000001</v>
      </c>
      <c r="FR18" s="53">
        <f t="shared" si="105"/>
        <v>5.6719999999999997</v>
      </c>
      <c r="FS18" s="53">
        <f t="shared" si="106"/>
        <v>1.294</v>
      </c>
      <c r="FT18" s="53">
        <f t="shared" si="107"/>
        <v>5.2290000000000001</v>
      </c>
      <c r="FU18" s="53">
        <f t="shared" si="108"/>
        <v>1.0289999999999999</v>
      </c>
      <c r="FV18" s="53">
        <f t="shared" si="109"/>
        <v>7.0129999999999999</v>
      </c>
      <c r="FW18" s="53">
        <f t="shared" si="110"/>
        <v>9.532</v>
      </c>
      <c r="FX18" s="53">
        <f t="shared" si="111"/>
        <v>4.4020000000000001</v>
      </c>
      <c r="FY18" s="53">
        <f t="shared" si="112"/>
        <v>4.55</v>
      </c>
      <c r="FZ18" s="53">
        <f t="shared" si="113"/>
        <v>4.7949999999999999</v>
      </c>
      <c r="GA18" s="53">
        <f t="shared" si="114"/>
        <v>8</v>
      </c>
      <c r="GB18" s="53">
        <f t="shared" si="115"/>
        <v>4.6779999999999999</v>
      </c>
      <c r="GC18" s="53">
        <f t="shared" si="116"/>
        <v>1.3280000000000001</v>
      </c>
      <c r="GD18" s="53">
        <f t="shared" si="117"/>
        <v>1.0449999999999999</v>
      </c>
      <c r="GE18" s="53">
        <f t="shared" si="118"/>
        <v>0.13300000000000001</v>
      </c>
      <c r="GF18" s="53">
        <f t="shared" si="119"/>
        <v>9.9339999999999993</v>
      </c>
      <c r="GG18" s="53">
        <f t="shared" si="120"/>
        <v>4.3129999999999997</v>
      </c>
      <c r="GH18" s="53">
        <f t="shared" si="121"/>
        <v>6.2480000000000002</v>
      </c>
      <c r="GI18" s="53">
        <f t="shared" si="122"/>
        <v>5.8410000000000002</v>
      </c>
      <c r="GJ18" s="53">
        <f t="shared" si="123"/>
        <v>8.1829999999999998</v>
      </c>
      <c r="GK18" s="53">
        <f t="shared" si="124"/>
        <v>1.9E-2</v>
      </c>
      <c r="GL18" s="53">
        <f t="shared" si="125"/>
        <v>2.97</v>
      </c>
      <c r="GM18" s="53">
        <f t="shared" si="126"/>
        <v>4.7080000000000002</v>
      </c>
      <c r="GN18" s="53">
        <f t="shared" si="127"/>
        <v>6.2329999999999997</v>
      </c>
      <c r="GO18" s="53">
        <f t="shared" si="128"/>
        <v>3.395</v>
      </c>
      <c r="GP18" s="53">
        <f t="shared" si="129"/>
        <v>2.375</v>
      </c>
      <c r="GQ18" s="53">
        <f t="shared" si="130"/>
        <v>6.4109999999999996</v>
      </c>
      <c r="GR18" s="53">
        <f t="shared" si="131"/>
        <v>5.7119999999999997</v>
      </c>
      <c r="GS18" s="53">
        <f t="shared" si="132"/>
        <v>8.3780000000000001</v>
      </c>
      <c r="GT18" s="53">
        <f t="shared" si="133"/>
        <v>8.3469999999999995</v>
      </c>
      <c r="GU18" s="53">
        <f t="shared" si="134"/>
        <v>1.0640000000000001</v>
      </c>
      <c r="GV18" s="53">
        <f t="shared" si="135"/>
        <v>6.1120000000000001</v>
      </c>
      <c r="GW18" s="53">
        <f t="shared" si="136"/>
        <v>7.7619999999999996</v>
      </c>
      <c r="GX18" s="53">
        <f t="shared" si="137"/>
        <v>9.3379999999999992</v>
      </c>
      <c r="GY18" s="53">
        <f t="shared" si="138"/>
        <v>7.6589999999999998</v>
      </c>
      <c r="GZ18" s="53">
        <f t="shared" si="139"/>
        <v>4.8319999999999999</v>
      </c>
      <c r="HA18" s="53">
        <f t="shared" si="140"/>
        <v>9.6159999999999997</v>
      </c>
      <c r="HB18" s="53">
        <f t="shared" si="141"/>
        <v>7.5250000000000004</v>
      </c>
      <c r="HC18" s="53">
        <f t="shared" si="142"/>
        <v>4.2409999999999997</v>
      </c>
      <c r="HD18" s="53">
        <f t="shared" si="143"/>
        <v>7.1479999999999997</v>
      </c>
      <c r="HE18" s="53">
        <f t="shared" si="144"/>
        <v>9.7219999999999995</v>
      </c>
      <c r="HF18" s="53">
        <f t="shared" si="145"/>
        <v>5.9029999999999996</v>
      </c>
      <c r="HG18" s="53">
        <f t="shared" si="146"/>
        <v>5.218</v>
      </c>
      <c r="HH18" s="53">
        <f t="shared" si="147"/>
        <v>1.76</v>
      </c>
      <c r="HI18" s="53">
        <f t="shared" si="148"/>
        <v>9.9909999999999997</v>
      </c>
      <c r="HJ18" s="53">
        <f t="shared" si="149"/>
        <v>2.8490000000000002</v>
      </c>
      <c r="HK18" s="53">
        <f t="shared" si="150"/>
        <v>4.3719999999999999</v>
      </c>
      <c r="HL18" s="53">
        <f t="shared" si="151"/>
        <v>9.6519999999999992</v>
      </c>
      <c r="HN18" s="1" t="str">
        <f t="shared" si="152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9.652],</v>
      </c>
    </row>
    <row r="19" spans="2:222" x14ac:dyDescent="0.35">
      <c r="B19" s="163">
        <v>7</v>
      </c>
      <c r="C19" s="164" t="s">
        <v>36</v>
      </c>
      <c r="D19" s="171"/>
      <c r="E19" s="171"/>
      <c r="F19" s="171"/>
      <c r="G19" s="172"/>
      <c r="H19" s="173">
        <v>3254</v>
      </c>
      <c r="I19" s="36">
        <f t="shared" si="63"/>
        <v>2.436102834383937E-2</v>
      </c>
      <c r="J19" s="118">
        <f t="shared" si="64"/>
        <v>0.24324537185031181</v>
      </c>
      <c r="K19" s="118">
        <f t="shared" si="64"/>
        <v>0.63068839421004108</v>
      </c>
      <c r="L19" s="118">
        <f t="shared" si="64"/>
        <v>6.1034360730003977E-2</v>
      </c>
      <c r="M19" s="118">
        <f t="shared" si="64"/>
        <v>3.3907978183335538E-3</v>
      </c>
      <c r="N19" s="118">
        <f t="shared" si="64"/>
        <v>0.13224111491500862</v>
      </c>
      <c r="O19" s="118">
        <f t="shared" si="64"/>
        <v>2.2786161339201478</v>
      </c>
      <c r="P19" s="118">
        <f t="shared" si="64"/>
        <v>0.16953989091667768</v>
      </c>
      <c r="Q19" s="87">
        <f t="shared" si="64"/>
        <v>0.77988349821671743</v>
      </c>
      <c r="R19" s="128">
        <f t="shared" si="64"/>
        <v>0.33446238629417874</v>
      </c>
      <c r="S19" s="122">
        <f t="shared" si="64"/>
        <v>2.2880267789669957</v>
      </c>
      <c r="T19" s="123">
        <f t="shared" si="64"/>
        <v>5.0397400480236474</v>
      </c>
      <c r="U19" s="116">
        <f t="shared" si="64"/>
        <v>2.2804253610966732E-2</v>
      </c>
      <c r="V19" s="116">
        <f t="shared" si="64"/>
        <v>1.5202835740644488E-2</v>
      </c>
      <c r="W19" s="116">
        <f t="shared" si="64"/>
        <v>0.16723119314708937</v>
      </c>
      <c r="Y19" s="163">
        <v>7</v>
      </c>
      <c r="Z19" s="164" t="s">
        <v>36</v>
      </c>
      <c r="AA19" s="171"/>
      <c r="AB19" s="171"/>
      <c r="AC19" s="171"/>
      <c r="AD19" s="172"/>
      <c r="AE19" s="173">
        <v>3254</v>
      </c>
      <c r="AF19" s="36">
        <f t="shared" si="1"/>
        <v>2.436102834383937E-2</v>
      </c>
      <c r="AG19" s="149">
        <f t="shared" si="65"/>
        <v>0</v>
      </c>
      <c r="AH19" s="149">
        <f t="shared" si="66"/>
        <v>1</v>
      </c>
      <c r="AI19" s="149">
        <f t="shared" si="67"/>
        <v>0</v>
      </c>
      <c r="AJ19" s="149">
        <f t="shared" si="68"/>
        <v>0</v>
      </c>
      <c r="AK19" s="149">
        <f t="shared" si="69"/>
        <v>0</v>
      </c>
      <c r="AL19" s="149">
        <f t="shared" si="70"/>
        <v>2</v>
      </c>
      <c r="AM19" s="149">
        <f t="shared" si="71"/>
        <v>0</v>
      </c>
      <c r="AN19" s="37">
        <f t="shared" si="72"/>
        <v>1</v>
      </c>
      <c r="AO19" s="156">
        <f t="shared" si="73"/>
        <v>0</v>
      </c>
      <c r="AP19" s="154">
        <f t="shared" si="74"/>
        <v>2</v>
      </c>
      <c r="AQ19" s="152">
        <f t="shared" si="75"/>
        <v>5</v>
      </c>
      <c r="AR19" s="132">
        <f t="shared" si="76"/>
        <v>0</v>
      </c>
      <c r="AS19" s="132">
        <f t="shared" si="77"/>
        <v>0</v>
      </c>
      <c r="AT19" s="132">
        <f t="shared" si="78"/>
        <v>0</v>
      </c>
      <c r="AX19" s="7">
        <f t="shared" si="15"/>
        <v>0</v>
      </c>
      <c r="AY19" s="7">
        <f t="shared" si="16"/>
        <v>0</v>
      </c>
      <c r="AZ19" s="7">
        <f t="shared" si="17"/>
        <v>1</v>
      </c>
      <c r="BA19" s="7">
        <f t="shared" si="18"/>
        <v>0</v>
      </c>
      <c r="BB19" s="7">
        <f t="shared" si="19"/>
        <v>0</v>
      </c>
      <c r="BC19" s="7">
        <f t="shared" si="20"/>
        <v>0</v>
      </c>
      <c r="BD19" s="7">
        <f t="shared" si="79"/>
        <v>0</v>
      </c>
      <c r="BE19" s="7">
        <f t="shared" si="80"/>
        <v>0</v>
      </c>
      <c r="BF19" s="7">
        <f t="shared" si="21"/>
        <v>0</v>
      </c>
      <c r="BG19" s="7">
        <f t="shared" si="22"/>
        <v>0</v>
      </c>
      <c r="BH19" s="7">
        <f t="shared" si="81"/>
        <v>2</v>
      </c>
      <c r="BI19" s="7">
        <f t="shared" si="82"/>
        <v>0</v>
      </c>
      <c r="BJ19" s="7">
        <f t="shared" si="23"/>
        <v>0</v>
      </c>
      <c r="BK19" s="7">
        <f t="shared" si="24"/>
        <v>0</v>
      </c>
      <c r="BL19" s="7">
        <f t="shared" si="25"/>
        <v>1</v>
      </c>
      <c r="BM19" s="7">
        <f t="shared" si="26"/>
        <v>0</v>
      </c>
      <c r="BN19" s="1">
        <f t="shared" si="27"/>
        <v>0</v>
      </c>
      <c r="BO19" s="1">
        <f t="shared" si="28"/>
        <v>0</v>
      </c>
      <c r="BP19" s="1">
        <f t="shared" si="29"/>
        <v>1.6</v>
      </c>
      <c r="BQ19" s="1">
        <f t="shared" si="30"/>
        <v>0.4</v>
      </c>
      <c r="BR19" s="1">
        <f t="shared" si="31"/>
        <v>4</v>
      </c>
      <c r="BS19" s="1">
        <f t="shared" si="32"/>
        <v>1</v>
      </c>
      <c r="BT19" s="1">
        <f t="shared" si="33"/>
        <v>0</v>
      </c>
      <c r="BU19" s="1">
        <f t="shared" si="34"/>
        <v>0</v>
      </c>
      <c r="BV19" s="1">
        <f t="shared" si="35"/>
        <v>0</v>
      </c>
      <c r="BW19" s="1">
        <f t="shared" si="36"/>
        <v>0</v>
      </c>
      <c r="BX19" s="1">
        <f t="shared" si="37"/>
        <v>0</v>
      </c>
      <c r="BY19" s="1">
        <f t="shared" si="38"/>
        <v>0</v>
      </c>
      <c r="CC19" s="7">
        <f t="shared" si="39"/>
        <v>0</v>
      </c>
      <c r="CD19" s="7">
        <f t="shared" si="40"/>
        <v>0</v>
      </c>
      <c r="CE19" s="7">
        <f t="shared" si="41"/>
        <v>1</v>
      </c>
      <c r="CF19" s="7">
        <f t="shared" si="42"/>
        <v>0</v>
      </c>
      <c r="CG19" s="7">
        <f t="shared" si="43"/>
        <v>0</v>
      </c>
      <c r="CH19" s="7">
        <f t="shared" si="44"/>
        <v>0</v>
      </c>
      <c r="CI19" s="7">
        <f t="shared" si="83"/>
        <v>0</v>
      </c>
      <c r="CJ19" s="7">
        <f t="shared" si="84"/>
        <v>0</v>
      </c>
      <c r="CK19" s="7">
        <f t="shared" si="85"/>
        <v>0</v>
      </c>
      <c r="CL19" s="7">
        <f t="shared" si="86"/>
        <v>0</v>
      </c>
      <c r="CM19" s="7">
        <f t="shared" si="87"/>
        <v>2</v>
      </c>
      <c r="CN19" s="7">
        <f t="shared" si="88"/>
        <v>0</v>
      </c>
      <c r="CO19" s="7">
        <f t="shared" si="89"/>
        <v>0</v>
      </c>
      <c r="CP19" s="7">
        <f t="shared" si="90"/>
        <v>0</v>
      </c>
      <c r="CQ19" s="7">
        <f t="shared" si="91"/>
        <v>1</v>
      </c>
      <c r="CR19" s="7">
        <f t="shared" si="92"/>
        <v>0</v>
      </c>
      <c r="CS19" s="7">
        <f t="shared" si="50"/>
        <v>0</v>
      </c>
      <c r="CT19" s="7">
        <f t="shared" si="51"/>
        <v>0</v>
      </c>
      <c r="CU19" s="7">
        <f t="shared" si="52"/>
        <v>2</v>
      </c>
      <c r="CV19" s="7">
        <f t="shared" si="53"/>
        <v>0</v>
      </c>
      <c r="CW19" s="7">
        <f t="shared" si="54"/>
        <v>4</v>
      </c>
      <c r="CX19" s="7">
        <f t="shared" si="55"/>
        <v>1</v>
      </c>
      <c r="CY19" s="7">
        <f t="shared" si="56"/>
        <v>0</v>
      </c>
      <c r="CZ19" s="7">
        <f t="shared" si="57"/>
        <v>0</v>
      </c>
      <c r="DA19" s="7">
        <f t="shared" si="93"/>
        <v>0</v>
      </c>
      <c r="DB19" s="7">
        <f t="shared" si="94"/>
        <v>0</v>
      </c>
      <c r="DC19" s="7">
        <f t="shared" si="95"/>
        <v>0</v>
      </c>
      <c r="DD19" s="7">
        <f t="shared" si="96"/>
        <v>0</v>
      </c>
      <c r="DF19" s="1">
        <v>7</v>
      </c>
      <c r="DG19" s="11">
        <f t="shared" si="97"/>
        <v>29.406363636363636</v>
      </c>
      <c r="DH19" s="11">
        <f t="shared" si="98"/>
        <v>0.51800000000000002</v>
      </c>
      <c r="DJ19" s="1" t="str">
        <f t="shared" si="99"/>
        <v>[29.41, 0.52]</v>
      </c>
      <c r="DM19" s="1" t="str">
        <f t="shared" si="100"/>
        <v>[29.41, 0.52]</v>
      </c>
      <c r="DN19" s="1" t="str">
        <f t="shared" si="101"/>
        <v>[50.77, 1.58]</v>
      </c>
      <c r="DO19" s="1" t="str">
        <f t="shared" si="102"/>
        <v>[105.82, 2.63]</v>
      </c>
      <c r="DQ19" s="1" t="str">
        <f t="shared" si="103"/>
        <v xml:space="preserve">[[29.41, 0.52], [50.77, 1.58], [105.82, 2.63]], </v>
      </c>
      <c r="DS19" s="197" t="s">
        <v>36</v>
      </c>
      <c r="DT19" s="184">
        <v>8.9973468782235511</v>
      </c>
      <c r="DU19" s="185">
        <v>4.7087527153986475</v>
      </c>
      <c r="DV19" s="186">
        <v>8.3712975698096699</v>
      </c>
      <c r="DW19" s="186">
        <v>9.1858527077131509</v>
      </c>
      <c r="DX19" s="186">
        <v>5.8569531606495939</v>
      </c>
      <c r="DY19" s="186">
        <v>9.2966446317834901</v>
      </c>
      <c r="DZ19" s="186">
        <v>3.014507603980876</v>
      </c>
      <c r="EA19" s="186">
        <v>1.4014480000526719</v>
      </c>
      <c r="EB19" s="186">
        <v>5.7604864825459927</v>
      </c>
      <c r="EC19" s="186">
        <v>0.34394365634308532</v>
      </c>
      <c r="ED19" s="186">
        <v>9.7478538618368695</v>
      </c>
      <c r="EE19" s="186">
        <v>6.5849794863342117</v>
      </c>
      <c r="EF19" s="186">
        <v>7.9664148724407724</v>
      </c>
      <c r="EG19" s="186">
        <v>7.7255176910747867</v>
      </c>
      <c r="EH19" s="186">
        <v>6.7477144680803338</v>
      </c>
      <c r="EI19" s="186">
        <v>6.2050752265702283</v>
      </c>
      <c r="EJ19" s="186">
        <v>9.3775889438776581</v>
      </c>
      <c r="EK19" s="186">
        <v>5.7171821839808548</v>
      </c>
      <c r="EL19" s="186">
        <v>5.5889559593559426</v>
      </c>
      <c r="EM19" s="186">
        <v>7.042537735781929</v>
      </c>
      <c r="EN19" s="184">
        <v>0.48899999999999999</v>
      </c>
      <c r="EO19" s="187">
        <v>8.1709999999999994</v>
      </c>
      <c r="EP19" s="187">
        <v>1.095</v>
      </c>
      <c r="EQ19" s="187">
        <v>4.742</v>
      </c>
      <c r="ER19" s="187">
        <v>2.9620000000000002</v>
      </c>
      <c r="ES19" s="187">
        <v>1.879</v>
      </c>
      <c r="ET19" s="187">
        <v>9.375</v>
      </c>
      <c r="EU19" s="187">
        <v>9.5359999999999996</v>
      </c>
      <c r="EV19" s="187">
        <v>3.4359999999999999</v>
      </c>
      <c r="EW19" s="187">
        <v>4.5449999999999999</v>
      </c>
      <c r="EX19" s="187">
        <v>5.39</v>
      </c>
      <c r="EY19" s="187">
        <v>5.7569999999999997</v>
      </c>
      <c r="EZ19" s="187">
        <v>8.2050000000000001</v>
      </c>
      <c r="FA19" s="187">
        <v>1.8320000000000001</v>
      </c>
      <c r="FB19" s="187">
        <v>2.536</v>
      </c>
      <c r="FC19" s="187">
        <v>5.6680000000000001</v>
      </c>
      <c r="FD19" s="187">
        <v>2.7160000000000002</v>
      </c>
      <c r="FE19" s="187">
        <v>3.6999999999999998E-2</v>
      </c>
      <c r="FF19" s="187">
        <v>1.9710000000000001</v>
      </c>
      <c r="FG19" s="187">
        <v>7.9020000000000001</v>
      </c>
      <c r="FH19" s="187">
        <v>3.665</v>
      </c>
      <c r="FI19" s="187">
        <v>3.5779999999999998</v>
      </c>
      <c r="FJ19" s="187">
        <v>8.1310000000000002</v>
      </c>
      <c r="FK19" s="187">
        <v>6.9740000000000002</v>
      </c>
      <c r="FL19" s="65">
        <v>0.64600000000000002</v>
      </c>
      <c r="FM19" s="65">
        <v>4.7789999999999999</v>
      </c>
      <c r="FN19" s="65">
        <v>5.0999999999999996</v>
      </c>
      <c r="FO19" s="65">
        <v>8.6869999999999994</v>
      </c>
      <c r="FQ19" s="53">
        <f t="shared" si="104"/>
        <v>8.9969999999999999</v>
      </c>
      <c r="FR19" s="53">
        <f t="shared" si="105"/>
        <v>4.7089999999999996</v>
      </c>
      <c r="FS19" s="53">
        <f t="shared" si="106"/>
        <v>8.3710000000000004</v>
      </c>
      <c r="FT19" s="53">
        <f t="shared" si="107"/>
        <v>9.1859999999999999</v>
      </c>
      <c r="FU19" s="53">
        <f t="shared" si="108"/>
        <v>5.8570000000000002</v>
      </c>
      <c r="FV19" s="53">
        <f t="shared" si="109"/>
        <v>9.2970000000000006</v>
      </c>
      <c r="FW19" s="53">
        <f t="shared" si="110"/>
        <v>3.0150000000000001</v>
      </c>
      <c r="FX19" s="53">
        <f t="shared" si="111"/>
        <v>1.401</v>
      </c>
      <c r="FY19" s="53">
        <f t="shared" si="112"/>
        <v>5.76</v>
      </c>
      <c r="FZ19" s="53">
        <f t="shared" si="113"/>
        <v>0.34399999999999997</v>
      </c>
      <c r="GA19" s="53">
        <f t="shared" si="114"/>
        <v>9.7479999999999993</v>
      </c>
      <c r="GB19" s="53">
        <f t="shared" si="115"/>
        <v>6.585</v>
      </c>
      <c r="GC19" s="53">
        <f t="shared" si="116"/>
        <v>7.9660000000000002</v>
      </c>
      <c r="GD19" s="53">
        <f t="shared" si="117"/>
        <v>7.726</v>
      </c>
      <c r="GE19" s="53">
        <f t="shared" si="118"/>
        <v>6.7480000000000002</v>
      </c>
      <c r="GF19" s="53">
        <f t="shared" si="119"/>
        <v>6.2050000000000001</v>
      </c>
      <c r="GG19" s="53">
        <f t="shared" si="120"/>
        <v>9.3780000000000001</v>
      </c>
      <c r="GH19" s="53">
        <f t="shared" si="121"/>
        <v>5.7169999999999996</v>
      </c>
      <c r="GI19" s="53">
        <f t="shared" si="122"/>
        <v>5.5890000000000004</v>
      </c>
      <c r="GJ19" s="53">
        <f t="shared" si="123"/>
        <v>7.0430000000000001</v>
      </c>
      <c r="GK19" s="53">
        <f t="shared" si="124"/>
        <v>0.48899999999999999</v>
      </c>
      <c r="GL19" s="53">
        <f t="shared" si="125"/>
        <v>8.1709999999999994</v>
      </c>
      <c r="GM19" s="53">
        <f t="shared" si="126"/>
        <v>1.095</v>
      </c>
      <c r="GN19" s="53">
        <f t="shared" si="127"/>
        <v>4.742</v>
      </c>
      <c r="GO19" s="53">
        <f t="shared" si="128"/>
        <v>2.9620000000000002</v>
      </c>
      <c r="GP19" s="53">
        <f t="shared" si="129"/>
        <v>1.879</v>
      </c>
      <c r="GQ19" s="53">
        <f t="shared" si="130"/>
        <v>9.375</v>
      </c>
      <c r="GR19" s="53">
        <f t="shared" si="131"/>
        <v>9.5359999999999996</v>
      </c>
      <c r="GS19" s="53">
        <f t="shared" si="132"/>
        <v>3.4359999999999999</v>
      </c>
      <c r="GT19" s="53">
        <f t="shared" si="133"/>
        <v>4.5449999999999999</v>
      </c>
      <c r="GU19" s="53">
        <f t="shared" si="134"/>
        <v>5.39</v>
      </c>
      <c r="GV19" s="53">
        <f t="shared" si="135"/>
        <v>5.7569999999999997</v>
      </c>
      <c r="GW19" s="53">
        <f t="shared" si="136"/>
        <v>8.2050000000000001</v>
      </c>
      <c r="GX19" s="53">
        <f t="shared" si="137"/>
        <v>1.8320000000000001</v>
      </c>
      <c r="GY19" s="53">
        <f t="shared" si="138"/>
        <v>2.536</v>
      </c>
      <c r="GZ19" s="53">
        <f t="shared" si="139"/>
        <v>5.6680000000000001</v>
      </c>
      <c r="HA19" s="53">
        <f t="shared" si="140"/>
        <v>2.7160000000000002</v>
      </c>
      <c r="HB19" s="53">
        <f t="shared" si="141"/>
        <v>3.6999999999999998E-2</v>
      </c>
      <c r="HC19" s="53">
        <f t="shared" si="142"/>
        <v>1.9710000000000001</v>
      </c>
      <c r="HD19" s="53">
        <f t="shared" si="143"/>
        <v>7.9020000000000001</v>
      </c>
      <c r="HE19" s="53">
        <f t="shared" si="144"/>
        <v>3.665</v>
      </c>
      <c r="HF19" s="53">
        <f t="shared" si="145"/>
        <v>3.5779999999999998</v>
      </c>
      <c r="HG19" s="53">
        <f t="shared" si="146"/>
        <v>8.1310000000000002</v>
      </c>
      <c r="HH19" s="53">
        <f t="shared" si="147"/>
        <v>6.9740000000000002</v>
      </c>
      <c r="HI19" s="53">
        <f t="shared" si="148"/>
        <v>0.64600000000000002</v>
      </c>
      <c r="HJ19" s="53">
        <f t="shared" si="149"/>
        <v>4.7789999999999999</v>
      </c>
      <c r="HK19" s="53">
        <f t="shared" si="150"/>
        <v>5.0999999999999996</v>
      </c>
      <c r="HL19" s="53">
        <f t="shared" si="151"/>
        <v>8.6869999999999994</v>
      </c>
      <c r="HN19" s="1" t="str">
        <f t="shared" si="152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8.687],</v>
      </c>
    </row>
    <row r="20" spans="2:222" x14ac:dyDescent="0.35">
      <c r="B20" s="163">
        <v>8</v>
      </c>
      <c r="C20" s="165" t="s">
        <v>37</v>
      </c>
      <c r="D20" s="171"/>
      <c r="E20" s="171"/>
      <c r="F20" s="171"/>
      <c r="G20" s="172"/>
      <c r="H20" s="173">
        <v>4266</v>
      </c>
      <c r="I20" s="36">
        <f t="shared" si="63"/>
        <v>3.1937353077694762E-2</v>
      </c>
      <c r="J20" s="118">
        <f t="shared" si="64"/>
        <v>0.31889513101211747</v>
      </c>
      <c r="K20" s="118">
        <f t="shared" si="64"/>
        <v>0.82683364772588674</v>
      </c>
      <c r="L20" s="118">
        <f t="shared" si="64"/>
        <v>8.0016159457343874E-2</v>
      </c>
      <c r="M20" s="118">
        <f t="shared" si="64"/>
        <v>4.4453421920746588E-3</v>
      </c>
      <c r="N20" s="118">
        <f t="shared" si="64"/>
        <v>0.17336834549091171</v>
      </c>
      <c r="O20" s="118">
        <f t="shared" si="64"/>
        <v>2.9872699530741706</v>
      </c>
      <c r="P20" s="118">
        <f t="shared" si="64"/>
        <v>0.22226710960373294</v>
      </c>
      <c r="Q20" s="87">
        <f t="shared" si="64"/>
        <v>1.0224287041771716</v>
      </c>
      <c r="R20" s="128">
        <f t="shared" si="64"/>
        <v>0.43848080514166149</v>
      </c>
      <c r="S20" s="122">
        <f t="shared" si="64"/>
        <v>2.9996073260827298</v>
      </c>
      <c r="T20" s="123">
        <f t="shared" si="64"/>
        <v>6.6071084956573083</v>
      </c>
      <c r="U20" s="116">
        <f t="shared" si="64"/>
        <v>2.9896418532386011E-2</v>
      </c>
      <c r="V20" s="116">
        <f t="shared" si="64"/>
        <v>1.9930945688257342E-2</v>
      </c>
      <c r="W20" s="116">
        <f t="shared" si="64"/>
        <v>0.21924040257083074</v>
      </c>
      <c r="Y20" s="163">
        <v>8</v>
      </c>
      <c r="Z20" s="165" t="s">
        <v>37</v>
      </c>
      <c r="AA20" s="171"/>
      <c r="AB20" s="171"/>
      <c r="AC20" s="171"/>
      <c r="AD20" s="172"/>
      <c r="AE20" s="173">
        <v>4266</v>
      </c>
      <c r="AF20" s="36">
        <f t="shared" si="1"/>
        <v>3.1937353077694762E-2</v>
      </c>
      <c r="AG20" s="149">
        <f t="shared" si="65"/>
        <v>0</v>
      </c>
      <c r="AH20" s="149">
        <f t="shared" si="66"/>
        <v>1</v>
      </c>
      <c r="AI20" s="149">
        <f t="shared" si="67"/>
        <v>0</v>
      </c>
      <c r="AJ20" s="149">
        <f t="shared" si="68"/>
        <v>0</v>
      </c>
      <c r="AK20" s="149">
        <f t="shared" si="69"/>
        <v>0</v>
      </c>
      <c r="AL20" s="149">
        <f t="shared" si="70"/>
        <v>3</v>
      </c>
      <c r="AM20" s="149">
        <f t="shared" si="71"/>
        <v>0</v>
      </c>
      <c r="AN20" s="37">
        <f t="shared" si="72"/>
        <v>1</v>
      </c>
      <c r="AO20" s="156">
        <f t="shared" si="73"/>
        <v>0</v>
      </c>
      <c r="AP20" s="154">
        <f t="shared" si="74"/>
        <v>3</v>
      </c>
      <c r="AQ20" s="152">
        <f t="shared" si="75"/>
        <v>7</v>
      </c>
      <c r="AR20" s="132">
        <f t="shared" si="76"/>
        <v>0</v>
      </c>
      <c r="AS20" s="132">
        <f t="shared" si="77"/>
        <v>0</v>
      </c>
      <c r="AT20" s="132">
        <f t="shared" si="78"/>
        <v>0</v>
      </c>
      <c r="AX20" s="7">
        <f t="shared" si="15"/>
        <v>0</v>
      </c>
      <c r="AY20" s="7">
        <f t="shared" si="16"/>
        <v>0</v>
      </c>
      <c r="AZ20" s="7">
        <f t="shared" si="17"/>
        <v>1</v>
      </c>
      <c r="BA20" s="7">
        <f t="shared" si="18"/>
        <v>0</v>
      </c>
      <c r="BB20" s="7">
        <f t="shared" si="19"/>
        <v>0</v>
      </c>
      <c r="BC20" s="7">
        <f t="shared" si="20"/>
        <v>0</v>
      </c>
      <c r="BD20" s="7">
        <f t="shared" si="79"/>
        <v>0</v>
      </c>
      <c r="BE20" s="7">
        <f t="shared" si="80"/>
        <v>0</v>
      </c>
      <c r="BF20" s="7">
        <f t="shared" si="21"/>
        <v>0</v>
      </c>
      <c r="BG20" s="7">
        <f t="shared" si="22"/>
        <v>0</v>
      </c>
      <c r="BH20" s="7">
        <f t="shared" si="81"/>
        <v>3</v>
      </c>
      <c r="BI20" s="7">
        <f t="shared" si="82"/>
        <v>0</v>
      </c>
      <c r="BJ20" s="7">
        <f t="shared" si="23"/>
        <v>0</v>
      </c>
      <c r="BK20" s="7">
        <f t="shared" si="24"/>
        <v>0</v>
      </c>
      <c r="BL20" s="7">
        <f t="shared" si="25"/>
        <v>1</v>
      </c>
      <c r="BM20" s="7">
        <f t="shared" si="26"/>
        <v>0</v>
      </c>
      <c r="BN20" s="1">
        <f t="shared" si="27"/>
        <v>0</v>
      </c>
      <c r="BO20" s="1">
        <f t="shared" si="28"/>
        <v>0</v>
      </c>
      <c r="BP20" s="1">
        <f t="shared" si="29"/>
        <v>2.4000000000000004</v>
      </c>
      <c r="BQ20" s="1">
        <f t="shared" si="30"/>
        <v>0.60000000000000009</v>
      </c>
      <c r="BR20" s="1">
        <f t="shared" si="31"/>
        <v>5.6000000000000005</v>
      </c>
      <c r="BS20" s="1">
        <f t="shared" si="32"/>
        <v>1.4000000000000001</v>
      </c>
      <c r="BT20" s="1">
        <f t="shared" si="33"/>
        <v>0</v>
      </c>
      <c r="BU20" s="1">
        <f t="shared" si="34"/>
        <v>0</v>
      </c>
      <c r="BV20" s="1">
        <f t="shared" si="35"/>
        <v>0</v>
      </c>
      <c r="BW20" s="1">
        <f t="shared" si="36"/>
        <v>0</v>
      </c>
      <c r="BX20" s="1">
        <f t="shared" si="37"/>
        <v>0</v>
      </c>
      <c r="BY20" s="1">
        <f t="shared" si="38"/>
        <v>0</v>
      </c>
      <c r="CC20" s="7">
        <f t="shared" si="39"/>
        <v>0</v>
      </c>
      <c r="CD20" s="7">
        <f t="shared" si="40"/>
        <v>0</v>
      </c>
      <c r="CE20" s="7">
        <f t="shared" si="41"/>
        <v>1</v>
      </c>
      <c r="CF20" s="7">
        <f t="shared" si="42"/>
        <v>0</v>
      </c>
      <c r="CG20" s="7">
        <f t="shared" si="43"/>
        <v>0</v>
      </c>
      <c r="CH20" s="7">
        <f t="shared" si="44"/>
        <v>0</v>
      </c>
      <c r="CI20" s="7">
        <f t="shared" si="83"/>
        <v>0</v>
      </c>
      <c r="CJ20" s="7">
        <f t="shared" si="84"/>
        <v>0</v>
      </c>
      <c r="CK20" s="7">
        <f t="shared" si="85"/>
        <v>0</v>
      </c>
      <c r="CL20" s="7">
        <f t="shared" si="86"/>
        <v>0</v>
      </c>
      <c r="CM20" s="7">
        <f t="shared" si="87"/>
        <v>3</v>
      </c>
      <c r="CN20" s="7">
        <f t="shared" si="88"/>
        <v>0</v>
      </c>
      <c r="CO20" s="7">
        <f t="shared" si="89"/>
        <v>0</v>
      </c>
      <c r="CP20" s="7">
        <f t="shared" si="90"/>
        <v>0</v>
      </c>
      <c r="CQ20" s="7">
        <f t="shared" si="91"/>
        <v>1</v>
      </c>
      <c r="CR20" s="7">
        <f t="shared" si="92"/>
        <v>0</v>
      </c>
      <c r="CS20" s="7">
        <f t="shared" si="50"/>
        <v>0</v>
      </c>
      <c r="CT20" s="7">
        <f t="shared" si="51"/>
        <v>0</v>
      </c>
      <c r="CU20" s="7">
        <f t="shared" si="52"/>
        <v>2</v>
      </c>
      <c r="CV20" s="7">
        <f t="shared" si="53"/>
        <v>1</v>
      </c>
      <c r="CW20" s="7">
        <f t="shared" si="54"/>
        <v>6</v>
      </c>
      <c r="CX20" s="7">
        <f t="shared" si="55"/>
        <v>1</v>
      </c>
      <c r="CY20" s="7">
        <f t="shared" si="56"/>
        <v>0</v>
      </c>
      <c r="CZ20" s="7">
        <f t="shared" si="57"/>
        <v>0</v>
      </c>
      <c r="DA20" s="7">
        <f t="shared" si="93"/>
        <v>0</v>
      </c>
      <c r="DB20" s="7">
        <f t="shared" si="94"/>
        <v>0</v>
      </c>
      <c r="DC20" s="7">
        <f t="shared" si="95"/>
        <v>0</v>
      </c>
      <c r="DD20" s="7">
        <f t="shared" si="96"/>
        <v>0</v>
      </c>
      <c r="DF20" s="1">
        <v>8</v>
      </c>
      <c r="DG20" s="11">
        <f t="shared" si="97"/>
        <v>39.86454545454545</v>
      </c>
      <c r="DH20" s="11">
        <f t="shared" si="98"/>
        <v>1.0580000000000001</v>
      </c>
      <c r="DJ20" s="1" t="str">
        <f t="shared" si="99"/>
        <v>[39.86, 1.06]</v>
      </c>
      <c r="DM20" s="1" t="str">
        <f t="shared" si="100"/>
        <v>[39.86, 1.06]</v>
      </c>
      <c r="DN20" s="1" t="str">
        <f t="shared" si="101"/>
        <v>[66.06, 1.58]</v>
      </c>
      <c r="DO20" s="1" t="str">
        <f t="shared" si="102"/>
        <v>[134.28, 3.15]</v>
      </c>
      <c r="DQ20" s="1" t="str">
        <f t="shared" si="103"/>
        <v xml:space="preserve">[[39.86, 1.06], [66.06, 1.58], [134.28, 3.15]], </v>
      </c>
      <c r="DS20" s="198" t="s">
        <v>37</v>
      </c>
      <c r="DT20" s="184">
        <v>7.3797678458703668</v>
      </c>
      <c r="DU20" s="185">
        <v>2.5677672342437408</v>
      </c>
      <c r="DV20" s="186">
        <v>3.0892187236483295</v>
      </c>
      <c r="DW20" s="186">
        <v>5.841227177683372</v>
      </c>
      <c r="DX20" s="186">
        <v>9.5290918370332669</v>
      </c>
      <c r="DY20" s="186">
        <v>8.009172500076323</v>
      </c>
      <c r="DZ20" s="186">
        <v>5.4580070285179083</v>
      </c>
      <c r="EA20" s="186">
        <v>6.4887742305933696</v>
      </c>
      <c r="EB20" s="186">
        <v>6.4823045737158624</v>
      </c>
      <c r="EC20" s="186">
        <v>8.115240295563444</v>
      </c>
      <c r="ED20" s="186">
        <v>4.2073784234744558</v>
      </c>
      <c r="EE20" s="186">
        <v>8.7360437846727788</v>
      </c>
      <c r="EF20" s="186">
        <v>0.79084414723000318</v>
      </c>
      <c r="EG20" s="186">
        <v>9.552248554226221</v>
      </c>
      <c r="EH20" s="186">
        <v>6.9721001695030616</v>
      </c>
      <c r="EI20" s="186">
        <v>3.737957755235537</v>
      </c>
      <c r="EJ20" s="186">
        <v>3.2997242060533893</v>
      </c>
      <c r="EK20" s="186">
        <v>4.0352624777452251</v>
      </c>
      <c r="EL20" s="186">
        <v>7.2283251753441817</v>
      </c>
      <c r="EM20" s="186">
        <v>3.8045517283234243</v>
      </c>
      <c r="EN20" s="184">
        <v>5.7309999999999999</v>
      </c>
      <c r="EO20" s="187">
        <v>4.7670000000000003</v>
      </c>
      <c r="EP20" s="187">
        <v>5.173</v>
      </c>
      <c r="EQ20" s="187">
        <v>4.7240000000000002</v>
      </c>
      <c r="ER20" s="187">
        <v>3.07</v>
      </c>
      <c r="ES20" s="187">
        <v>8.3670000000000009</v>
      </c>
      <c r="ET20" s="187">
        <v>5.1740000000000004</v>
      </c>
      <c r="EU20" s="187">
        <v>7.5259999999999998</v>
      </c>
      <c r="EV20" s="187">
        <v>0.52800000000000002</v>
      </c>
      <c r="EW20" s="187">
        <v>6.68</v>
      </c>
      <c r="EX20" s="187">
        <v>1.1459999999999999</v>
      </c>
      <c r="EY20" s="187">
        <v>2.3119999999999998</v>
      </c>
      <c r="EZ20" s="187">
        <v>5.226</v>
      </c>
      <c r="FA20" s="187">
        <v>1.1339999999999999</v>
      </c>
      <c r="FB20" s="187">
        <v>0.85899999999999999</v>
      </c>
      <c r="FC20" s="187">
        <v>5.6310000000000002</v>
      </c>
      <c r="FD20" s="187">
        <v>8.4700000000000006</v>
      </c>
      <c r="FE20" s="187">
        <v>1.7010000000000001</v>
      </c>
      <c r="FF20" s="187">
        <v>4.585</v>
      </c>
      <c r="FG20" s="187">
        <v>0.26400000000000001</v>
      </c>
      <c r="FH20" s="187">
        <v>1.085</v>
      </c>
      <c r="FI20" s="187">
        <v>7.32</v>
      </c>
      <c r="FJ20" s="187">
        <v>7.6849999999999996</v>
      </c>
      <c r="FK20" s="187">
        <v>3.8119999999999998</v>
      </c>
      <c r="FL20" s="65">
        <v>9.4949999999999992</v>
      </c>
      <c r="FM20" s="65">
        <v>3.972</v>
      </c>
      <c r="FN20" s="65">
        <v>4.3559999999999999</v>
      </c>
      <c r="FO20" s="65">
        <v>9.9819999999999993</v>
      </c>
      <c r="FQ20" s="53">
        <f t="shared" si="104"/>
        <v>7.38</v>
      </c>
      <c r="FR20" s="53">
        <f t="shared" si="105"/>
        <v>2.5680000000000001</v>
      </c>
      <c r="FS20" s="53">
        <f t="shared" si="106"/>
        <v>3.089</v>
      </c>
      <c r="FT20" s="53">
        <f t="shared" si="107"/>
        <v>5.8410000000000002</v>
      </c>
      <c r="FU20" s="53">
        <f t="shared" si="108"/>
        <v>9.5289999999999999</v>
      </c>
      <c r="FV20" s="53">
        <f t="shared" si="109"/>
        <v>8.0090000000000003</v>
      </c>
      <c r="FW20" s="53">
        <f t="shared" si="110"/>
        <v>5.4580000000000002</v>
      </c>
      <c r="FX20" s="53">
        <f t="shared" si="111"/>
        <v>6.4889999999999999</v>
      </c>
      <c r="FY20" s="53">
        <f t="shared" si="112"/>
        <v>6.4820000000000002</v>
      </c>
      <c r="FZ20" s="53">
        <f t="shared" si="113"/>
        <v>8.1150000000000002</v>
      </c>
      <c r="GA20" s="53">
        <f t="shared" si="114"/>
        <v>4.2069999999999999</v>
      </c>
      <c r="GB20" s="53">
        <f t="shared" si="115"/>
        <v>8.7360000000000007</v>
      </c>
      <c r="GC20" s="53">
        <f t="shared" si="116"/>
        <v>0.79100000000000004</v>
      </c>
      <c r="GD20" s="53">
        <f t="shared" si="117"/>
        <v>9.5519999999999996</v>
      </c>
      <c r="GE20" s="53">
        <f t="shared" si="118"/>
        <v>6.9720000000000004</v>
      </c>
      <c r="GF20" s="53">
        <f t="shared" si="119"/>
        <v>3.738</v>
      </c>
      <c r="GG20" s="53">
        <f t="shared" si="120"/>
        <v>3.3</v>
      </c>
      <c r="GH20" s="53">
        <f t="shared" si="121"/>
        <v>4.0350000000000001</v>
      </c>
      <c r="GI20" s="53">
        <f t="shared" si="122"/>
        <v>7.2279999999999998</v>
      </c>
      <c r="GJ20" s="53">
        <f t="shared" si="123"/>
        <v>3.8050000000000002</v>
      </c>
      <c r="GK20" s="53">
        <f t="shared" si="124"/>
        <v>5.7309999999999999</v>
      </c>
      <c r="GL20" s="53">
        <f t="shared" si="125"/>
        <v>4.7670000000000003</v>
      </c>
      <c r="GM20" s="53">
        <f t="shared" si="126"/>
        <v>5.173</v>
      </c>
      <c r="GN20" s="53">
        <f t="shared" si="127"/>
        <v>4.7240000000000002</v>
      </c>
      <c r="GO20" s="53">
        <f t="shared" si="128"/>
        <v>3.07</v>
      </c>
      <c r="GP20" s="53">
        <f t="shared" si="129"/>
        <v>8.3670000000000009</v>
      </c>
      <c r="GQ20" s="53">
        <f t="shared" si="130"/>
        <v>5.1740000000000004</v>
      </c>
      <c r="GR20" s="53">
        <f t="shared" si="131"/>
        <v>7.5259999999999998</v>
      </c>
      <c r="GS20" s="53">
        <f t="shared" si="132"/>
        <v>0.52800000000000002</v>
      </c>
      <c r="GT20" s="53">
        <f t="shared" si="133"/>
        <v>6.68</v>
      </c>
      <c r="GU20" s="53">
        <f t="shared" si="134"/>
        <v>1.1459999999999999</v>
      </c>
      <c r="GV20" s="53">
        <f t="shared" si="135"/>
        <v>2.3119999999999998</v>
      </c>
      <c r="GW20" s="53">
        <f t="shared" si="136"/>
        <v>5.226</v>
      </c>
      <c r="GX20" s="53">
        <f t="shared" si="137"/>
        <v>1.1339999999999999</v>
      </c>
      <c r="GY20" s="53">
        <f t="shared" si="138"/>
        <v>0.85899999999999999</v>
      </c>
      <c r="GZ20" s="53">
        <f t="shared" si="139"/>
        <v>5.6310000000000002</v>
      </c>
      <c r="HA20" s="53">
        <f t="shared" si="140"/>
        <v>8.4700000000000006</v>
      </c>
      <c r="HB20" s="53">
        <f t="shared" si="141"/>
        <v>1.7010000000000001</v>
      </c>
      <c r="HC20" s="53">
        <f t="shared" si="142"/>
        <v>4.585</v>
      </c>
      <c r="HD20" s="53">
        <f t="shared" si="143"/>
        <v>0.26400000000000001</v>
      </c>
      <c r="HE20" s="53">
        <f t="shared" si="144"/>
        <v>1.085</v>
      </c>
      <c r="HF20" s="53">
        <f t="shared" si="145"/>
        <v>7.32</v>
      </c>
      <c r="HG20" s="53">
        <f t="shared" si="146"/>
        <v>7.6849999999999996</v>
      </c>
      <c r="HH20" s="53">
        <f t="shared" si="147"/>
        <v>3.8119999999999998</v>
      </c>
      <c r="HI20" s="53">
        <f t="shared" si="148"/>
        <v>9.4949999999999992</v>
      </c>
      <c r="HJ20" s="53">
        <f t="shared" si="149"/>
        <v>3.972</v>
      </c>
      <c r="HK20" s="53">
        <f t="shared" si="150"/>
        <v>4.3559999999999999</v>
      </c>
      <c r="HL20" s="53">
        <f t="shared" si="151"/>
        <v>9.9819999999999993</v>
      </c>
      <c r="HN20" s="1" t="str">
        <f t="shared" si="152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9.982],</v>
      </c>
    </row>
    <row r="21" spans="2:222" x14ac:dyDescent="0.35">
      <c r="B21" s="163">
        <v>9</v>
      </c>
      <c r="C21" s="164" t="s">
        <v>38</v>
      </c>
      <c r="D21" s="171"/>
      <c r="E21" s="171"/>
      <c r="F21" s="171"/>
      <c r="G21" s="172"/>
      <c r="H21" s="173">
        <v>3135</v>
      </c>
      <c r="I21" s="36">
        <f t="shared" si="63"/>
        <v>2.3470136403791156E-2</v>
      </c>
      <c r="J21" s="118">
        <f t="shared" si="64"/>
        <v>0.23434979740341963</v>
      </c>
      <c r="K21" s="118">
        <f t="shared" si="64"/>
        <v>0.60762388317408689</v>
      </c>
      <c r="L21" s="118">
        <f t="shared" si="64"/>
        <v>5.8802311274911631E-2</v>
      </c>
      <c r="M21" s="118">
        <f t="shared" si="64"/>
        <v>3.2667950708284233E-3</v>
      </c>
      <c r="N21" s="118">
        <f t="shared" si="64"/>
        <v>0.12740500776230854</v>
      </c>
      <c r="O21" s="118">
        <f t="shared" si="64"/>
        <v>2.1952862875967005</v>
      </c>
      <c r="P21" s="118">
        <f t="shared" si="64"/>
        <v>0.16333975354142119</v>
      </c>
      <c r="Q21" s="87">
        <f t="shared" si="64"/>
        <v>0.7513628662905375</v>
      </c>
      <c r="R21" s="128">
        <f t="shared" si="64"/>
        <v>0.32223097142970197</v>
      </c>
      <c r="S21" s="122">
        <f t="shared" si="64"/>
        <v>2.2043527818259161</v>
      </c>
      <c r="T21" s="123">
        <f t="shared" si="64"/>
        <v>4.8554348649521</v>
      </c>
      <c r="U21" s="116">
        <f t="shared" si="64"/>
        <v>2.1970293506570593E-2</v>
      </c>
      <c r="V21" s="116">
        <f t="shared" si="64"/>
        <v>1.4646862337713727E-2</v>
      </c>
      <c r="W21" s="116">
        <f t="shared" si="64"/>
        <v>0.16111548571485099</v>
      </c>
      <c r="Y21" s="163">
        <v>9</v>
      </c>
      <c r="Z21" s="164" t="s">
        <v>38</v>
      </c>
      <c r="AA21" s="171"/>
      <c r="AB21" s="171"/>
      <c r="AC21" s="171"/>
      <c r="AD21" s="172"/>
      <c r="AE21" s="173">
        <v>3135</v>
      </c>
      <c r="AF21" s="36">
        <f t="shared" si="1"/>
        <v>2.3470136403791156E-2</v>
      </c>
      <c r="AG21" s="149">
        <f t="shared" si="65"/>
        <v>0</v>
      </c>
      <c r="AH21" s="149">
        <f t="shared" si="66"/>
        <v>1</v>
      </c>
      <c r="AI21" s="149">
        <f t="shared" si="67"/>
        <v>0</v>
      </c>
      <c r="AJ21" s="149">
        <f t="shared" si="68"/>
        <v>0</v>
      </c>
      <c r="AK21" s="149">
        <f t="shared" si="69"/>
        <v>0</v>
      </c>
      <c r="AL21" s="149">
        <f t="shared" si="70"/>
        <v>2</v>
      </c>
      <c r="AM21" s="149">
        <f t="shared" si="71"/>
        <v>0</v>
      </c>
      <c r="AN21" s="37">
        <f t="shared" si="72"/>
        <v>1</v>
      </c>
      <c r="AO21" s="156">
        <f t="shared" si="73"/>
        <v>0</v>
      </c>
      <c r="AP21" s="154">
        <f t="shared" si="74"/>
        <v>2</v>
      </c>
      <c r="AQ21" s="152">
        <f t="shared" si="75"/>
        <v>5</v>
      </c>
      <c r="AR21" s="132">
        <f t="shared" si="76"/>
        <v>0</v>
      </c>
      <c r="AS21" s="132">
        <f t="shared" si="77"/>
        <v>0</v>
      </c>
      <c r="AT21" s="132">
        <f t="shared" si="78"/>
        <v>0</v>
      </c>
      <c r="AX21" s="7">
        <f t="shared" si="15"/>
        <v>0</v>
      </c>
      <c r="AY21" s="7">
        <f t="shared" si="16"/>
        <v>0</v>
      </c>
      <c r="AZ21" s="7">
        <f t="shared" si="17"/>
        <v>1</v>
      </c>
      <c r="BA21" s="7">
        <f t="shared" si="18"/>
        <v>0</v>
      </c>
      <c r="BB21" s="7">
        <f t="shared" si="19"/>
        <v>0</v>
      </c>
      <c r="BC21" s="7">
        <f t="shared" si="20"/>
        <v>0</v>
      </c>
      <c r="BD21" s="7">
        <f t="shared" si="79"/>
        <v>0</v>
      </c>
      <c r="BE21" s="7">
        <f t="shared" si="80"/>
        <v>0</v>
      </c>
      <c r="BF21" s="7">
        <f t="shared" si="21"/>
        <v>0</v>
      </c>
      <c r="BG21" s="7">
        <f t="shared" si="22"/>
        <v>0</v>
      </c>
      <c r="BH21" s="7">
        <f t="shared" si="81"/>
        <v>2</v>
      </c>
      <c r="BI21" s="7">
        <f t="shared" si="82"/>
        <v>0</v>
      </c>
      <c r="BJ21" s="7">
        <f t="shared" si="23"/>
        <v>0</v>
      </c>
      <c r="BK21" s="7">
        <f t="shared" si="24"/>
        <v>0</v>
      </c>
      <c r="BL21" s="7">
        <f t="shared" si="25"/>
        <v>1</v>
      </c>
      <c r="BM21" s="7">
        <f t="shared" si="26"/>
        <v>0</v>
      </c>
      <c r="BN21" s="1">
        <f t="shared" si="27"/>
        <v>0</v>
      </c>
      <c r="BO21" s="1">
        <f t="shared" si="28"/>
        <v>0</v>
      </c>
      <c r="BP21" s="1">
        <f t="shared" si="29"/>
        <v>1.6</v>
      </c>
      <c r="BQ21" s="1">
        <f t="shared" si="30"/>
        <v>0.4</v>
      </c>
      <c r="BR21" s="1">
        <f t="shared" si="31"/>
        <v>4</v>
      </c>
      <c r="BS21" s="1">
        <f t="shared" si="32"/>
        <v>1</v>
      </c>
      <c r="BT21" s="1">
        <f t="shared" si="33"/>
        <v>0</v>
      </c>
      <c r="BU21" s="1">
        <f t="shared" si="34"/>
        <v>0</v>
      </c>
      <c r="BV21" s="1">
        <f t="shared" si="35"/>
        <v>0</v>
      </c>
      <c r="BW21" s="1">
        <f t="shared" si="36"/>
        <v>0</v>
      </c>
      <c r="BX21" s="1">
        <f t="shared" si="37"/>
        <v>0</v>
      </c>
      <c r="BY21" s="1">
        <f t="shared" si="38"/>
        <v>0</v>
      </c>
      <c r="CC21" s="7">
        <f t="shared" si="39"/>
        <v>0</v>
      </c>
      <c r="CD21" s="7">
        <f t="shared" si="40"/>
        <v>0</v>
      </c>
      <c r="CE21" s="7">
        <f t="shared" si="41"/>
        <v>1</v>
      </c>
      <c r="CF21" s="7">
        <f t="shared" si="42"/>
        <v>0</v>
      </c>
      <c r="CG21" s="7">
        <f t="shared" si="43"/>
        <v>0</v>
      </c>
      <c r="CH21" s="7">
        <f t="shared" si="44"/>
        <v>0</v>
      </c>
      <c r="CI21" s="7">
        <f t="shared" si="83"/>
        <v>0</v>
      </c>
      <c r="CJ21" s="7">
        <f t="shared" si="84"/>
        <v>0</v>
      </c>
      <c r="CK21" s="7">
        <f t="shared" si="85"/>
        <v>0</v>
      </c>
      <c r="CL21" s="7">
        <f t="shared" si="86"/>
        <v>0</v>
      </c>
      <c r="CM21" s="7">
        <f t="shared" si="87"/>
        <v>2</v>
      </c>
      <c r="CN21" s="7">
        <f t="shared" si="88"/>
        <v>0</v>
      </c>
      <c r="CO21" s="7">
        <f t="shared" si="89"/>
        <v>0</v>
      </c>
      <c r="CP21" s="7">
        <f t="shared" si="90"/>
        <v>0</v>
      </c>
      <c r="CQ21" s="7">
        <f t="shared" si="91"/>
        <v>1</v>
      </c>
      <c r="CR21" s="7">
        <f t="shared" si="92"/>
        <v>0</v>
      </c>
      <c r="CS21" s="7">
        <f t="shared" si="50"/>
        <v>0</v>
      </c>
      <c r="CT21" s="7">
        <f t="shared" si="51"/>
        <v>0</v>
      </c>
      <c r="CU21" s="7">
        <f t="shared" si="52"/>
        <v>2</v>
      </c>
      <c r="CV21" s="7">
        <f t="shared" si="53"/>
        <v>0</v>
      </c>
      <c r="CW21" s="7">
        <f t="shared" si="54"/>
        <v>4</v>
      </c>
      <c r="CX21" s="7">
        <f t="shared" si="55"/>
        <v>1</v>
      </c>
      <c r="CY21" s="7">
        <f t="shared" si="56"/>
        <v>0</v>
      </c>
      <c r="CZ21" s="7">
        <f t="shared" si="57"/>
        <v>0</v>
      </c>
      <c r="DA21" s="7">
        <f t="shared" si="93"/>
        <v>0</v>
      </c>
      <c r="DB21" s="7">
        <f t="shared" si="94"/>
        <v>0</v>
      </c>
      <c r="DC21" s="7">
        <f t="shared" si="95"/>
        <v>0</v>
      </c>
      <c r="DD21" s="7">
        <f t="shared" si="96"/>
        <v>0</v>
      </c>
      <c r="DF21" s="1">
        <v>9</v>
      </c>
      <c r="DG21" s="11">
        <f t="shared" si="97"/>
        <v>29.406363636363636</v>
      </c>
      <c r="DH21" s="11">
        <f t="shared" si="98"/>
        <v>0.51800000000000002</v>
      </c>
      <c r="DJ21" s="1" t="str">
        <f t="shared" si="99"/>
        <v>[29.41, 0.52]</v>
      </c>
      <c r="DM21" s="1" t="str">
        <f t="shared" si="100"/>
        <v>[29.41, 0.52]</v>
      </c>
      <c r="DN21" s="1" t="str">
        <f t="shared" si="101"/>
        <v>[46.06, 1.58]</v>
      </c>
      <c r="DO21" s="1" t="str">
        <f t="shared" si="102"/>
        <v>[100.07, 2.09]</v>
      </c>
      <c r="DQ21" s="1" t="str">
        <f t="shared" si="103"/>
        <v xml:space="preserve">[[29.41, 0.52], [46.06, 1.58], [100.07, 2.09]], </v>
      </c>
      <c r="DS21" s="197" t="s">
        <v>38</v>
      </c>
      <c r="DT21" s="184">
        <v>6.2647303727963912</v>
      </c>
      <c r="DU21" s="185">
        <v>8.639917172994986</v>
      </c>
      <c r="DV21" s="186">
        <v>8.8451324387080845</v>
      </c>
      <c r="DW21" s="186">
        <v>9.4453814902827986</v>
      </c>
      <c r="DX21" s="186">
        <v>5.5531638648147847</v>
      </c>
      <c r="DY21" s="186">
        <v>4.1856704035644432</v>
      </c>
      <c r="DZ21" s="186">
        <v>6.801375713697996</v>
      </c>
      <c r="EA21" s="186">
        <v>8.277760106139155</v>
      </c>
      <c r="EB21" s="186">
        <v>8.1826780952045084</v>
      </c>
      <c r="EC21" s="186">
        <v>5.2056720116558388</v>
      </c>
      <c r="ED21" s="186">
        <v>2.5377059419760037</v>
      </c>
      <c r="EE21" s="186">
        <v>1.7493943105456056</v>
      </c>
      <c r="EF21" s="186">
        <v>3.3780010914763348</v>
      </c>
      <c r="EG21" s="186">
        <v>6.6097873808749643</v>
      </c>
      <c r="EH21" s="186">
        <v>4.8021423171263411</v>
      </c>
      <c r="EI21" s="186">
        <v>7.7717566447980868</v>
      </c>
      <c r="EJ21" s="186">
        <v>3.5401227679692946</v>
      </c>
      <c r="EK21" s="186">
        <v>5.0745175164694087</v>
      </c>
      <c r="EL21" s="186">
        <v>1.9821511456643515</v>
      </c>
      <c r="EM21" s="186">
        <v>9.0404945126780749</v>
      </c>
      <c r="EN21" s="184">
        <v>1.415</v>
      </c>
      <c r="EO21" s="187">
        <v>4.782</v>
      </c>
      <c r="EP21" s="187">
        <v>7.3730000000000002</v>
      </c>
      <c r="EQ21" s="187">
        <v>3.8490000000000002</v>
      </c>
      <c r="ER21" s="187">
        <v>6.5910000000000002</v>
      </c>
      <c r="ES21" s="187">
        <v>5.7619999999999996</v>
      </c>
      <c r="ET21" s="187">
        <v>2.3050000000000002</v>
      </c>
      <c r="EU21" s="187">
        <v>2.0019999999999998</v>
      </c>
      <c r="EV21" s="187">
        <v>1.8640000000000001</v>
      </c>
      <c r="EW21" s="187">
        <v>9.4429999999999996</v>
      </c>
      <c r="EX21" s="187">
        <v>6.032</v>
      </c>
      <c r="EY21" s="187">
        <v>3.899</v>
      </c>
      <c r="EZ21" s="187">
        <v>4.1970000000000001</v>
      </c>
      <c r="FA21" s="187">
        <v>0.36299999999999999</v>
      </c>
      <c r="FB21" s="187">
        <v>8.0630000000000006</v>
      </c>
      <c r="FC21" s="187">
        <v>3.7879999999999998</v>
      </c>
      <c r="FD21" s="187">
        <v>3.03</v>
      </c>
      <c r="FE21" s="187">
        <v>5.6470000000000002</v>
      </c>
      <c r="FF21" s="187">
        <v>7.3540000000000001</v>
      </c>
      <c r="FG21" s="187">
        <v>0.88900000000000001</v>
      </c>
      <c r="FH21" s="187">
        <v>5.6</v>
      </c>
      <c r="FI21" s="187">
        <v>2.0670000000000002</v>
      </c>
      <c r="FJ21" s="187">
        <v>1.198</v>
      </c>
      <c r="FK21" s="187">
        <v>2.4319999999999999</v>
      </c>
      <c r="FL21" s="65">
        <v>7.7039999999999997</v>
      </c>
      <c r="FM21" s="65">
        <v>7.9939999999999998</v>
      </c>
      <c r="FN21" s="65">
        <v>5.1040000000000001</v>
      </c>
      <c r="FO21" s="65">
        <v>8.9329999999999998</v>
      </c>
      <c r="FQ21" s="53">
        <f t="shared" si="104"/>
        <v>6.2649999999999997</v>
      </c>
      <c r="FR21" s="53">
        <f t="shared" si="105"/>
        <v>8.64</v>
      </c>
      <c r="FS21" s="53">
        <f t="shared" si="106"/>
        <v>8.8450000000000006</v>
      </c>
      <c r="FT21" s="53">
        <f t="shared" si="107"/>
        <v>9.4450000000000003</v>
      </c>
      <c r="FU21" s="53">
        <f t="shared" si="108"/>
        <v>5.5529999999999999</v>
      </c>
      <c r="FV21" s="53">
        <f t="shared" si="109"/>
        <v>4.1859999999999999</v>
      </c>
      <c r="FW21" s="53">
        <f t="shared" si="110"/>
        <v>6.8010000000000002</v>
      </c>
      <c r="FX21" s="53">
        <f t="shared" si="111"/>
        <v>8.2780000000000005</v>
      </c>
      <c r="FY21" s="53">
        <f t="shared" si="112"/>
        <v>8.1829999999999998</v>
      </c>
      <c r="FZ21" s="53">
        <f t="shared" si="113"/>
        <v>5.2060000000000004</v>
      </c>
      <c r="GA21" s="53">
        <f t="shared" si="114"/>
        <v>2.5379999999999998</v>
      </c>
      <c r="GB21" s="53">
        <f t="shared" si="115"/>
        <v>1.7490000000000001</v>
      </c>
      <c r="GC21" s="53">
        <f t="shared" si="116"/>
        <v>3.3780000000000001</v>
      </c>
      <c r="GD21" s="53">
        <f t="shared" si="117"/>
        <v>6.61</v>
      </c>
      <c r="GE21" s="53">
        <f t="shared" si="118"/>
        <v>4.8019999999999996</v>
      </c>
      <c r="GF21" s="53">
        <f t="shared" si="119"/>
        <v>7.7720000000000002</v>
      </c>
      <c r="GG21" s="53">
        <f t="shared" si="120"/>
        <v>3.54</v>
      </c>
      <c r="GH21" s="53">
        <f t="shared" si="121"/>
        <v>5.0750000000000002</v>
      </c>
      <c r="GI21" s="53">
        <f t="shared" si="122"/>
        <v>1.982</v>
      </c>
      <c r="GJ21" s="53">
        <f t="shared" si="123"/>
        <v>9.0399999999999991</v>
      </c>
      <c r="GK21" s="53">
        <f t="shared" si="124"/>
        <v>1.415</v>
      </c>
      <c r="GL21" s="53">
        <f t="shared" si="125"/>
        <v>4.782</v>
      </c>
      <c r="GM21" s="53">
        <f t="shared" si="126"/>
        <v>7.3730000000000002</v>
      </c>
      <c r="GN21" s="53">
        <f t="shared" si="127"/>
        <v>3.8490000000000002</v>
      </c>
      <c r="GO21" s="53">
        <f t="shared" si="128"/>
        <v>6.5910000000000002</v>
      </c>
      <c r="GP21" s="53">
        <f t="shared" si="129"/>
        <v>5.7619999999999996</v>
      </c>
      <c r="GQ21" s="53">
        <f t="shared" si="130"/>
        <v>2.3050000000000002</v>
      </c>
      <c r="GR21" s="53">
        <f t="shared" si="131"/>
        <v>2.0019999999999998</v>
      </c>
      <c r="GS21" s="53">
        <f t="shared" si="132"/>
        <v>1.8640000000000001</v>
      </c>
      <c r="GT21" s="53">
        <f t="shared" si="133"/>
        <v>9.4429999999999996</v>
      </c>
      <c r="GU21" s="53">
        <f t="shared" si="134"/>
        <v>6.032</v>
      </c>
      <c r="GV21" s="53">
        <f t="shared" si="135"/>
        <v>3.899</v>
      </c>
      <c r="GW21" s="53">
        <f t="shared" si="136"/>
        <v>4.1970000000000001</v>
      </c>
      <c r="GX21" s="53">
        <f t="shared" si="137"/>
        <v>0.36299999999999999</v>
      </c>
      <c r="GY21" s="53">
        <f t="shared" si="138"/>
        <v>8.0630000000000006</v>
      </c>
      <c r="GZ21" s="53">
        <f t="shared" si="139"/>
        <v>3.7879999999999998</v>
      </c>
      <c r="HA21" s="53">
        <f t="shared" si="140"/>
        <v>3.03</v>
      </c>
      <c r="HB21" s="53">
        <f t="shared" si="141"/>
        <v>5.6470000000000002</v>
      </c>
      <c r="HC21" s="53">
        <f t="shared" si="142"/>
        <v>7.3540000000000001</v>
      </c>
      <c r="HD21" s="53">
        <f t="shared" si="143"/>
        <v>0.88900000000000001</v>
      </c>
      <c r="HE21" s="53">
        <f t="shared" si="144"/>
        <v>5.6</v>
      </c>
      <c r="HF21" s="53">
        <f t="shared" si="145"/>
        <v>2.0670000000000002</v>
      </c>
      <c r="HG21" s="53">
        <f t="shared" si="146"/>
        <v>1.198</v>
      </c>
      <c r="HH21" s="53">
        <f t="shared" si="147"/>
        <v>2.4319999999999999</v>
      </c>
      <c r="HI21" s="53">
        <f t="shared" si="148"/>
        <v>7.7039999999999997</v>
      </c>
      <c r="HJ21" s="53">
        <f t="shared" si="149"/>
        <v>7.9939999999999998</v>
      </c>
      <c r="HK21" s="53">
        <f t="shared" si="150"/>
        <v>5.1040000000000001</v>
      </c>
      <c r="HL21" s="53">
        <f t="shared" si="151"/>
        <v>8.9329999999999998</v>
      </c>
      <c r="HN21" s="1" t="str">
        <f t="shared" si="152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8.933],</v>
      </c>
    </row>
    <row r="22" spans="2:222" x14ac:dyDescent="0.35">
      <c r="B22" s="163">
        <v>10</v>
      </c>
      <c r="C22" s="165" t="s">
        <v>39</v>
      </c>
      <c r="D22" s="171"/>
      <c r="E22" s="171"/>
      <c r="F22" s="171"/>
      <c r="G22" s="172"/>
      <c r="H22" s="173">
        <v>3201</v>
      </c>
      <c r="I22" s="36">
        <f t="shared" si="63"/>
        <v>2.3964244538607814E-2</v>
      </c>
      <c r="J22" s="118">
        <f t="shared" si="64"/>
        <v>0.2392834773487548</v>
      </c>
      <c r="K22" s="118">
        <f t="shared" si="64"/>
        <v>0.6204159649251203</v>
      </c>
      <c r="L22" s="118">
        <f t="shared" si="64"/>
        <v>6.0040254670172932E-2</v>
      </c>
      <c r="M22" s="118">
        <f t="shared" si="64"/>
        <v>3.3355697038984959E-3</v>
      </c>
      <c r="N22" s="118">
        <f t="shared" si="64"/>
        <v>0.13008721845204135</v>
      </c>
      <c r="O22" s="118">
        <f t="shared" si="64"/>
        <v>2.241502841019789</v>
      </c>
      <c r="P22" s="118">
        <f t="shared" si="64"/>
        <v>0.1667784851949248</v>
      </c>
      <c r="Q22" s="87">
        <f t="shared" si="64"/>
        <v>0.7671810318966541</v>
      </c>
      <c r="R22" s="128">
        <f t="shared" si="64"/>
        <v>0.32901478135453788</v>
      </c>
      <c r="S22" s="122">
        <f t="shared" si="64"/>
        <v>2.2507602088117249</v>
      </c>
      <c r="T22" s="123">
        <f t="shared" si="64"/>
        <v>4.957654546319513</v>
      </c>
      <c r="U22" s="116">
        <f t="shared" si="64"/>
        <v>2.2432826001445763E-2</v>
      </c>
      <c r="V22" s="116">
        <f t="shared" si="64"/>
        <v>1.4955217334297175E-2</v>
      </c>
      <c r="W22" s="116">
        <f t="shared" si="64"/>
        <v>0.16450739067726894</v>
      </c>
      <c r="Y22" s="163">
        <v>10</v>
      </c>
      <c r="Z22" s="165" t="s">
        <v>39</v>
      </c>
      <c r="AA22" s="171"/>
      <c r="AB22" s="171"/>
      <c r="AC22" s="171"/>
      <c r="AD22" s="172"/>
      <c r="AE22" s="173">
        <v>3201</v>
      </c>
      <c r="AF22" s="36">
        <f t="shared" si="1"/>
        <v>2.3964244538607814E-2</v>
      </c>
      <c r="AG22" s="149">
        <f t="shared" si="65"/>
        <v>0</v>
      </c>
      <c r="AH22" s="149">
        <f t="shared" si="66"/>
        <v>1</v>
      </c>
      <c r="AI22" s="149">
        <f t="shared" si="67"/>
        <v>0</v>
      </c>
      <c r="AJ22" s="149">
        <f t="shared" si="68"/>
        <v>0</v>
      </c>
      <c r="AK22" s="149">
        <f t="shared" si="69"/>
        <v>0</v>
      </c>
      <c r="AL22" s="149">
        <f t="shared" si="70"/>
        <v>2</v>
      </c>
      <c r="AM22" s="149">
        <f t="shared" si="71"/>
        <v>0</v>
      </c>
      <c r="AN22" s="37">
        <f t="shared" si="72"/>
        <v>1</v>
      </c>
      <c r="AO22" s="156">
        <f t="shared" si="73"/>
        <v>0</v>
      </c>
      <c r="AP22" s="154">
        <f t="shared" si="74"/>
        <v>2</v>
      </c>
      <c r="AQ22" s="152">
        <f t="shared" si="75"/>
        <v>5</v>
      </c>
      <c r="AR22" s="132">
        <f t="shared" si="76"/>
        <v>0</v>
      </c>
      <c r="AS22" s="132">
        <f t="shared" si="77"/>
        <v>0</v>
      </c>
      <c r="AT22" s="132">
        <f t="shared" si="78"/>
        <v>0</v>
      </c>
      <c r="AX22" s="7">
        <f t="shared" si="15"/>
        <v>0</v>
      </c>
      <c r="AY22" s="7">
        <f t="shared" si="16"/>
        <v>0</v>
      </c>
      <c r="AZ22" s="7">
        <f t="shared" si="17"/>
        <v>1</v>
      </c>
      <c r="BA22" s="7">
        <f t="shared" si="18"/>
        <v>0</v>
      </c>
      <c r="BB22" s="7">
        <f t="shared" si="19"/>
        <v>0</v>
      </c>
      <c r="BC22" s="7">
        <f t="shared" si="20"/>
        <v>0</v>
      </c>
      <c r="BD22" s="7">
        <f t="shared" si="79"/>
        <v>0</v>
      </c>
      <c r="BE22" s="7">
        <f t="shared" si="80"/>
        <v>0</v>
      </c>
      <c r="BF22" s="7">
        <f t="shared" si="21"/>
        <v>0</v>
      </c>
      <c r="BG22" s="7">
        <f t="shared" si="22"/>
        <v>0</v>
      </c>
      <c r="BH22" s="7">
        <f t="shared" si="81"/>
        <v>2</v>
      </c>
      <c r="BI22" s="7">
        <f t="shared" si="82"/>
        <v>0</v>
      </c>
      <c r="BJ22" s="7">
        <f t="shared" si="23"/>
        <v>0</v>
      </c>
      <c r="BK22" s="7">
        <f t="shared" si="24"/>
        <v>0</v>
      </c>
      <c r="BL22" s="7">
        <f t="shared" si="25"/>
        <v>1</v>
      </c>
      <c r="BM22" s="7">
        <f t="shared" si="26"/>
        <v>0</v>
      </c>
      <c r="BN22" s="1">
        <f t="shared" si="27"/>
        <v>0</v>
      </c>
      <c r="BO22" s="1">
        <f t="shared" si="28"/>
        <v>0</v>
      </c>
      <c r="BP22" s="1">
        <f t="shared" si="29"/>
        <v>1.6</v>
      </c>
      <c r="BQ22" s="1">
        <f t="shared" si="30"/>
        <v>0.4</v>
      </c>
      <c r="BR22" s="1">
        <f t="shared" si="31"/>
        <v>4</v>
      </c>
      <c r="BS22" s="1">
        <f t="shared" si="32"/>
        <v>1</v>
      </c>
      <c r="BT22" s="1">
        <f t="shared" si="33"/>
        <v>0</v>
      </c>
      <c r="BU22" s="1">
        <f t="shared" si="34"/>
        <v>0</v>
      </c>
      <c r="BV22" s="1">
        <f t="shared" si="35"/>
        <v>0</v>
      </c>
      <c r="BW22" s="1">
        <f t="shared" si="36"/>
        <v>0</v>
      </c>
      <c r="BX22" s="1">
        <f t="shared" si="37"/>
        <v>0</v>
      </c>
      <c r="BY22" s="1">
        <f t="shared" si="38"/>
        <v>0</v>
      </c>
      <c r="CC22" s="7">
        <f t="shared" si="39"/>
        <v>0</v>
      </c>
      <c r="CD22" s="7">
        <f t="shared" si="40"/>
        <v>0</v>
      </c>
      <c r="CE22" s="7">
        <f t="shared" si="41"/>
        <v>1</v>
      </c>
      <c r="CF22" s="7">
        <f t="shared" si="42"/>
        <v>0</v>
      </c>
      <c r="CG22" s="7">
        <f t="shared" si="43"/>
        <v>0</v>
      </c>
      <c r="CH22" s="7">
        <f t="shared" si="44"/>
        <v>0</v>
      </c>
      <c r="CI22" s="7">
        <f t="shared" si="83"/>
        <v>0</v>
      </c>
      <c r="CJ22" s="7">
        <f t="shared" si="84"/>
        <v>0</v>
      </c>
      <c r="CK22" s="7">
        <f t="shared" si="85"/>
        <v>0</v>
      </c>
      <c r="CL22" s="7">
        <f t="shared" si="86"/>
        <v>0</v>
      </c>
      <c r="CM22" s="7">
        <f t="shared" si="87"/>
        <v>2</v>
      </c>
      <c r="CN22" s="7">
        <f t="shared" si="88"/>
        <v>0</v>
      </c>
      <c r="CO22" s="7">
        <f t="shared" si="89"/>
        <v>0</v>
      </c>
      <c r="CP22" s="7">
        <f t="shared" si="90"/>
        <v>0</v>
      </c>
      <c r="CQ22" s="7">
        <f t="shared" si="91"/>
        <v>1</v>
      </c>
      <c r="CR22" s="7">
        <f t="shared" si="92"/>
        <v>0</v>
      </c>
      <c r="CS22" s="7">
        <f t="shared" si="50"/>
        <v>0</v>
      </c>
      <c r="CT22" s="7">
        <f t="shared" si="51"/>
        <v>0</v>
      </c>
      <c r="CU22" s="7">
        <f t="shared" si="52"/>
        <v>2</v>
      </c>
      <c r="CV22" s="7">
        <f t="shared" si="53"/>
        <v>0</v>
      </c>
      <c r="CW22" s="7">
        <f t="shared" si="54"/>
        <v>4</v>
      </c>
      <c r="CX22" s="7">
        <f t="shared" si="55"/>
        <v>1</v>
      </c>
      <c r="CY22" s="7">
        <f t="shared" si="56"/>
        <v>0</v>
      </c>
      <c r="CZ22" s="7">
        <f t="shared" si="57"/>
        <v>0</v>
      </c>
      <c r="DA22" s="7">
        <f t="shared" si="93"/>
        <v>0</v>
      </c>
      <c r="DB22" s="7">
        <f t="shared" si="94"/>
        <v>0</v>
      </c>
      <c r="DC22" s="7">
        <f t="shared" si="95"/>
        <v>0</v>
      </c>
      <c r="DD22" s="7">
        <f t="shared" si="96"/>
        <v>0</v>
      </c>
      <c r="DF22" s="1">
        <v>10</v>
      </c>
      <c r="DG22" s="11">
        <f t="shared" si="97"/>
        <v>29.406363636363636</v>
      </c>
      <c r="DH22" s="11">
        <f t="shared" si="98"/>
        <v>0.51800000000000002</v>
      </c>
      <c r="DJ22" s="1" t="str">
        <f t="shared" si="99"/>
        <v>[29.41, 0.52]</v>
      </c>
      <c r="DM22" s="1" t="str">
        <f t="shared" si="100"/>
        <v>[29.41, 0.52]</v>
      </c>
      <c r="DN22" s="1" t="str">
        <f t="shared" si="101"/>
        <v>[46.06, 1.58]</v>
      </c>
      <c r="DO22" s="1" t="str">
        <f t="shared" si="102"/>
        <v>[104.78, 2.63]</v>
      </c>
      <c r="DQ22" s="1" t="str">
        <f t="shared" si="103"/>
        <v xml:space="preserve">[[29.41, 0.52], [46.06, 1.58], [104.78, 2.63]], </v>
      </c>
      <c r="DS22" s="198" t="s">
        <v>39</v>
      </c>
      <c r="DT22" s="184">
        <v>1.5822614945073565</v>
      </c>
      <c r="DU22" s="185">
        <v>8.4905202757887537</v>
      </c>
      <c r="DV22" s="186">
        <v>3.0510927800238097</v>
      </c>
      <c r="DW22" s="186">
        <v>5.3790099152355726</v>
      </c>
      <c r="DX22" s="186">
        <v>1.647527212137363</v>
      </c>
      <c r="DY22" s="186">
        <v>9.5743661604254999</v>
      </c>
      <c r="DZ22" s="186">
        <v>6.4675627235040185</v>
      </c>
      <c r="EA22" s="186">
        <v>7.3837622866483654</v>
      </c>
      <c r="EB22" s="186">
        <v>7.1015669813819127</v>
      </c>
      <c r="EC22" s="186">
        <v>2.6540934332327137</v>
      </c>
      <c r="ED22" s="186">
        <v>9.5956582251857885</v>
      </c>
      <c r="EE22" s="186">
        <v>1.3886108126173624</v>
      </c>
      <c r="EF22" s="186">
        <v>6.9463637290175146</v>
      </c>
      <c r="EG22" s="186">
        <v>8.52044339451135</v>
      </c>
      <c r="EH22" s="186">
        <v>8.6143842827698709</v>
      </c>
      <c r="EI22" s="186">
        <v>9.3856067602313615</v>
      </c>
      <c r="EJ22" s="186">
        <v>8.1609255824951674</v>
      </c>
      <c r="EK22" s="186">
        <v>7.9540246984694569</v>
      </c>
      <c r="EL22" s="186">
        <v>6.6460152310327771</v>
      </c>
      <c r="EM22" s="186">
        <v>5.1480156547259686</v>
      </c>
      <c r="EN22" s="184">
        <v>4.1000000000000002E-2</v>
      </c>
      <c r="EO22" s="187">
        <v>1.708</v>
      </c>
      <c r="EP22" s="187">
        <v>5.4740000000000002</v>
      </c>
      <c r="EQ22" s="187">
        <v>7.6520000000000001</v>
      </c>
      <c r="ER22" s="187">
        <v>6.7190000000000003</v>
      </c>
      <c r="ES22" s="187">
        <v>3.5750000000000002</v>
      </c>
      <c r="ET22" s="187">
        <v>8.2289999999999992</v>
      </c>
      <c r="EU22" s="187">
        <v>1.351</v>
      </c>
      <c r="EV22" s="187">
        <v>0.3</v>
      </c>
      <c r="EW22" s="187">
        <v>9.9770000000000003</v>
      </c>
      <c r="EX22" s="187">
        <v>0.43099999999999999</v>
      </c>
      <c r="EY22" s="187">
        <v>0.752</v>
      </c>
      <c r="EZ22" s="187">
        <v>6.2629999999999999</v>
      </c>
      <c r="FA22" s="187">
        <v>2.5049999999999999</v>
      </c>
      <c r="FB22" s="187">
        <v>9.3810000000000002</v>
      </c>
      <c r="FC22" s="187">
        <v>6.3620000000000001</v>
      </c>
      <c r="FD22" s="187">
        <v>7.4569999999999999</v>
      </c>
      <c r="FE22" s="187">
        <v>4.3120000000000003</v>
      </c>
      <c r="FF22" s="187">
        <v>6.1529999999999996</v>
      </c>
      <c r="FG22" s="187">
        <v>8.2759999999999998</v>
      </c>
      <c r="FH22" s="187">
        <v>0.76100000000000001</v>
      </c>
      <c r="FI22" s="187">
        <v>9.1010000000000009</v>
      </c>
      <c r="FJ22" s="187">
        <v>2.87</v>
      </c>
      <c r="FK22" s="187">
        <v>3.6669999999999998</v>
      </c>
      <c r="FL22" s="65">
        <v>1.508</v>
      </c>
      <c r="FM22" s="65">
        <v>8.2929999999999993</v>
      </c>
      <c r="FN22" s="65">
        <v>2.1720000000000002</v>
      </c>
      <c r="FO22" s="65">
        <v>8.5570000000000004</v>
      </c>
      <c r="FQ22" s="53">
        <f t="shared" si="104"/>
        <v>1.5820000000000001</v>
      </c>
      <c r="FR22" s="53">
        <f t="shared" si="105"/>
        <v>8.4909999999999997</v>
      </c>
      <c r="FS22" s="53">
        <f t="shared" si="106"/>
        <v>3.0510000000000002</v>
      </c>
      <c r="FT22" s="53">
        <f t="shared" si="107"/>
        <v>5.3789999999999996</v>
      </c>
      <c r="FU22" s="53">
        <f t="shared" si="108"/>
        <v>1.6479999999999999</v>
      </c>
      <c r="FV22" s="53">
        <f t="shared" si="109"/>
        <v>9.5739999999999998</v>
      </c>
      <c r="FW22" s="53">
        <f t="shared" si="110"/>
        <v>6.468</v>
      </c>
      <c r="FX22" s="53">
        <f t="shared" si="111"/>
        <v>7.3840000000000003</v>
      </c>
      <c r="FY22" s="53">
        <f t="shared" si="112"/>
        <v>7.1020000000000003</v>
      </c>
      <c r="FZ22" s="53">
        <f t="shared" si="113"/>
        <v>2.6539999999999999</v>
      </c>
      <c r="GA22" s="53">
        <f t="shared" si="114"/>
        <v>9.5960000000000001</v>
      </c>
      <c r="GB22" s="53">
        <f t="shared" si="115"/>
        <v>1.389</v>
      </c>
      <c r="GC22" s="53">
        <f t="shared" si="116"/>
        <v>6.9459999999999997</v>
      </c>
      <c r="GD22" s="53">
        <f t="shared" si="117"/>
        <v>8.52</v>
      </c>
      <c r="GE22" s="53">
        <f t="shared" si="118"/>
        <v>8.6140000000000008</v>
      </c>
      <c r="GF22" s="53">
        <f t="shared" si="119"/>
        <v>9.3859999999999992</v>
      </c>
      <c r="GG22" s="53">
        <f t="shared" si="120"/>
        <v>8.1609999999999996</v>
      </c>
      <c r="GH22" s="53">
        <f t="shared" si="121"/>
        <v>7.9539999999999997</v>
      </c>
      <c r="GI22" s="53">
        <f t="shared" si="122"/>
        <v>6.6459999999999999</v>
      </c>
      <c r="GJ22" s="53">
        <f t="shared" si="123"/>
        <v>5.1479999999999997</v>
      </c>
      <c r="GK22" s="53">
        <f t="shared" si="124"/>
        <v>4.1000000000000002E-2</v>
      </c>
      <c r="GL22" s="53">
        <f t="shared" si="125"/>
        <v>1.708</v>
      </c>
      <c r="GM22" s="53">
        <f t="shared" si="126"/>
        <v>5.4740000000000002</v>
      </c>
      <c r="GN22" s="53">
        <f t="shared" si="127"/>
        <v>7.6520000000000001</v>
      </c>
      <c r="GO22" s="53">
        <f t="shared" si="128"/>
        <v>6.7190000000000003</v>
      </c>
      <c r="GP22" s="53">
        <f t="shared" si="129"/>
        <v>3.5750000000000002</v>
      </c>
      <c r="GQ22" s="53">
        <f t="shared" si="130"/>
        <v>8.2289999999999992</v>
      </c>
      <c r="GR22" s="53">
        <f t="shared" si="131"/>
        <v>1.351</v>
      </c>
      <c r="GS22" s="53">
        <f t="shared" si="132"/>
        <v>0.3</v>
      </c>
      <c r="GT22" s="53">
        <f t="shared" si="133"/>
        <v>9.9770000000000003</v>
      </c>
      <c r="GU22" s="53">
        <f t="shared" si="134"/>
        <v>0.43099999999999999</v>
      </c>
      <c r="GV22" s="53">
        <f t="shared" si="135"/>
        <v>0.752</v>
      </c>
      <c r="GW22" s="53">
        <f t="shared" si="136"/>
        <v>6.2629999999999999</v>
      </c>
      <c r="GX22" s="53">
        <f t="shared" si="137"/>
        <v>2.5049999999999999</v>
      </c>
      <c r="GY22" s="53">
        <f t="shared" si="138"/>
        <v>9.3810000000000002</v>
      </c>
      <c r="GZ22" s="53">
        <f t="shared" si="139"/>
        <v>6.3620000000000001</v>
      </c>
      <c r="HA22" s="53">
        <f t="shared" si="140"/>
        <v>7.4569999999999999</v>
      </c>
      <c r="HB22" s="53">
        <f t="shared" si="141"/>
        <v>4.3120000000000003</v>
      </c>
      <c r="HC22" s="53">
        <f t="shared" si="142"/>
        <v>6.1529999999999996</v>
      </c>
      <c r="HD22" s="53">
        <f t="shared" si="143"/>
        <v>8.2759999999999998</v>
      </c>
      <c r="HE22" s="53">
        <f t="shared" si="144"/>
        <v>0.76100000000000001</v>
      </c>
      <c r="HF22" s="53">
        <f t="shared" si="145"/>
        <v>9.1010000000000009</v>
      </c>
      <c r="HG22" s="53">
        <f t="shared" si="146"/>
        <v>2.87</v>
      </c>
      <c r="HH22" s="53">
        <f t="shared" si="147"/>
        <v>3.6669999999999998</v>
      </c>
      <c r="HI22" s="53">
        <f t="shared" si="148"/>
        <v>1.508</v>
      </c>
      <c r="HJ22" s="53">
        <f t="shared" si="149"/>
        <v>8.2929999999999993</v>
      </c>
      <c r="HK22" s="53">
        <f t="shared" si="150"/>
        <v>2.1720000000000002</v>
      </c>
      <c r="HL22" s="53">
        <f t="shared" si="151"/>
        <v>8.5570000000000004</v>
      </c>
      <c r="HN22" s="1" t="str">
        <f t="shared" si="152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8.557],</v>
      </c>
    </row>
    <row r="23" spans="2:222" x14ac:dyDescent="0.35">
      <c r="B23" s="163">
        <v>11</v>
      </c>
      <c r="C23" s="164" t="s">
        <v>40</v>
      </c>
      <c r="D23" s="171"/>
      <c r="E23" s="171"/>
      <c r="F23" s="171"/>
      <c r="G23" s="172"/>
      <c r="H23" s="173">
        <v>3343</v>
      </c>
      <c r="I23" s="36">
        <f t="shared" si="63"/>
        <v>2.502732567715274E-2</v>
      </c>
      <c r="J23" s="118">
        <f t="shared" si="64"/>
        <v>0.24989836450386982</v>
      </c>
      <c r="K23" s="118">
        <f t="shared" si="64"/>
        <v>0.64793832263188922</v>
      </c>
      <c r="L23" s="118">
        <f t="shared" si="64"/>
        <v>6.2703708641795725E-2</v>
      </c>
      <c r="M23" s="118">
        <f t="shared" si="64"/>
        <v>3.4835393689886507E-3</v>
      </c>
      <c r="N23" s="118">
        <f t="shared" si="64"/>
        <v>0.13585803539055741</v>
      </c>
      <c r="O23" s="118">
        <f t="shared" si="64"/>
        <v>2.3409384559603734</v>
      </c>
      <c r="P23" s="118">
        <f t="shared" si="64"/>
        <v>0.17417696844943256</v>
      </c>
      <c r="Q23" s="87">
        <f t="shared" si="64"/>
        <v>0.80121405486738984</v>
      </c>
      <c r="R23" s="128">
        <f t="shared" si="64"/>
        <v>0.34361025119282101</v>
      </c>
      <c r="S23" s="122">
        <f t="shared" si="64"/>
        <v>2.3506064911145255</v>
      </c>
      <c r="T23" s="123">
        <f t="shared" si="64"/>
        <v>5.1775817395645527</v>
      </c>
      <c r="U23" s="116">
        <f t="shared" si="64"/>
        <v>2.3427971672237796E-2</v>
      </c>
      <c r="V23" s="116">
        <f t="shared" si="64"/>
        <v>1.5618647781491864E-2</v>
      </c>
      <c r="W23" s="116">
        <f t="shared" si="64"/>
        <v>0.17180512559641051</v>
      </c>
      <c r="Y23" s="163">
        <v>11</v>
      </c>
      <c r="Z23" s="164" t="s">
        <v>40</v>
      </c>
      <c r="AA23" s="171"/>
      <c r="AB23" s="171"/>
      <c r="AC23" s="171"/>
      <c r="AD23" s="172"/>
      <c r="AE23" s="173">
        <v>3343</v>
      </c>
      <c r="AF23" s="36">
        <f t="shared" si="1"/>
        <v>2.502732567715274E-2</v>
      </c>
      <c r="AG23" s="149">
        <f t="shared" si="65"/>
        <v>0</v>
      </c>
      <c r="AH23" s="149">
        <f t="shared" si="66"/>
        <v>1</v>
      </c>
      <c r="AI23" s="149">
        <f t="shared" si="67"/>
        <v>0</v>
      </c>
      <c r="AJ23" s="149">
        <f t="shared" si="68"/>
        <v>0</v>
      </c>
      <c r="AK23" s="149">
        <f t="shared" si="69"/>
        <v>0</v>
      </c>
      <c r="AL23" s="149">
        <f t="shared" si="70"/>
        <v>2</v>
      </c>
      <c r="AM23" s="149">
        <f t="shared" si="71"/>
        <v>0</v>
      </c>
      <c r="AN23" s="37">
        <f t="shared" si="72"/>
        <v>1</v>
      </c>
      <c r="AO23" s="156">
        <f t="shared" si="73"/>
        <v>0</v>
      </c>
      <c r="AP23" s="154">
        <f t="shared" si="74"/>
        <v>2</v>
      </c>
      <c r="AQ23" s="152">
        <f t="shared" si="75"/>
        <v>5</v>
      </c>
      <c r="AR23" s="132">
        <f t="shared" si="76"/>
        <v>0</v>
      </c>
      <c r="AS23" s="132">
        <f t="shared" si="77"/>
        <v>0</v>
      </c>
      <c r="AT23" s="132">
        <f t="shared" si="78"/>
        <v>0</v>
      </c>
      <c r="AX23" s="7">
        <f t="shared" si="15"/>
        <v>0</v>
      </c>
      <c r="AY23" s="7">
        <f t="shared" si="16"/>
        <v>0</v>
      </c>
      <c r="AZ23" s="7">
        <f t="shared" si="17"/>
        <v>1</v>
      </c>
      <c r="BA23" s="7">
        <f t="shared" si="18"/>
        <v>0</v>
      </c>
      <c r="BB23" s="7">
        <f t="shared" si="19"/>
        <v>0</v>
      </c>
      <c r="BC23" s="7">
        <f t="shared" si="20"/>
        <v>0</v>
      </c>
      <c r="BD23" s="7">
        <f t="shared" si="79"/>
        <v>0</v>
      </c>
      <c r="BE23" s="7">
        <f t="shared" si="80"/>
        <v>0</v>
      </c>
      <c r="BF23" s="7">
        <f t="shared" si="21"/>
        <v>0</v>
      </c>
      <c r="BG23" s="7">
        <f t="shared" si="22"/>
        <v>0</v>
      </c>
      <c r="BH23" s="7">
        <f t="shared" si="81"/>
        <v>2</v>
      </c>
      <c r="BI23" s="7">
        <f t="shared" si="82"/>
        <v>0</v>
      </c>
      <c r="BJ23" s="7">
        <f t="shared" si="23"/>
        <v>0</v>
      </c>
      <c r="BK23" s="7">
        <f t="shared" si="24"/>
        <v>0</v>
      </c>
      <c r="BL23" s="7">
        <f t="shared" si="25"/>
        <v>1</v>
      </c>
      <c r="BM23" s="7">
        <f t="shared" si="26"/>
        <v>0</v>
      </c>
      <c r="BN23" s="1">
        <f t="shared" si="27"/>
        <v>0</v>
      </c>
      <c r="BO23" s="1">
        <f t="shared" si="28"/>
        <v>0</v>
      </c>
      <c r="BP23" s="1">
        <f t="shared" si="29"/>
        <v>1.6</v>
      </c>
      <c r="BQ23" s="1">
        <f t="shared" si="30"/>
        <v>0.4</v>
      </c>
      <c r="BR23" s="1">
        <f t="shared" si="31"/>
        <v>4</v>
      </c>
      <c r="BS23" s="1">
        <f t="shared" si="32"/>
        <v>1</v>
      </c>
      <c r="BT23" s="1">
        <f t="shared" si="33"/>
        <v>0</v>
      </c>
      <c r="BU23" s="1">
        <f t="shared" si="34"/>
        <v>0</v>
      </c>
      <c r="BV23" s="1">
        <f t="shared" si="35"/>
        <v>0</v>
      </c>
      <c r="BW23" s="1">
        <f t="shared" si="36"/>
        <v>0</v>
      </c>
      <c r="BX23" s="1">
        <f t="shared" si="37"/>
        <v>0</v>
      </c>
      <c r="BY23" s="1">
        <f t="shared" si="38"/>
        <v>0</v>
      </c>
      <c r="CC23" s="7">
        <f t="shared" si="39"/>
        <v>0</v>
      </c>
      <c r="CD23" s="7">
        <f t="shared" si="40"/>
        <v>0</v>
      </c>
      <c r="CE23" s="7">
        <f t="shared" si="41"/>
        <v>1</v>
      </c>
      <c r="CF23" s="7">
        <f t="shared" si="42"/>
        <v>0</v>
      </c>
      <c r="CG23" s="7">
        <f t="shared" si="43"/>
        <v>0</v>
      </c>
      <c r="CH23" s="7">
        <f t="shared" si="44"/>
        <v>0</v>
      </c>
      <c r="CI23" s="7">
        <f t="shared" si="83"/>
        <v>0</v>
      </c>
      <c r="CJ23" s="7">
        <f t="shared" si="84"/>
        <v>0</v>
      </c>
      <c r="CK23" s="7">
        <f t="shared" si="85"/>
        <v>0</v>
      </c>
      <c r="CL23" s="7">
        <f t="shared" si="86"/>
        <v>0</v>
      </c>
      <c r="CM23" s="7">
        <f t="shared" si="87"/>
        <v>2</v>
      </c>
      <c r="CN23" s="7">
        <f t="shared" si="88"/>
        <v>0</v>
      </c>
      <c r="CO23" s="7">
        <f t="shared" si="89"/>
        <v>0</v>
      </c>
      <c r="CP23" s="7">
        <f t="shared" si="90"/>
        <v>0</v>
      </c>
      <c r="CQ23" s="7">
        <f t="shared" si="91"/>
        <v>1</v>
      </c>
      <c r="CR23" s="7">
        <f t="shared" si="92"/>
        <v>0</v>
      </c>
      <c r="CS23" s="7">
        <f t="shared" si="50"/>
        <v>0</v>
      </c>
      <c r="CT23" s="7">
        <f t="shared" si="51"/>
        <v>0</v>
      </c>
      <c r="CU23" s="7">
        <f t="shared" si="52"/>
        <v>2</v>
      </c>
      <c r="CV23" s="7">
        <f t="shared" si="53"/>
        <v>0</v>
      </c>
      <c r="CW23" s="7">
        <f t="shared" si="54"/>
        <v>4</v>
      </c>
      <c r="CX23" s="7">
        <f t="shared" si="55"/>
        <v>1</v>
      </c>
      <c r="CY23" s="7">
        <f t="shared" si="56"/>
        <v>0</v>
      </c>
      <c r="CZ23" s="7">
        <f t="shared" si="57"/>
        <v>0</v>
      </c>
      <c r="DA23" s="7">
        <f t="shared" si="93"/>
        <v>0</v>
      </c>
      <c r="DB23" s="7">
        <f t="shared" si="94"/>
        <v>0</v>
      </c>
      <c r="DC23" s="7">
        <f t="shared" si="95"/>
        <v>0</v>
      </c>
      <c r="DD23" s="7">
        <f t="shared" si="96"/>
        <v>0</v>
      </c>
      <c r="DF23" s="1">
        <v>11</v>
      </c>
      <c r="DG23" s="11">
        <f t="shared" si="97"/>
        <v>29.406363636363636</v>
      </c>
      <c r="DH23" s="11">
        <f t="shared" si="98"/>
        <v>0.51800000000000002</v>
      </c>
      <c r="DJ23" s="1" t="str">
        <f t="shared" si="99"/>
        <v>[29.41, 0.52]</v>
      </c>
      <c r="DM23" s="1" t="str">
        <f t="shared" si="100"/>
        <v>[29.41, 0.52]</v>
      </c>
      <c r="DN23" s="1" t="str">
        <f t="shared" si="101"/>
        <v>[50.77, 1.58]</v>
      </c>
      <c r="DO23" s="1" t="str">
        <f t="shared" si="102"/>
        <v>[105.82, 2.63]</v>
      </c>
      <c r="DQ23" s="1" t="str">
        <f t="shared" si="103"/>
        <v xml:space="preserve">[[29.41, 0.52], [50.77, 1.58], [105.82, 2.63]], </v>
      </c>
      <c r="DS23" s="197" t="s">
        <v>40</v>
      </c>
      <c r="DT23" s="184">
        <v>4.1034188896273784</v>
      </c>
      <c r="DU23" s="185">
        <v>5.840116055342266</v>
      </c>
      <c r="DV23" s="186">
        <v>4.139211471074427</v>
      </c>
      <c r="DW23" s="186">
        <v>1.714532217699275</v>
      </c>
      <c r="DX23" s="186">
        <v>8.1761170389158053</v>
      </c>
      <c r="DY23" s="186">
        <v>5.7049782671671059</v>
      </c>
      <c r="DZ23" s="186">
        <v>0.43345015825776212</v>
      </c>
      <c r="EA23" s="186">
        <v>4.3176152993068833</v>
      </c>
      <c r="EB23" s="186">
        <v>8.3929354692864226</v>
      </c>
      <c r="EC23" s="186">
        <v>7.5175495472046006</v>
      </c>
      <c r="ED23" s="186">
        <v>7.5278213519072024</v>
      </c>
      <c r="EE23" s="186">
        <v>6.7242312300961151</v>
      </c>
      <c r="EF23" s="186">
        <v>5.9488551900471904</v>
      </c>
      <c r="EG23" s="186">
        <v>3.392245498039419</v>
      </c>
      <c r="EH23" s="186">
        <v>4.234205796164261</v>
      </c>
      <c r="EI23" s="186">
        <v>0.5598174025896252</v>
      </c>
      <c r="EJ23" s="186">
        <v>1.7402746118746337</v>
      </c>
      <c r="EK23" s="186">
        <v>0.92555514720060628</v>
      </c>
      <c r="EL23" s="186">
        <v>1.6397061948926073</v>
      </c>
      <c r="EM23" s="186">
        <v>7.1273737370022863</v>
      </c>
      <c r="EN23" s="184">
        <v>7.7990000000000004</v>
      </c>
      <c r="EO23" s="187">
        <v>2.931</v>
      </c>
      <c r="EP23" s="187">
        <v>8.452</v>
      </c>
      <c r="EQ23" s="187">
        <v>9.141</v>
      </c>
      <c r="ER23" s="187">
        <v>3.3809999999999998</v>
      </c>
      <c r="ES23" s="187">
        <v>8.1059999999999999</v>
      </c>
      <c r="ET23" s="187">
        <v>2.879</v>
      </c>
      <c r="EU23" s="187">
        <v>6.06</v>
      </c>
      <c r="EV23" s="187">
        <v>3.5640000000000001</v>
      </c>
      <c r="EW23" s="187">
        <v>4.2850000000000001</v>
      </c>
      <c r="EX23" s="187">
        <v>1.835</v>
      </c>
      <c r="EY23" s="187">
        <v>8.7520000000000007</v>
      </c>
      <c r="EZ23" s="187">
        <v>8.2669999999999995</v>
      </c>
      <c r="FA23" s="187">
        <v>4.3319999999999999</v>
      </c>
      <c r="FB23" s="187">
        <v>8.98</v>
      </c>
      <c r="FC23" s="187">
        <v>7.1980000000000004</v>
      </c>
      <c r="FD23" s="187">
        <v>1.208</v>
      </c>
      <c r="FE23" s="187">
        <v>8.1270000000000007</v>
      </c>
      <c r="FF23" s="187">
        <v>9.2449999999999992</v>
      </c>
      <c r="FG23" s="187">
        <v>0.24399999999999999</v>
      </c>
      <c r="FH23" s="187">
        <v>6.4379999999999997</v>
      </c>
      <c r="FI23" s="187">
        <v>4.484</v>
      </c>
      <c r="FJ23" s="187">
        <v>3.387</v>
      </c>
      <c r="FK23" s="187">
        <v>8.702</v>
      </c>
      <c r="FL23" s="65">
        <v>3.1</v>
      </c>
      <c r="FM23" s="65">
        <v>0.63300000000000001</v>
      </c>
      <c r="FN23" s="65">
        <v>2.65</v>
      </c>
      <c r="FO23" s="65">
        <v>9.8230000000000004</v>
      </c>
      <c r="FQ23" s="53">
        <f t="shared" si="104"/>
        <v>4.1029999999999998</v>
      </c>
      <c r="FR23" s="53">
        <f t="shared" si="105"/>
        <v>5.84</v>
      </c>
      <c r="FS23" s="53">
        <f t="shared" si="106"/>
        <v>4.1390000000000002</v>
      </c>
      <c r="FT23" s="53">
        <f t="shared" si="107"/>
        <v>1.7150000000000001</v>
      </c>
      <c r="FU23" s="53">
        <f t="shared" si="108"/>
        <v>8.1760000000000002</v>
      </c>
      <c r="FV23" s="53">
        <f t="shared" si="109"/>
        <v>5.7050000000000001</v>
      </c>
      <c r="FW23" s="53">
        <f t="shared" si="110"/>
        <v>0.433</v>
      </c>
      <c r="FX23" s="53">
        <f t="shared" si="111"/>
        <v>4.3179999999999996</v>
      </c>
      <c r="FY23" s="53">
        <f t="shared" si="112"/>
        <v>8.3930000000000007</v>
      </c>
      <c r="FZ23" s="53">
        <f t="shared" si="113"/>
        <v>7.5179999999999998</v>
      </c>
      <c r="GA23" s="53">
        <f t="shared" si="114"/>
        <v>7.5279999999999996</v>
      </c>
      <c r="GB23" s="53">
        <f t="shared" si="115"/>
        <v>6.7240000000000002</v>
      </c>
      <c r="GC23" s="53">
        <f t="shared" si="116"/>
        <v>5.9489999999999998</v>
      </c>
      <c r="GD23" s="53">
        <f t="shared" si="117"/>
        <v>3.3919999999999999</v>
      </c>
      <c r="GE23" s="53">
        <f t="shared" si="118"/>
        <v>4.234</v>
      </c>
      <c r="GF23" s="53">
        <f t="shared" si="119"/>
        <v>0.56000000000000005</v>
      </c>
      <c r="GG23" s="53">
        <f t="shared" si="120"/>
        <v>1.74</v>
      </c>
      <c r="GH23" s="53">
        <f t="shared" si="121"/>
        <v>0.92600000000000005</v>
      </c>
      <c r="GI23" s="53">
        <f t="shared" si="122"/>
        <v>1.64</v>
      </c>
      <c r="GJ23" s="53">
        <f t="shared" si="123"/>
        <v>7.1269999999999998</v>
      </c>
      <c r="GK23" s="53">
        <f t="shared" si="124"/>
        <v>7.7990000000000004</v>
      </c>
      <c r="GL23" s="53">
        <f t="shared" si="125"/>
        <v>2.931</v>
      </c>
      <c r="GM23" s="53">
        <f t="shared" si="126"/>
        <v>8.452</v>
      </c>
      <c r="GN23" s="53">
        <f t="shared" si="127"/>
        <v>9.141</v>
      </c>
      <c r="GO23" s="53">
        <f t="shared" si="128"/>
        <v>3.3809999999999998</v>
      </c>
      <c r="GP23" s="53">
        <f t="shared" si="129"/>
        <v>8.1059999999999999</v>
      </c>
      <c r="GQ23" s="53">
        <f t="shared" si="130"/>
        <v>2.879</v>
      </c>
      <c r="GR23" s="53">
        <f t="shared" si="131"/>
        <v>6.06</v>
      </c>
      <c r="GS23" s="53">
        <f t="shared" si="132"/>
        <v>3.5640000000000001</v>
      </c>
      <c r="GT23" s="53">
        <f t="shared" si="133"/>
        <v>4.2850000000000001</v>
      </c>
      <c r="GU23" s="53">
        <f t="shared" si="134"/>
        <v>1.835</v>
      </c>
      <c r="GV23" s="53">
        <f t="shared" si="135"/>
        <v>8.7520000000000007</v>
      </c>
      <c r="GW23" s="53">
        <f t="shared" si="136"/>
        <v>8.2669999999999995</v>
      </c>
      <c r="GX23" s="53">
        <f t="shared" si="137"/>
        <v>4.3319999999999999</v>
      </c>
      <c r="GY23" s="53">
        <f t="shared" si="138"/>
        <v>8.98</v>
      </c>
      <c r="GZ23" s="53">
        <f t="shared" si="139"/>
        <v>7.1980000000000004</v>
      </c>
      <c r="HA23" s="53">
        <f t="shared" si="140"/>
        <v>1.208</v>
      </c>
      <c r="HB23" s="53">
        <f t="shared" si="141"/>
        <v>8.1270000000000007</v>
      </c>
      <c r="HC23" s="53">
        <f t="shared" si="142"/>
        <v>9.2449999999999992</v>
      </c>
      <c r="HD23" s="53">
        <f t="shared" si="143"/>
        <v>0.24399999999999999</v>
      </c>
      <c r="HE23" s="53">
        <f t="shared" si="144"/>
        <v>6.4379999999999997</v>
      </c>
      <c r="HF23" s="53">
        <f t="shared" si="145"/>
        <v>4.484</v>
      </c>
      <c r="HG23" s="53">
        <f t="shared" si="146"/>
        <v>3.387</v>
      </c>
      <c r="HH23" s="53">
        <f t="shared" si="147"/>
        <v>8.702</v>
      </c>
      <c r="HI23" s="53">
        <f t="shared" si="148"/>
        <v>3.1</v>
      </c>
      <c r="HJ23" s="53">
        <f t="shared" si="149"/>
        <v>0.63300000000000001</v>
      </c>
      <c r="HK23" s="53">
        <f t="shared" si="150"/>
        <v>2.65</v>
      </c>
      <c r="HL23" s="53">
        <f t="shared" si="151"/>
        <v>9.8230000000000004</v>
      </c>
      <c r="HN23" s="1" t="str">
        <f t="shared" si="152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9.823],</v>
      </c>
    </row>
    <row r="24" spans="2:222" x14ac:dyDescent="0.35">
      <c r="B24" s="163">
        <v>12</v>
      </c>
      <c r="C24" s="165" t="s">
        <v>41</v>
      </c>
      <c r="D24" s="171"/>
      <c r="E24" s="171"/>
      <c r="F24" s="171"/>
      <c r="G24" s="172"/>
      <c r="H24" s="173">
        <v>4486</v>
      </c>
      <c r="I24" s="36">
        <f t="shared" si="63"/>
        <v>3.3584380193750284E-2</v>
      </c>
      <c r="J24" s="118">
        <f t="shared" si="64"/>
        <v>0.33534073082990135</v>
      </c>
      <c r="K24" s="118">
        <f t="shared" si="64"/>
        <v>0.86947392022933145</v>
      </c>
      <c r="L24" s="118">
        <f t="shared" si="64"/>
        <v>8.4142637441548207E-2</v>
      </c>
      <c r="M24" s="118">
        <f t="shared" si="64"/>
        <v>4.6745909689748996E-3</v>
      </c>
      <c r="N24" s="118">
        <f t="shared" si="64"/>
        <v>0.18230904779002111</v>
      </c>
      <c r="O24" s="118">
        <f t="shared" si="64"/>
        <v>3.1413251311511323</v>
      </c>
      <c r="P24" s="118">
        <f t="shared" si="64"/>
        <v>0.23372954844874499</v>
      </c>
      <c r="Q24" s="87">
        <f t="shared" si="64"/>
        <v>1.0751559228642269</v>
      </c>
      <c r="R24" s="128">
        <f t="shared" si="64"/>
        <v>0.46109350489111428</v>
      </c>
      <c r="S24" s="122">
        <f t="shared" si="64"/>
        <v>3.1542987493687593</v>
      </c>
      <c r="T24" s="123">
        <f t="shared" si="64"/>
        <v>6.9478407668820177</v>
      </c>
      <c r="U24" s="116">
        <f t="shared" si="64"/>
        <v>3.1438193515303248E-2</v>
      </c>
      <c r="V24" s="116">
        <f t="shared" si="64"/>
        <v>2.0958795676868834E-2</v>
      </c>
      <c r="W24" s="116">
        <f t="shared" si="64"/>
        <v>0.23054675244555714</v>
      </c>
      <c r="Y24" s="163">
        <v>12</v>
      </c>
      <c r="Z24" s="165" t="s">
        <v>41</v>
      </c>
      <c r="AA24" s="171"/>
      <c r="AB24" s="171"/>
      <c r="AC24" s="171"/>
      <c r="AD24" s="172"/>
      <c r="AE24" s="173">
        <v>4486</v>
      </c>
      <c r="AF24" s="36">
        <f t="shared" si="1"/>
        <v>3.3584380193750284E-2</v>
      </c>
      <c r="AG24" s="149">
        <f t="shared" si="65"/>
        <v>0</v>
      </c>
      <c r="AH24" s="149">
        <f t="shared" si="66"/>
        <v>1</v>
      </c>
      <c r="AI24" s="149">
        <f t="shared" si="67"/>
        <v>0</v>
      </c>
      <c r="AJ24" s="149">
        <f t="shared" si="68"/>
        <v>0</v>
      </c>
      <c r="AK24" s="149">
        <f t="shared" si="69"/>
        <v>0</v>
      </c>
      <c r="AL24" s="149">
        <f t="shared" si="70"/>
        <v>3</v>
      </c>
      <c r="AM24" s="149">
        <f t="shared" si="71"/>
        <v>0</v>
      </c>
      <c r="AN24" s="37">
        <f t="shared" si="72"/>
        <v>1</v>
      </c>
      <c r="AO24" s="156">
        <f t="shared" si="73"/>
        <v>0</v>
      </c>
      <c r="AP24" s="154">
        <f t="shared" si="74"/>
        <v>3</v>
      </c>
      <c r="AQ24" s="152">
        <f t="shared" si="75"/>
        <v>7</v>
      </c>
      <c r="AR24" s="132">
        <f t="shared" si="76"/>
        <v>0</v>
      </c>
      <c r="AS24" s="132">
        <f t="shared" si="77"/>
        <v>0</v>
      </c>
      <c r="AT24" s="132">
        <f t="shared" si="78"/>
        <v>0</v>
      </c>
      <c r="AX24" s="7">
        <f t="shared" si="15"/>
        <v>0</v>
      </c>
      <c r="AY24" s="7">
        <f t="shared" si="16"/>
        <v>0</v>
      </c>
      <c r="AZ24" s="7">
        <f t="shared" si="17"/>
        <v>1</v>
      </c>
      <c r="BA24" s="7">
        <f t="shared" si="18"/>
        <v>0</v>
      </c>
      <c r="BB24" s="7">
        <f t="shared" si="19"/>
        <v>0</v>
      </c>
      <c r="BC24" s="7">
        <f t="shared" si="20"/>
        <v>0</v>
      </c>
      <c r="BD24" s="7">
        <f t="shared" si="79"/>
        <v>0</v>
      </c>
      <c r="BE24" s="7">
        <f t="shared" si="80"/>
        <v>0</v>
      </c>
      <c r="BF24" s="7">
        <f t="shared" si="21"/>
        <v>0</v>
      </c>
      <c r="BG24" s="7">
        <f t="shared" si="22"/>
        <v>0</v>
      </c>
      <c r="BH24" s="7">
        <f t="shared" si="81"/>
        <v>3</v>
      </c>
      <c r="BI24" s="7">
        <f t="shared" si="82"/>
        <v>0</v>
      </c>
      <c r="BJ24" s="7">
        <f t="shared" si="23"/>
        <v>0</v>
      </c>
      <c r="BK24" s="7">
        <f t="shared" si="24"/>
        <v>0</v>
      </c>
      <c r="BL24" s="7">
        <f t="shared" si="25"/>
        <v>1</v>
      </c>
      <c r="BM24" s="7">
        <f t="shared" si="26"/>
        <v>0</v>
      </c>
      <c r="BN24" s="1">
        <f t="shared" si="27"/>
        <v>0</v>
      </c>
      <c r="BO24" s="1">
        <f t="shared" si="28"/>
        <v>0</v>
      </c>
      <c r="BP24" s="1">
        <f t="shared" si="29"/>
        <v>2.4000000000000004</v>
      </c>
      <c r="BQ24" s="1">
        <f t="shared" si="30"/>
        <v>0.60000000000000009</v>
      </c>
      <c r="BR24" s="1">
        <f t="shared" si="31"/>
        <v>5.6000000000000005</v>
      </c>
      <c r="BS24" s="1">
        <f t="shared" si="32"/>
        <v>1.4000000000000001</v>
      </c>
      <c r="BT24" s="1">
        <f t="shared" si="33"/>
        <v>0</v>
      </c>
      <c r="BU24" s="1">
        <f t="shared" si="34"/>
        <v>0</v>
      </c>
      <c r="BV24" s="1">
        <f t="shared" si="35"/>
        <v>0</v>
      </c>
      <c r="BW24" s="1">
        <f t="shared" si="36"/>
        <v>0</v>
      </c>
      <c r="BX24" s="1">
        <f t="shared" si="37"/>
        <v>0</v>
      </c>
      <c r="BY24" s="1">
        <f t="shared" si="38"/>
        <v>0</v>
      </c>
      <c r="CC24" s="7">
        <f t="shared" si="39"/>
        <v>0</v>
      </c>
      <c r="CD24" s="7">
        <f t="shared" si="40"/>
        <v>0</v>
      </c>
      <c r="CE24" s="7">
        <f t="shared" si="41"/>
        <v>1</v>
      </c>
      <c r="CF24" s="7">
        <f t="shared" si="42"/>
        <v>0</v>
      </c>
      <c r="CG24" s="7">
        <f t="shared" si="43"/>
        <v>0</v>
      </c>
      <c r="CH24" s="7">
        <f t="shared" si="44"/>
        <v>0</v>
      </c>
      <c r="CI24" s="7">
        <f t="shared" si="83"/>
        <v>0</v>
      </c>
      <c r="CJ24" s="7">
        <f t="shared" si="84"/>
        <v>0</v>
      </c>
      <c r="CK24" s="7">
        <f t="shared" si="85"/>
        <v>0</v>
      </c>
      <c r="CL24" s="7">
        <f t="shared" si="86"/>
        <v>0</v>
      </c>
      <c r="CM24" s="7">
        <f t="shared" si="87"/>
        <v>3</v>
      </c>
      <c r="CN24" s="7">
        <f t="shared" si="88"/>
        <v>0</v>
      </c>
      <c r="CO24" s="7">
        <f t="shared" si="89"/>
        <v>0</v>
      </c>
      <c r="CP24" s="7">
        <f t="shared" si="90"/>
        <v>0</v>
      </c>
      <c r="CQ24" s="7">
        <f t="shared" si="91"/>
        <v>1</v>
      </c>
      <c r="CR24" s="7">
        <f t="shared" si="92"/>
        <v>0</v>
      </c>
      <c r="CS24" s="7">
        <f t="shared" si="50"/>
        <v>0</v>
      </c>
      <c r="CT24" s="7">
        <f t="shared" si="51"/>
        <v>0</v>
      </c>
      <c r="CU24" s="7">
        <f t="shared" si="52"/>
        <v>2</v>
      </c>
      <c r="CV24" s="7">
        <f t="shared" si="53"/>
        <v>1</v>
      </c>
      <c r="CW24" s="7">
        <f t="shared" si="54"/>
        <v>6</v>
      </c>
      <c r="CX24" s="7">
        <f t="shared" si="55"/>
        <v>1</v>
      </c>
      <c r="CY24" s="7">
        <f t="shared" si="56"/>
        <v>0</v>
      </c>
      <c r="CZ24" s="7">
        <f t="shared" si="57"/>
        <v>0</v>
      </c>
      <c r="DA24" s="7">
        <f t="shared" si="93"/>
        <v>0</v>
      </c>
      <c r="DB24" s="7">
        <f t="shared" si="94"/>
        <v>0</v>
      </c>
      <c r="DC24" s="7">
        <f t="shared" si="95"/>
        <v>0</v>
      </c>
      <c r="DD24" s="7">
        <f t="shared" si="96"/>
        <v>0</v>
      </c>
      <c r="DF24" s="1">
        <v>12</v>
      </c>
      <c r="DG24" s="11">
        <f t="shared" si="97"/>
        <v>39.86454545454545</v>
      </c>
      <c r="DH24" s="11">
        <f t="shared" si="98"/>
        <v>1.0580000000000001</v>
      </c>
      <c r="DJ24" s="1" t="str">
        <f t="shared" si="99"/>
        <v>[39.86, 1.06]</v>
      </c>
      <c r="DM24" s="1" t="str">
        <f t="shared" si="100"/>
        <v>[39.86, 1.06]</v>
      </c>
      <c r="DN24" s="1" t="str">
        <f t="shared" si="101"/>
        <v>[70.77, 1.58]</v>
      </c>
      <c r="DO24" s="1" t="str">
        <f t="shared" si="102"/>
        <v>[141.33, 3.67]</v>
      </c>
      <c r="DQ24" s="1" t="str">
        <f t="shared" si="103"/>
        <v xml:space="preserve">[[39.86, 1.06], [70.77, 1.58], [141.33, 3.67]], </v>
      </c>
      <c r="DS24" s="198" t="s">
        <v>41</v>
      </c>
      <c r="DT24" s="184">
        <v>6.5273189963514264</v>
      </c>
      <c r="DU24" s="185">
        <v>3.0371717548478849</v>
      </c>
      <c r="DV24" s="186">
        <v>3.1733247790195152</v>
      </c>
      <c r="DW24" s="186">
        <v>8.8821599178700392</v>
      </c>
      <c r="DX24" s="186">
        <v>5.5577523925395997</v>
      </c>
      <c r="DY24" s="186">
        <v>0.80071030999192216</v>
      </c>
      <c r="DZ24" s="186">
        <v>2.6898917213274078</v>
      </c>
      <c r="EA24" s="186">
        <v>6.5062220381581071</v>
      </c>
      <c r="EB24" s="186">
        <v>8.530112384101006</v>
      </c>
      <c r="EC24" s="186">
        <v>6.0052597537043129</v>
      </c>
      <c r="ED24" s="186">
        <v>7.1919782619993207</v>
      </c>
      <c r="EE24" s="186">
        <v>6.8659851160368284</v>
      </c>
      <c r="EF24" s="186">
        <v>8.3656517689804133</v>
      </c>
      <c r="EG24" s="186">
        <v>3.8730686605283102</v>
      </c>
      <c r="EH24" s="186">
        <v>9.933850899078049</v>
      </c>
      <c r="EI24" s="186">
        <v>1.2412129808627692</v>
      </c>
      <c r="EJ24" s="186">
        <v>9.2790219038593253</v>
      </c>
      <c r="EK24" s="186">
        <v>8.361433698531652</v>
      </c>
      <c r="EL24" s="186">
        <v>8.4324555442168538</v>
      </c>
      <c r="EM24" s="186">
        <v>7.7598086264347286</v>
      </c>
      <c r="EN24" s="184">
        <v>9.7509999999999994</v>
      </c>
      <c r="EO24" s="187">
        <v>4.2629999999999999</v>
      </c>
      <c r="EP24" s="187">
        <v>1.6990000000000001</v>
      </c>
      <c r="EQ24" s="187">
        <v>6.9909999999999997</v>
      </c>
      <c r="ER24" s="187">
        <v>2.2530000000000001</v>
      </c>
      <c r="ES24" s="187">
        <v>8.6259999999999994</v>
      </c>
      <c r="ET24" s="187">
        <v>8.2309999999999999</v>
      </c>
      <c r="EU24" s="187">
        <v>9.1419999999999995</v>
      </c>
      <c r="EV24" s="187">
        <v>4.3959999999999999</v>
      </c>
      <c r="EW24" s="187">
        <v>0.90100000000000002</v>
      </c>
      <c r="EX24" s="187">
        <v>8.7050000000000001</v>
      </c>
      <c r="EY24" s="187">
        <v>0.183</v>
      </c>
      <c r="EZ24" s="187">
        <v>9.1419999999999995</v>
      </c>
      <c r="FA24" s="187">
        <v>6.516</v>
      </c>
      <c r="FB24" s="187">
        <v>1.921</v>
      </c>
      <c r="FC24" s="187">
        <v>9.2420000000000009</v>
      </c>
      <c r="FD24" s="187">
        <v>8.1069999999999993</v>
      </c>
      <c r="FE24" s="187">
        <v>3.867</v>
      </c>
      <c r="FF24" s="187">
        <v>4.7960000000000003</v>
      </c>
      <c r="FG24" s="187">
        <v>9.9920000000000009</v>
      </c>
      <c r="FH24" s="187">
        <v>5.4509999999999996</v>
      </c>
      <c r="FI24" s="187">
        <v>7.7030000000000003</v>
      </c>
      <c r="FJ24" s="187">
        <v>1.306</v>
      </c>
      <c r="FK24" s="187">
        <v>4.0510000000000002</v>
      </c>
      <c r="FL24" s="65">
        <v>5.8739999999999997</v>
      </c>
      <c r="FM24" s="65">
        <v>9.1839999999999993</v>
      </c>
      <c r="FN24" s="65">
        <v>0.78900000000000003</v>
      </c>
      <c r="FO24" s="65">
        <v>1.8360000000000001</v>
      </c>
      <c r="FQ24" s="53">
        <f t="shared" si="104"/>
        <v>6.5270000000000001</v>
      </c>
      <c r="FR24" s="53">
        <f t="shared" si="105"/>
        <v>3.0369999999999999</v>
      </c>
      <c r="FS24" s="53">
        <f t="shared" si="106"/>
        <v>3.173</v>
      </c>
      <c r="FT24" s="53">
        <f t="shared" si="107"/>
        <v>8.8819999999999997</v>
      </c>
      <c r="FU24" s="53">
        <f t="shared" si="108"/>
        <v>5.5579999999999998</v>
      </c>
      <c r="FV24" s="53">
        <f t="shared" si="109"/>
        <v>0.80100000000000005</v>
      </c>
      <c r="FW24" s="53">
        <f t="shared" si="110"/>
        <v>2.69</v>
      </c>
      <c r="FX24" s="53">
        <f t="shared" si="111"/>
        <v>6.5060000000000002</v>
      </c>
      <c r="FY24" s="53">
        <f t="shared" si="112"/>
        <v>8.5299999999999994</v>
      </c>
      <c r="FZ24" s="53">
        <f t="shared" si="113"/>
        <v>6.0049999999999999</v>
      </c>
      <c r="GA24" s="53">
        <f t="shared" si="114"/>
        <v>7.1920000000000002</v>
      </c>
      <c r="GB24" s="53">
        <f t="shared" si="115"/>
        <v>6.8659999999999997</v>
      </c>
      <c r="GC24" s="53">
        <f t="shared" si="116"/>
        <v>8.3659999999999997</v>
      </c>
      <c r="GD24" s="53">
        <f t="shared" si="117"/>
        <v>3.8730000000000002</v>
      </c>
      <c r="GE24" s="53">
        <f t="shared" si="118"/>
        <v>9.9339999999999993</v>
      </c>
      <c r="GF24" s="53">
        <f t="shared" si="119"/>
        <v>1.2410000000000001</v>
      </c>
      <c r="GG24" s="53">
        <f t="shared" si="120"/>
        <v>9.2789999999999999</v>
      </c>
      <c r="GH24" s="53">
        <f t="shared" si="121"/>
        <v>8.3610000000000007</v>
      </c>
      <c r="GI24" s="53">
        <f t="shared" si="122"/>
        <v>8.4320000000000004</v>
      </c>
      <c r="GJ24" s="53">
        <f t="shared" si="123"/>
        <v>7.76</v>
      </c>
      <c r="GK24" s="53">
        <f t="shared" si="124"/>
        <v>9.7509999999999994</v>
      </c>
      <c r="GL24" s="53">
        <f t="shared" si="125"/>
        <v>4.2629999999999999</v>
      </c>
      <c r="GM24" s="53">
        <f t="shared" si="126"/>
        <v>1.6990000000000001</v>
      </c>
      <c r="GN24" s="53">
        <f t="shared" si="127"/>
        <v>6.9909999999999997</v>
      </c>
      <c r="GO24" s="53">
        <f t="shared" si="128"/>
        <v>2.2530000000000001</v>
      </c>
      <c r="GP24" s="53">
        <f t="shared" si="129"/>
        <v>8.6259999999999994</v>
      </c>
      <c r="GQ24" s="53">
        <f t="shared" si="130"/>
        <v>8.2309999999999999</v>
      </c>
      <c r="GR24" s="53">
        <f t="shared" si="131"/>
        <v>9.1419999999999995</v>
      </c>
      <c r="GS24" s="53">
        <f t="shared" si="132"/>
        <v>4.3959999999999999</v>
      </c>
      <c r="GT24" s="53">
        <f t="shared" si="133"/>
        <v>0.90100000000000002</v>
      </c>
      <c r="GU24" s="53">
        <f t="shared" si="134"/>
        <v>8.7050000000000001</v>
      </c>
      <c r="GV24" s="53">
        <f t="shared" si="135"/>
        <v>0.183</v>
      </c>
      <c r="GW24" s="53">
        <f t="shared" si="136"/>
        <v>9.1419999999999995</v>
      </c>
      <c r="GX24" s="53">
        <f t="shared" si="137"/>
        <v>6.516</v>
      </c>
      <c r="GY24" s="53">
        <f t="shared" si="138"/>
        <v>1.921</v>
      </c>
      <c r="GZ24" s="53">
        <f t="shared" si="139"/>
        <v>9.2420000000000009</v>
      </c>
      <c r="HA24" s="53">
        <f t="shared" si="140"/>
        <v>8.1069999999999993</v>
      </c>
      <c r="HB24" s="53">
        <f t="shared" si="141"/>
        <v>3.867</v>
      </c>
      <c r="HC24" s="53">
        <f t="shared" si="142"/>
        <v>4.7960000000000003</v>
      </c>
      <c r="HD24" s="53">
        <f t="shared" si="143"/>
        <v>9.9920000000000009</v>
      </c>
      <c r="HE24" s="53">
        <f t="shared" si="144"/>
        <v>5.4509999999999996</v>
      </c>
      <c r="HF24" s="53">
        <f t="shared" si="145"/>
        <v>7.7030000000000003</v>
      </c>
      <c r="HG24" s="53">
        <f t="shared" si="146"/>
        <v>1.306</v>
      </c>
      <c r="HH24" s="53">
        <f t="shared" si="147"/>
        <v>4.0510000000000002</v>
      </c>
      <c r="HI24" s="53">
        <f t="shared" si="148"/>
        <v>5.8739999999999997</v>
      </c>
      <c r="HJ24" s="53">
        <f t="shared" si="149"/>
        <v>9.1839999999999993</v>
      </c>
      <c r="HK24" s="53">
        <f t="shared" si="150"/>
        <v>0.78900000000000003</v>
      </c>
      <c r="HL24" s="53">
        <f t="shared" si="151"/>
        <v>1.8360000000000001</v>
      </c>
      <c r="HN24" s="1" t="str">
        <f t="shared" si="152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1.836],</v>
      </c>
    </row>
    <row r="25" spans="2:222" x14ac:dyDescent="0.35">
      <c r="B25" s="163">
        <v>13</v>
      </c>
      <c r="C25" s="164" t="s">
        <v>42</v>
      </c>
      <c r="D25" s="171"/>
      <c r="E25" s="171"/>
      <c r="F25" s="171"/>
      <c r="G25" s="172"/>
      <c r="H25" s="173">
        <v>4419</v>
      </c>
      <c r="I25" s="36">
        <f t="shared" si="63"/>
        <v>3.3082785572042465E-2</v>
      </c>
      <c r="J25" s="118">
        <f t="shared" si="64"/>
        <v>0.33033229815812171</v>
      </c>
      <c r="K25" s="118">
        <f t="shared" si="64"/>
        <v>0.85648801905782779</v>
      </c>
      <c r="L25" s="118">
        <f t="shared" si="64"/>
        <v>8.2885937328176881E-2</v>
      </c>
      <c r="M25" s="118">
        <f t="shared" si="64"/>
        <v>4.6047742960098259E-3</v>
      </c>
      <c r="N25" s="118">
        <f t="shared" si="64"/>
        <v>0.17958619754438324</v>
      </c>
      <c r="O25" s="118">
        <f t="shared" si="64"/>
        <v>3.0944083269186029</v>
      </c>
      <c r="P25" s="118">
        <f t="shared" si="64"/>
        <v>0.23023871480049132</v>
      </c>
      <c r="Q25" s="87">
        <f t="shared" si="64"/>
        <v>1.0590980880822602</v>
      </c>
      <c r="R25" s="128">
        <f t="shared" si="64"/>
        <v>0.4542069099674173</v>
      </c>
      <c r="S25" s="122">
        <f t="shared" si="64"/>
        <v>3.1071881795498322</v>
      </c>
      <c r="T25" s="123">
        <f t="shared" si="64"/>
        <v>6.8440723024635837</v>
      </c>
      <c r="U25" s="116">
        <f t="shared" si="64"/>
        <v>3.096865295232391E-2</v>
      </c>
      <c r="V25" s="116">
        <f t="shared" si="64"/>
        <v>2.0645768634882607E-2</v>
      </c>
      <c r="W25" s="116">
        <f t="shared" si="64"/>
        <v>0.22710345498370865</v>
      </c>
      <c r="Y25" s="163">
        <v>13</v>
      </c>
      <c r="Z25" s="164" t="s">
        <v>42</v>
      </c>
      <c r="AA25" s="171"/>
      <c r="AB25" s="171"/>
      <c r="AC25" s="171"/>
      <c r="AD25" s="172"/>
      <c r="AE25" s="173">
        <v>4419</v>
      </c>
      <c r="AF25" s="36">
        <f t="shared" si="1"/>
        <v>3.3082785572042465E-2</v>
      </c>
      <c r="AG25" s="149">
        <f t="shared" si="65"/>
        <v>0</v>
      </c>
      <c r="AH25" s="149">
        <f t="shared" si="66"/>
        <v>1</v>
      </c>
      <c r="AI25" s="149">
        <f t="shared" si="67"/>
        <v>0</v>
      </c>
      <c r="AJ25" s="149">
        <f t="shared" si="68"/>
        <v>0</v>
      </c>
      <c r="AK25" s="149">
        <f t="shared" si="69"/>
        <v>0</v>
      </c>
      <c r="AL25" s="149">
        <f t="shared" si="70"/>
        <v>3</v>
      </c>
      <c r="AM25" s="149">
        <f t="shared" si="71"/>
        <v>0</v>
      </c>
      <c r="AN25" s="37">
        <f t="shared" si="72"/>
        <v>1</v>
      </c>
      <c r="AO25" s="156">
        <f t="shared" si="73"/>
        <v>0</v>
      </c>
      <c r="AP25" s="154">
        <f t="shared" si="74"/>
        <v>3</v>
      </c>
      <c r="AQ25" s="152">
        <f t="shared" si="75"/>
        <v>7</v>
      </c>
      <c r="AR25" s="132">
        <f t="shared" si="76"/>
        <v>0</v>
      </c>
      <c r="AS25" s="132">
        <f t="shared" si="77"/>
        <v>0</v>
      </c>
      <c r="AT25" s="132">
        <f t="shared" si="78"/>
        <v>0</v>
      </c>
      <c r="AX25" s="7">
        <f t="shared" si="15"/>
        <v>0</v>
      </c>
      <c r="AY25" s="7">
        <f t="shared" si="16"/>
        <v>0</v>
      </c>
      <c r="AZ25" s="7">
        <f t="shared" si="17"/>
        <v>1</v>
      </c>
      <c r="BA25" s="7">
        <f t="shared" si="18"/>
        <v>0</v>
      </c>
      <c r="BB25" s="7">
        <f t="shared" si="19"/>
        <v>0</v>
      </c>
      <c r="BC25" s="7">
        <f t="shared" si="20"/>
        <v>0</v>
      </c>
      <c r="BD25" s="7">
        <f t="shared" si="79"/>
        <v>0</v>
      </c>
      <c r="BE25" s="7">
        <f t="shared" si="80"/>
        <v>0</v>
      </c>
      <c r="BF25" s="7">
        <f t="shared" si="21"/>
        <v>0</v>
      </c>
      <c r="BG25" s="7">
        <f t="shared" si="22"/>
        <v>0</v>
      </c>
      <c r="BH25" s="7">
        <f t="shared" si="81"/>
        <v>3</v>
      </c>
      <c r="BI25" s="7">
        <f t="shared" si="82"/>
        <v>0</v>
      </c>
      <c r="BJ25" s="7">
        <f t="shared" si="23"/>
        <v>0</v>
      </c>
      <c r="BK25" s="7">
        <f t="shared" si="24"/>
        <v>0</v>
      </c>
      <c r="BL25" s="7">
        <f t="shared" si="25"/>
        <v>1</v>
      </c>
      <c r="BM25" s="7">
        <f t="shared" si="26"/>
        <v>0</v>
      </c>
      <c r="BN25" s="1">
        <f t="shared" si="27"/>
        <v>0</v>
      </c>
      <c r="BO25" s="1">
        <f t="shared" si="28"/>
        <v>0</v>
      </c>
      <c r="BP25" s="1">
        <f t="shared" si="29"/>
        <v>2.4000000000000004</v>
      </c>
      <c r="BQ25" s="1">
        <f t="shared" si="30"/>
        <v>0.60000000000000009</v>
      </c>
      <c r="BR25" s="1">
        <f t="shared" si="31"/>
        <v>5.6000000000000005</v>
      </c>
      <c r="BS25" s="1">
        <f t="shared" si="32"/>
        <v>1.4000000000000001</v>
      </c>
      <c r="BT25" s="1">
        <f t="shared" si="33"/>
        <v>0</v>
      </c>
      <c r="BU25" s="1">
        <f t="shared" si="34"/>
        <v>0</v>
      </c>
      <c r="BV25" s="1">
        <f t="shared" si="35"/>
        <v>0</v>
      </c>
      <c r="BW25" s="1">
        <f t="shared" si="36"/>
        <v>0</v>
      </c>
      <c r="BX25" s="1">
        <f t="shared" si="37"/>
        <v>0</v>
      </c>
      <c r="BY25" s="1">
        <f t="shared" si="38"/>
        <v>0</v>
      </c>
      <c r="CC25" s="7">
        <f t="shared" si="39"/>
        <v>0</v>
      </c>
      <c r="CD25" s="7">
        <f t="shared" si="40"/>
        <v>0</v>
      </c>
      <c r="CE25" s="7">
        <f t="shared" si="41"/>
        <v>1</v>
      </c>
      <c r="CF25" s="7">
        <f t="shared" si="42"/>
        <v>0</v>
      </c>
      <c r="CG25" s="7">
        <f t="shared" si="43"/>
        <v>0</v>
      </c>
      <c r="CH25" s="7">
        <f t="shared" si="44"/>
        <v>0</v>
      </c>
      <c r="CI25" s="7">
        <f t="shared" si="83"/>
        <v>0</v>
      </c>
      <c r="CJ25" s="7">
        <f t="shared" si="84"/>
        <v>0</v>
      </c>
      <c r="CK25" s="7">
        <f t="shared" si="85"/>
        <v>0</v>
      </c>
      <c r="CL25" s="7">
        <f t="shared" si="86"/>
        <v>0</v>
      </c>
      <c r="CM25" s="7">
        <f t="shared" si="87"/>
        <v>3</v>
      </c>
      <c r="CN25" s="7">
        <f t="shared" si="88"/>
        <v>0</v>
      </c>
      <c r="CO25" s="7">
        <f t="shared" si="89"/>
        <v>0</v>
      </c>
      <c r="CP25" s="7">
        <f t="shared" si="90"/>
        <v>0</v>
      </c>
      <c r="CQ25" s="7">
        <f t="shared" si="91"/>
        <v>1</v>
      </c>
      <c r="CR25" s="7">
        <f t="shared" si="92"/>
        <v>0</v>
      </c>
      <c r="CS25" s="7">
        <f t="shared" si="50"/>
        <v>0</v>
      </c>
      <c r="CT25" s="7">
        <f t="shared" si="51"/>
        <v>0</v>
      </c>
      <c r="CU25" s="7">
        <f t="shared" si="52"/>
        <v>2</v>
      </c>
      <c r="CV25" s="7">
        <f t="shared" si="53"/>
        <v>1</v>
      </c>
      <c r="CW25" s="7">
        <f t="shared" si="54"/>
        <v>6</v>
      </c>
      <c r="CX25" s="7">
        <f t="shared" si="55"/>
        <v>1</v>
      </c>
      <c r="CY25" s="7">
        <f t="shared" si="56"/>
        <v>0</v>
      </c>
      <c r="CZ25" s="7">
        <f t="shared" si="57"/>
        <v>0</v>
      </c>
      <c r="DA25" s="7">
        <f t="shared" si="93"/>
        <v>0</v>
      </c>
      <c r="DB25" s="7">
        <f t="shared" si="94"/>
        <v>0</v>
      </c>
      <c r="DC25" s="7">
        <f t="shared" si="95"/>
        <v>0</v>
      </c>
      <c r="DD25" s="7">
        <f t="shared" si="96"/>
        <v>0</v>
      </c>
      <c r="DF25" s="1">
        <v>13</v>
      </c>
      <c r="DG25" s="11">
        <f t="shared" si="97"/>
        <v>39.86454545454545</v>
      </c>
      <c r="DH25" s="11">
        <f t="shared" si="98"/>
        <v>1.0580000000000001</v>
      </c>
      <c r="DJ25" s="1" t="str">
        <f t="shared" si="99"/>
        <v>[39.86, 1.06]</v>
      </c>
      <c r="DM25" s="1" t="str">
        <f t="shared" si="100"/>
        <v>[39.86, 1.06]</v>
      </c>
      <c r="DN25" s="1" t="str">
        <f t="shared" si="101"/>
        <v>[70.77, 1.58]</v>
      </c>
      <c r="DO25" s="1" t="str">
        <f t="shared" si="102"/>
        <v>[138.92, 3.67]</v>
      </c>
      <c r="DQ25" s="1" t="str">
        <f t="shared" si="103"/>
        <v xml:space="preserve">[[39.86, 1.06], [70.77, 1.58], [138.92, 3.67]], </v>
      </c>
      <c r="DS25" s="197" t="s">
        <v>42</v>
      </c>
      <c r="DT25" s="184">
        <v>9.8890488586718774</v>
      </c>
      <c r="DU25" s="185">
        <v>9.7745191255243427</v>
      </c>
      <c r="DV25" s="186">
        <v>0.4534391463715548</v>
      </c>
      <c r="DW25" s="186">
        <v>6.2787871111397404</v>
      </c>
      <c r="DX25" s="186">
        <v>7.456600222090298</v>
      </c>
      <c r="DY25" s="186">
        <v>3.4950862032248278</v>
      </c>
      <c r="DZ25" s="186">
        <v>2.6984548577932244</v>
      </c>
      <c r="EA25" s="186">
        <v>8.3445910319994141</v>
      </c>
      <c r="EB25" s="186">
        <v>6.8172522994931803</v>
      </c>
      <c r="EC25" s="186">
        <v>5.6319358552742225</v>
      </c>
      <c r="ED25" s="186">
        <v>2.0581436528598926</v>
      </c>
      <c r="EE25" s="186">
        <v>9.5932188118469703</v>
      </c>
      <c r="EF25" s="186">
        <v>3.5933066677777479</v>
      </c>
      <c r="EG25" s="186">
        <v>0.77203915936493117</v>
      </c>
      <c r="EH25" s="186">
        <v>6.5169409869729584</v>
      </c>
      <c r="EI25" s="186">
        <v>9.9548527625876524</v>
      </c>
      <c r="EJ25" s="186">
        <v>1.8796634203308693</v>
      </c>
      <c r="EK25" s="186">
        <v>0.71893456898187935</v>
      </c>
      <c r="EL25" s="186">
        <v>5.3270772798459332</v>
      </c>
      <c r="EM25" s="186">
        <v>8.1563098669696981</v>
      </c>
      <c r="EN25" s="184">
        <v>6.492</v>
      </c>
      <c r="EO25" s="187">
        <v>1.123</v>
      </c>
      <c r="EP25" s="187">
        <v>4.1040000000000001</v>
      </c>
      <c r="EQ25" s="187">
        <v>0.42599999999999999</v>
      </c>
      <c r="ER25" s="187">
        <v>5.6390000000000002</v>
      </c>
      <c r="ES25" s="187">
        <v>1.6120000000000001</v>
      </c>
      <c r="ET25" s="187">
        <v>2.2490000000000001</v>
      </c>
      <c r="EU25" s="187">
        <v>5.2779999999999996</v>
      </c>
      <c r="EV25" s="187">
        <v>7.8170000000000002</v>
      </c>
      <c r="EW25" s="187">
        <v>0.93400000000000005</v>
      </c>
      <c r="EX25" s="187">
        <v>8.2609999999999992</v>
      </c>
      <c r="EY25" s="187">
        <v>5.6740000000000004</v>
      </c>
      <c r="EZ25" s="187">
        <v>2.524</v>
      </c>
      <c r="FA25" s="187">
        <v>7.33</v>
      </c>
      <c r="FB25" s="187">
        <v>2.1800000000000002</v>
      </c>
      <c r="FC25" s="187">
        <v>4.8380000000000001</v>
      </c>
      <c r="FD25" s="187">
        <v>2.6869999999999998</v>
      </c>
      <c r="FE25" s="187">
        <v>7.9829999999999997</v>
      </c>
      <c r="FF25" s="187">
        <v>7.5149999999999997</v>
      </c>
      <c r="FG25" s="187">
        <v>3.6749999999999998</v>
      </c>
      <c r="FH25" s="187">
        <v>2.4980000000000002</v>
      </c>
      <c r="FI25" s="187">
        <v>3.105</v>
      </c>
      <c r="FJ25" s="187">
        <v>6.444</v>
      </c>
      <c r="FK25" s="187">
        <v>6.0209999999999999</v>
      </c>
      <c r="FL25" s="65">
        <v>7.3730000000000002</v>
      </c>
      <c r="FM25" s="65">
        <v>2.359</v>
      </c>
      <c r="FN25" s="65">
        <v>2.476</v>
      </c>
      <c r="FO25" s="65">
        <v>7.8019999999999996</v>
      </c>
      <c r="FQ25" s="53">
        <f t="shared" si="104"/>
        <v>9.8889999999999993</v>
      </c>
      <c r="FR25" s="53">
        <f t="shared" si="105"/>
        <v>9.7750000000000004</v>
      </c>
      <c r="FS25" s="53">
        <f t="shared" si="106"/>
        <v>0.45300000000000001</v>
      </c>
      <c r="FT25" s="53">
        <f t="shared" si="107"/>
        <v>6.2789999999999999</v>
      </c>
      <c r="FU25" s="53">
        <f t="shared" si="108"/>
        <v>7.4569999999999999</v>
      </c>
      <c r="FV25" s="53">
        <f t="shared" si="109"/>
        <v>3.4950000000000001</v>
      </c>
      <c r="FW25" s="53">
        <f t="shared" si="110"/>
        <v>2.698</v>
      </c>
      <c r="FX25" s="53">
        <f t="shared" si="111"/>
        <v>8.3450000000000006</v>
      </c>
      <c r="FY25" s="53">
        <f t="shared" si="112"/>
        <v>6.8170000000000002</v>
      </c>
      <c r="FZ25" s="53">
        <f t="shared" si="113"/>
        <v>5.6319999999999997</v>
      </c>
      <c r="GA25" s="53">
        <f t="shared" si="114"/>
        <v>2.0579999999999998</v>
      </c>
      <c r="GB25" s="53">
        <f t="shared" si="115"/>
        <v>9.593</v>
      </c>
      <c r="GC25" s="53">
        <f t="shared" si="116"/>
        <v>3.593</v>
      </c>
      <c r="GD25" s="53">
        <f t="shared" si="117"/>
        <v>0.77200000000000002</v>
      </c>
      <c r="GE25" s="53">
        <f t="shared" si="118"/>
        <v>6.5170000000000003</v>
      </c>
      <c r="GF25" s="53">
        <f t="shared" si="119"/>
        <v>9.9550000000000001</v>
      </c>
      <c r="GG25" s="53">
        <f t="shared" si="120"/>
        <v>1.88</v>
      </c>
      <c r="GH25" s="53">
        <f t="shared" si="121"/>
        <v>0.71899999999999997</v>
      </c>
      <c r="GI25" s="53">
        <f t="shared" si="122"/>
        <v>5.327</v>
      </c>
      <c r="GJ25" s="53">
        <f t="shared" si="123"/>
        <v>8.1560000000000006</v>
      </c>
      <c r="GK25" s="53">
        <f t="shared" si="124"/>
        <v>6.492</v>
      </c>
      <c r="GL25" s="53">
        <f t="shared" si="125"/>
        <v>1.123</v>
      </c>
      <c r="GM25" s="53">
        <f t="shared" si="126"/>
        <v>4.1040000000000001</v>
      </c>
      <c r="GN25" s="53">
        <f t="shared" si="127"/>
        <v>0.42599999999999999</v>
      </c>
      <c r="GO25" s="53">
        <f t="shared" si="128"/>
        <v>5.6390000000000002</v>
      </c>
      <c r="GP25" s="53">
        <f t="shared" si="129"/>
        <v>1.6120000000000001</v>
      </c>
      <c r="GQ25" s="53">
        <f t="shared" si="130"/>
        <v>2.2490000000000001</v>
      </c>
      <c r="GR25" s="53">
        <f t="shared" si="131"/>
        <v>5.2779999999999996</v>
      </c>
      <c r="GS25" s="53">
        <f t="shared" si="132"/>
        <v>7.8170000000000002</v>
      </c>
      <c r="GT25" s="53">
        <f t="shared" si="133"/>
        <v>0.93400000000000005</v>
      </c>
      <c r="GU25" s="53">
        <f t="shared" si="134"/>
        <v>8.2609999999999992</v>
      </c>
      <c r="GV25" s="53">
        <f t="shared" si="135"/>
        <v>5.6740000000000004</v>
      </c>
      <c r="GW25" s="53">
        <f t="shared" si="136"/>
        <v>2.524</v>
      </c>
      <c r="GX25" s="53">
        <f t="shared" si="137"/>
        <v>7.33</v>
      </c>
      <c r="GY25" s="53">
        <f t="shared" si="138"/>
        <v>2.1800000000000002</v>
      </c>
      <c r="GZ25" s="53">
        <f t="shared" si="139"/>
        <v>4.8380000000000001</v>
      </c>
      <c r="HA25" s="53">
        <f t="shared" si="140"/>
        <v>2.6869999999999998</v>
      </c>
      <c r="HB25" s="53">
        <f t="shared" si="141"/>
        <v>7.9829999999999997</v>
      </c>
      <c r="HC25" s="53">
        <f t="shared" si="142"/>
        <v>7.5149999999999997</v>
      </c>
      <c r="HD25" s="53">
        <f t="shared" si="143"/>
        <v>3.6749999999999998</v>
      </c>
      <c r="HE25" s="53">
        <f t="shared" si="144"/>
        <v>2.4980000000000002</v>
      </c>
      <c r="HF25" s="53">
        <f t="shared" si="145"/>
        <v>3.105</v>
      </c>
      <c r="HG25" s="53">
        <f t="shared" si="146"/>
        <v>6.444</v>
      </c>
      <c r="HH25" s="53">
        <f t="shared" si="147"/>
        <v>6.0209999999999999</v>
      </c>
      <c r="HI25" s="53">
        <f t="shared" si="148"/>
        <v>7.3730000000000002</v>
      </c>
      <c r="HJ25" s="53">
        <f t="shared" si="149"/>
        <v>2.359</v>
      </c>
      <c r="HK25" s="53">
        <f t="shared" si="150"/>
        <v>2.476</v>
      </c>
      <c r="HL25" s="53">
        <f t="shared" si="151"/>
        <v>7.8019999999999996</v>
      </c>
      <c r="HN25" s="1" t="str">
        <f t="shared" si="152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7.802],</v>
      </c>
    </row>
    <row r="26" spans="2:222" x14ac:dyDescent="0.35">
      <c r="B26" s="163">
        <v>14</v>
      </c>
      <c r="C26" s="165" t="s">
        <v>43</v>
      </c>
      <c r="D26" s="171"/>
      <c r="E26" s="171"/>
      <c r="F26" s="171"/>
      <c r="G26" s="172"/>
      <c r="H26" s="173">
        <v>3528</v>
      </c>
      <c r="I26" s="36">
        <f t="shared" si="63"/>
        <v>2.6412325752017608E-2</v>
      </c>
      <c r="J26" s="118">
        <f t="shared" si="64"/>
        <v>0.26372761889609714</v>
      </c>
      <c r="K26" s="118">
        <f t="shared" si="64"/>
        <v>0.68379491541887671</v>
      </c>
      <c r="L26" s="118">
        <f t="shared" si="64"/>
        <v>6.6173701492149364E-2</v>
      </c>
      <c r="M26" s="118">
        <f t="shared" si="64"/>
        <v>3.6763167495638526E-3</v>
      </c>
      <c r="N26" s="118">
        <f t="shared" si="64"/>
        <v>0.14337635323299028</v>
      </c>
      <c r="O26" s="118">
        <f t="shared" si="64"/>
        <v>2.4704848557069088</v>
      </c>
      <c r="P26" s="118">
        <f t="shared" si="64"/>
        <v>0.18381583747819266</v>
      </c>
      <c r="Q26" s="87">
        <f t="shared" si="64"/>
        <v>0.84555285239968625</v>
      </c>
      <c r="R26" s="128">
        <f t="shared" si="64"/>
        <v>0.36262547598213357</v>
      </c>
      <c r="S26" s="122">
        <f t="shared" si="64"/>
        <v>2.4806879152414139</v>
      </c>
      <c r="T26" s="123">
        <f t="shared" si="64"/>
        <v>5.4641066040035122</v>
      </c>
      <c r="U26" s="116">
        <f t="shared" si="64"/>
        <v>2.4724464271509108E-2</v>
      </c>
      <c r="V26" s="116">
        <f t="shared" si="64"/>
        <v>1.6482976181006071E-2</v>
      </c>
      <c r="W26" s="116">
        <f t="shared" si="64"/>
        <v>0.18131273799106679</v>
      </c>
      <c r="Y26" s="163">
        <v>14</v>
      </c>
      <c r="Z26" s="165" t="s">
        <v>43</v>
      </c>
      <c r="AA26" s="171"/>
      <c r="AB26" s="171"/>
      <c r="AC26" s="171"/>
      <c r="AD26" s="172"/>
      <c r="AE26" s="173">
        <v>3528</v>
      </c>
      <c r="AF26" s="36">
        <f t="shared" si="1"/>
        <v>2.6412325752017608E-2</v>
      </c>
      <c r="AG26" s="149">
        <f t="shared" si="65"/>
        <v>0</v>
      </c>
      <c r="AH26" s="149">
        <f t="shared" si="66"/>
        <v>1</v>
      </c>
      <c r="AI26" s="149">
        <f t="shared" si="67"/>
        <v>0</v>
      </c>
      <c r="AJ26" s="149">
        <f t="shared" si="68"/>
        <v>0</v>
      </c>
      <c r="AK26" s="149">
        <f t="shared" si="69"/>
        <v>0</v>
      </c>
      <c r="AL26" s="149">
        <f t="shared" si="70"/>
        <v>2</v>
      </c>
      <c r="AM26" s="149">
        <f t="shared" si="71"/>
        <v>0</v>
      </c>
      <c r="AN26" s="37">
        <f t="shared" si="72"/>
        <v>1</v>
      </c>
      <c r="AO26" s="156">
        <f t="shared" si="73"/>
        <v>0</v>
      </c>
      <c r="AP26" s="154">
        <f t="shared" si="74"/>
        <v>2</v>
      </c>
      <c r="AQ26" s="152">
        <f t="shared" si="75"/>
        <v>5</v>
      </c>
      <c r="AR26" s="132">
        <f t="shared" si="76"/>
        <v>0</v>
      </c>
      <c r="AS26" s="132">
        <f t="shared" si="77"/>
        <v>0</v>
      </c>
      <c r="AT26" s="132">
        <f t="shared" si="78"/>
        <v>0</v>
      </c>
      <c r="AX26" s="7">
        <f t="shared" ref="AX26:AX42" si="153">AG26*$AW$5</f>
        <v>0</v>
      </c>
      <c r="AY26" s="7">
        <f t="shared" ref="AY26:AY42" si="154">AG26*$AW$6</f>
        <v>0</v>
      </c>
      <c r="AZ26" s="7">
        <f t="shared" ref="AZ26:AZ42" si="155">AH26*$AW$5</f>
        <v>1</v>
      </c>
      <c r="BA26" s="7">
        <f t="shared" ref="BA26:BA42" si="156">AH26*$AW$6</f>
        <v>0</v>
      </c>
      <c r="BB26" s="7">
        <f t="shared" ref="BB26:BB42" si="157">AI26*$AW$5</f>
        <v>0</v>
      </c>
      <c r="BC26" s="7">
        <f t="shared" ref="BC26:BC42" si="158">AI26*$AW$6</f>
        <v>0</v>
      </c>
      <c r="BD26" s="7">
        <f t="shared" ref="BD26:BD42" si="159">AJ26*$AW$5</f>
        <v>0</v>
      </c>
      <c r="BE26" s="7">
        <f t="shared" ref="BE26:BE42" si="160">AJ26*$AW$6</f>
        <v>0</v>
      </c>
      <c r="BF26" s="7">
        <f t="shared" ref="BF26:BF42" si="161">AK26*$AW$5</f>
        <v>0</v>
      </c>
      <c r="BG26" s="7">
        <f t="shared" ref="BG26:BG42" si="162">AK26*$AW$6</f>
        <v>0</v>
      </c>
      <c r="BH26" s="7">
        <f t="shared" ref="BH26:BH42" si="163">AL26*$AW$5</f>
        <v>2</v>
      </c>
      <c r="BI26" s="7">
        <f t="shared" ref="BI26:BI42" si="164">AL26*$AW$6</f>
        <v>0</v>
      </c>
      <c r="BJ26" s="7">
        <f t="shared" ref="BJ26:BJ42" si="165">AM26*$AW$5</f>
        <v>0</v>
      </c>
      <c r="BK26" s="7">
        <f t="shared" ref="BK26:BK42" si="166">AM26*$AW$6</f>
        <v>0</v>
      </c>
      <c r="BL26" s="7">
        <f t="shared" ref="BL26:BL42" si="167">AN26*$AW$5</f>
        <v>1</v>
      </c>
      <c r="BM26" s="7">
        <f t="shared" ref="BM26:BM42" si="168">AN26*$AW$6</f>
        <v>0</v>
      </c>
      <c r="BN26" s="1">
        <f t="shared" ref="BN26:BN42" si="169">AO26*$BO$5</f>
        <v>0</v>
      </c>
      <c r="BO26" s="1">
        <f t="shared" ref="BO26:BO42" si="170">AO26*$BO$6</f>
        <v>0</v>
      </c>
      <c r="BP26" s="1">
        <f t="shared" ref="BP26:BP42" si="171">AP26*$BO$5</f>
        <v>1.6</v>
      </c>
      <c r="BQ26" s="1">
        <f t="shared" ref="BQ26:BQ42" si="172">AP26*$BO$6</f>
        <v>0.4</v>
      </c>
      <c r="BR26" s="1">
        <f t="shared" ref="BR26:BR42" si="173">AQ26*$BO$5</f>
        <v>4</v>
      </c>
      <c r="BS26" s="1">
        <f t="shared" ref="BS26:BS42" si="174">AQ26*$BO$6</f>
        <v>1</v>
      </c>
      <c r="BT26" s="1">
        <f t="shared" ref="BT26:BT42" si="175">AR26*$BO$5</f>
        <v>0</v>
      </c>
      <c r="BU26" s="1">
        <f t="shared" ref="BU26:BU42" si="176">AR26*$BO$6</f>
        <v>0</v>
      </c>
      <c r="BV26" s="1">
        <f t="shared" ref="BV26:BV42" si="177">AS26*$BO$5</f>
        <v>0</v>
      </c>
      <c r="BW26" s="1">
        <f t="shared" ref="BW26:BW42" si="178">AS26*$BO$6</f>
        <v>0</v>
      </c>
      <c r="BX26" s="1">
        <f t="shared" ref="BX26:BX42" si="179">AT26*$BO$5</f>
        <v>0</v>
      </c>
      <c r="BY26" s="1">
        <f t="shared" ref="BY26:BY42" si="180">AT26*$BO$6</f>
        <v>0</v>
      </c>
      <c r="CC26" s="7">
        <f t="shared" ref="CC26:CC42" si="181">ROUND(AX26,0)</f>
        <v>0</v>
      </c>
      <c r="CD26" s="7">
        <f t="shared" ref="CD26:CD42" si="182">ROUND(AY26,0)</f>
        <v>0</v>
      </c>
      <c r="CE26" s="7">
        <f t="shared" ref="CE26:CE42" si="183">ROUND(AZ26,0)</f>
        <v>1</v>
      </c>
      <c r="CF26" s="7">
        <f t="shared" ref="CF26:CF42" si="184">ROUND(BA26,0)</f>
        <v>0</v>
      </c>
      <c r="CG26" s="7">
        <f t="shared" ref="CG26:CG42" si="185">ROUND(BB26,0)</f>
        <v>0</v>
      </c>
      <c r="CH26" s="7">
        <f t="shared" ref="CH26:CH42" si="186">ROUND(BC26,0)</f>
        <v>0</v>
      </c>
      <c r="CI26" s="7">
        <f t="shared" ref="CI26:CI42" si="187">ROUND(BD26,0)</f>
        <v>0</v>
      </c>
      <c r="CJ26" s="7">
        <f t="shared" ref="CJ26:CJ42" si="188">ROUND(BE26,0)</f>
        <v>0</v>
      </c>
      <c r="CK26" s="7">
        <f t="shared" ref="CK26:CK42" si="189">ROUND(BF26,0)</f>
        <v>0</v>
      </c>
      <c r="CL26" s="7">
        <f t="shared" ref="CL26:CL42" si="190">ROUND(BG26,0)</f>
        <v>0</v>
      </c>
      <c r="CM26" s="7">
        <f t="shared" ref="CM26:CM42" si="191">ROUND(BH26,0)</f>
        <v>2</v>
      </c>
      <c r="CN26" s="7">
        <f t="shared" ref="CN26:CN42" si="192">ROUND(BI26,0)</f>
        <v>0</v>
      </c>
      <c r="CO26" s="7">
        <f t="shared" ref="CO26:CO42" si="193">ROUND(BJ26,0)</f>
        <v>0</v>
      </c>
      <c r="CP26" s="7">
        <f t="shared" ref="CP26:CP42" si="194">ROUND(BK26,0)</f>
        <v>0</v>
      </c>
      <c r="CQ26" s="7">
        <f t="shared" ref="CQ26:CQ42" si="195">ROUND(BL26,0)</f>
        <v>1</v>
      </c>
      <c r="CR26" s="7">
        <f t="shared" ref="CR26:CR42" si="196">ROUND(BM26,0)</f>
        <v>0</v>
      </c>
      <c r="CS26" s="7">
        <f t="shared" ref="CS26:CS42" si="197">ROUND(BN26,0)</f>
        <v>0</v>
      </c>
      <c r="CT26" s="7">
        <f t="shared" ref="CT26:CT42" si="198">ROUND(BO26,0)</f>
        <v>0</v>
      </c>
      <c r="CU26" s="7">
        <f t="shared" ref="CU26:CU42" si="199">ROUND(BP26,0)</f>
        <v>2</v>
      </c>
      <c r="CV26" s="7">
        <f t="shared" ref="CV26:CV42" si="200">ROUND(BQ26,0)</f>
        <v>0</v>
      </c>
      <c r="CW26" s="7">
        <f t="shared" ref="CW26:CW42" si="201">ROUND(BR26,0)</f>
        <v>4</v>
      </c>
      <c r="CX26" s="7">
        <f t="shared" ref="CX26:CX42" si="202">ROUND(BS26,0)</f>
        <v>1</v>
      </c>
      <c r="CY26" s="7">
        <f t="shared" ref="CY26:CY42" si="203">ROUND(BT26,0)</f>
        <v>0</v>
      </c>
      <c r="CZ26" s="7">
        <f t="shared" ref="CZ26:CZ42" si="204">ROUND(BU26,0)</f>
        <v>0</v>
      </c>
      <c r="DA26" s="7">
        <f t="shared" ref="DA26:DA42" si="205">ROUND(BV26,0)</f>
        <v>0</v>
      </c>
      <c r="DB26" s="7">
        <f t="shared" ref="DB26:DB42" si="206">ROUND(BW26,0)</f>
        <v>0</v>
      </c>
      <c r="DC26" s="7">
        <f t="shared" ref="DC26:DC42" si="207">ROUND(BX26,0)</f>
        <v>0</v>
      </c>
      <c r="DD26" s="7">
        <f t="shared" ref="DD26:DD42" si="208">ROUND(BY26,0)</f>
        <v>0</v>
      </c>
      <c r="DF26" s="1">
        <v>14</v>
      </c>
      <c r="DG26" s="11">
        <f t="shared" si="97"/>
        <v>29.406363636363636</v>
      </c>
      <c r="DH26" s="11">
        <f t="shared" si="98"/>
        <v>0.51800000000000002</v>
      </c>
      <c r="DJ26" s="1" t="str">
        <f t="shared" si="99"/>
        <v>[29.41, 0.52]</v>
      </c>
      <c r="DM26" s="1" t="str">
        <f t="shared" si="100"/>
        <v>[29.41, 0.52]</v>
      </c>
      <c r="DN26" s="1" t="str">
        <f t="shared" si="101"/>
        <v>[50.77, 1.58]</v>
      </c>
      <c r="DO26" s="1" t="str">
        <f t="shared" si="102"/>
        <v>[105.82, 3.15]</v>
      </c>
      <c r="DQ26" s="1" t="str">
        <f t="shared" si="103"/>
        <v xml:space="preserve">[[29.41, 0.52], [50.77, 1.58], [105.82, 3.15]], </v>
      </c>
      <c r="DS26" s="198" t="s">
        <v>43</v>
      </c>
      <c r="DT26" s="184">
        <v>6.528404969038311</v>
      </c>
      <c r="DU26" s="185">
        <v>4.3142264671970576</v>
      </c>
      <c r="DV26" s="186">
        <v>4.8151502188893405</v>
      </c>
      <c r="DW26" s="186">
        <v>1.0135380252009885E-2</v>
      </c>
      <c r="DX26" s="186">
        <v>4.8704224128008722</v>
      </c>
      <c r="DY26" s="186">
        <v>3.5765029974707496</v>
      </c>
      <c r="DZ26" s="186">
        <v>3.7352962413568456</v>
      </c>
      <c r="EA26" s="186">
        <v>7.5214920778047176</v>
      </c>
      <c r="EB26" s="186">
        <v>6.4000520574925961</v>
      </c>
      <c r="EC26" s="186">
        <v>3.5336973684018878</v>
      </c>
      <c r="ED26" s="186">
        <v>7.2830484243490456</v>
      </c>
      <c r="EE26" s="186">
        <v>7.1927050096662493</v>
      </c>
      <c r="EF26" s="186">
        <v>9.6358864920775282</v>
      </c>
      <c r="EG26" s="186">
        <v>7.3439152426106489</v>
      </c>
      <c r="EH26" s="186">
        <v>1.1715530890538639</v>
      </c>
      <c r="EI26" s="186">
        <v>4.5704640094654323</v>
      </c>
      <c r="EJ26" s="186">
        <v>7.1785450178772443</v>
      </c>
      <c r="EK26" s="186">
        <v>6.8394018616303036</v>
      </c>
      <c r="EL26" s="186">
        <v>6.2436577570294389</v>
      </c>
      <c r="EM26" s="186">
        <v>7.2864372868130651</v>
      </c>
      <c r="EN26" s="184">
        <v>6.8780000000000001</v>
      </c>
      <c r="EO26" s="187">
        <v>2.2400000000000002</v>
      </c>
      <c r="EP26" s="187">
        <v>6.391</v>
      </c>
      <c r="EQ26" s="187">
        <v>5.3869999999999996</v>
      </c>
      <c r="ER26" s="187">
        <v>1.6759999999999999</v>
      </c>
      <c r="ES26" s="187">
        <v>8.11</v>
      </c>
      <c r="ET26" s="187">
        <v>1.506</v>
      </c>
      <c r="EU26" s="187">
        <v>3.7469999999999999</v>
      </c>
      <c r="EV26" s="187">
        <v>3.9390000000000001</v>
      </c>
      <c r="EW26" s="187">
        <v>2.3860000000000001</v>
      </c>
      <c r="EX26" s="187">
        <v>6.3929999999999998</v>
      </c>
      <c r="EY26" s="187">
        <v>7.2460000000000004</v>
      </c>
      <c r="EZ26" s="187">
        <v>9.08</v>
      </c>
      <c r="FA26" s="187">
        <v>9.1739999999999995</v>
      </c>
      <c r="FB26" s="187">
        <v>3.3610000000000002</v>
      </c>
      <c r="FC26" s="187">
        <v>1.1399999999999999</v>
      </c>
      <c r="FD26" s="187">
        <v>6.2270000000000003</v>
      </c>
      <c r="FE26" s="187">
        <v>6.0110000000000001</v>
      </c>
      <c r="FF26" s="187">
        <v>9.4819999999999993</v>
      </c>
      <c r="FG26" s="187">
        <v>0.112</v>
      </c>
      <c r="FH26" s="187">
        <v>8.6479999999999997</v>
      </c>
      <c r="FI26" s="187">
        <v>2.4700000000000002</v>
      </c>
      <c r="FJ26" s="187">
        <v>0.16600000000000001</v>
      </c>
      <c r="FK26" s="187">
        <v>3.875</v>
      </c>
      <c r="FL26" s="65">
        <v>1.3</v>
      </c>
      <c r="FM26" s="65">
        <v>0.99399999999999999</v>
      </c>
      <c r="FN26" s="65">
        <v>5.5590000000000002</v>
      </c>
      <c r="FO26" s="65">
        <v>7.96</v>
      </c>
      <c r="FQ26" s="53">
        <f t="shared" si="104"/>
        <v>6.5279999999999996</v>
      </c>
      <c r="FR26" s="53">
        <f t="shared" si="105"/>
        <v>4.3140000000000001</v>
      </c>
      <c r="FS26" s="53">
        <f t="shared" si="106"/>
        <v>4.8150000000000004</v>
      </c>
      <c r="FT26" s="53">
        <f t="shared" si="107"/>
        <v>0.01</v>
      </c>
      <c r="FU26" s="53">
        <f t="shared" si="108"/>
        <v>4.87</v>
      </c>
      <c r="FV26" s="53">
        <f t="shared" si="109"/>
        <v>3.577</v>
      </c>
      <c r="FW26" s="53">
        <f t="shared" si="110"/>
        <v>3.7349999999999999</v>
      </c>
      <c r="FX26" s="53">
        <f t="shared" si="111"/>
        <v>7.5209999999999999</v>
      </c>
      <c r="FY26" s="53">
        <f t="shared" si="112"/>
        <v>6.4</v>
      </c>
      <c r="FZ26" s="53">
        <f t="shared" si="113"/>
        <v>3.5339999999999998</v>
      </c>
      <c r="GA26" s="53">
        <f t="shared" si="114"/>
        <v>7.2830000000000004</v>
      </c>
      <c r="GB26" s="53">
        <f t="shared" si="115"/>
        <v>7.1929999999999996</v>
      </c>
      <c r="GC26" s="53">
        <f t="shared" si="116"/>
        <v>9.6359999999999992</v>
      </c>
      <c r="GD26" s="53">
        <f t="shared" si="117"/>
        <v>7.3440000000000003</v>
      </c>
      <c r="GE26" s="53">
        <f t="shared" si="118"/>
        <v>1.1719999999999999</v>
      </c>
      <c r="GF26" s="53">
        <f t="shared" si="119"/>
        <v>4.57</v>
      </c>
      <c r="GG26" s="53">
        <f t="shared" si="120"/>
        <v>7.1790000000000003</v>
      </c>
      <c r="GH26" s="53">
        <f t="shared" si="121"/>
        <v>6.8390000000000004</v>
      </c>
      <c r="GI26" s="53">
        <f t="shared" si="122"/>
        <v>6.2439999999999998</v>
      </c>
      <c r="GJ26" s="53">
        <f t="shared" si="123"/>
        <v>7.2859999999999996</v>
      </c>
      <c r="GK26" s="53">
        <f t="shared" si="124"/>
        <v>6.8780000000000001</v>
      </c>
      <c r="GL26" s="53">
        <f t="shared" si="125"/>
        <v>2.2400000000000002</v>
      </c>
      <c r="GM26" s="53">
        <f t="shared" si="126"/>
        <v>6.391</v>
      </c>
      <c r="GN26" s="53">
        <f t="shared" si="127"/>
        <v>5.3869999999999996</v>
      </c>
      <c r="GO26" s="53">
        <f t="shared" si="128"/>
        <v>1.6759999999999999</v>
      </c>
      <c r="GP26" s="53">
        <f t="shared" si="129"/>
        <v>8.11</v>
      </c>
      <c r="GQ26" s="53">
        <f t="shared" si="130"/>
        <v>1.506</v>
      </c>
      <c r="GR26" s="53">
        <f t="shared" si="131"/>
        <v>3.7469999999999999</v>
      </c>
      <c r="GS26" s="53">
        <f t="shared" si="132"/>
        <v>3.9390000000000001</v>
      </c>
      <c r="GT26" s="53">
        <f t="shared" si="133"/>
        <v>2.3860000000000001</v>
      </c>
      <c r="GU26" s="53">
        <f t="shared" si="134"/>
        <v>6.3929999999999998</v>
      </c>
      <c r="GV26" s="53">
        <f t="shared" si="135"/>
        <v>7.2460000000000004</v>
      </c>
      <c r="GW26" s="53">
        <f t="shared" si="136"/>
        <v>9.08</v>
      </c>
      <c r="GX26" s="53">
        <f t="shared" si="137"/>
        <v>9.1739999999999995</v>
      </c>
      <c r="GY26" s="53">
        <f t="shared" si="138"/>
        <v>3.3610000000000002</v>
      </c>
      <c r="GZ26" s="53">
        <f t="shared" si="139"/>
        <v>1.1399999999999999</v>
      </c>
      <c r="HA26" s="53">
        <f t="shared" si="140"/>
        <v>6.2270000000000003</v>
      </c>
      <c r="HB26" s="53">
        <f t="shared" si="141"/>
        <v>6.0110000000000001</v>
      </c>
      <c r="HC26" s="53">
        <f t="shared" si="142"/>
        <v>9.4819999999999993</v>
      </c>
      <c r="HD26" s="53">
        <f t="shared" si="143"/>
        <v>0.112</v>
      </c>
      <c r="HE26" s="53">
        <f t="shared" si="144"/>
        <v>8.6479999999999997</v>
      </c>
      <c r="HF26" s="53">
        <f t="shared" si="145"/>
        <v>2.4700000000000002</v>
      </c>
      <c r="HG26" s="53">
        <f t="shared" si="146"/>
        <v>0.16600000000000001</v>
      </c>
      <c r="HH26" s="53">
        <f t="shared" si="147"/>
        <v>3.875</v>
      </c>
      <c r="HI26" s="53">
        <f t="shared" si="148"/>
        <v>1.3</v>
      </c>
      <c r="HJ26" s="53">
        <f t="shared" si="149"/>
        <v>0.99399999999999999</v>
      </c>
      <c r="HK26" s="53">
        <f t="shared" si="150"/>
        <v>5.5590000000000002</v>
      </c>
      <c r="HL26" s="53">
        <f t="shared" si="151"/>
        <v>7.96</v>
      </c>
      <c r="HN26" s="1" t="str">
        <f t="shared" si="152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7.96],</v>
      </c>
    </row>
    <row r="27" spans="2:222" x14ac:dyDescent="0.35">
      <c r="B27" s="163">
        <v>15</v>
      </c>
      <c r="C27" s="164" t="s">
        <v>44</v>
      </c>
      <c r="D27" s="174"/>
      <c r="E27" s="174"/>
      <c r="F27" s="174"/>
      <c r="G27" s="175"/>
      <c r="H27" s="173">
        <v>4068</v>
      </c>
      <c r="I27" s="36">
        <f t="shared" si="63"/>
        <v>3.0455028673244792E-2</v>
      </c>
      <c r="J27" s="118">
        <f t="shared" si="64"/>
        <v>0.30409409117611197</v>
      </c>
      <c r="K27" s="118">
        <f t="shared" si="64"/>
        <v>0.7884574024727864</v>
      </c>
      <c r="L27" s="118">
        <f t="shared" si="64"/>
        <v>7.6302329271559971E-2</v>
      </c>
      <c r="M27" s="118">
        <f t="shared" si="64"/>
        <v>4.2390182928644425E-3</v>
      </c>
      <c r="N27" s="118">
        <f t="shared" si="64"/>
        <v>0.16532171342171328</v>
      </c>
      <c r="O27" s="118">
        <f t="shared" si="64"/>
        <v>2.8486202928049051</v>
      </c>
      <c r="P27" s="118">
        <f t="shared" si="64"/>
        <v>0.21195091464322213</v>
      </c>
      <c r="Q27" s="87">
        <f t="shared" si="64"/>
        <v>0.9749742073588219</v>
      </c>
      <c r="R27" s="128">
        <f t="shared" si="64"/>
        <v>0.418129375367154</v>
      </c>
      <c r="S27" s="122">
        <f t="shared" si="64"/>
        <v>2.8603850451253034</v>
      </c>
      <c r="T27" s="123">
        <f t="shared" si="64"/>
        <v>6.3004494515550702</v>
      </c>
      <c r="U27" s="116">
        <f t="shared" si="64"/>
        <v>2.8508821047760501E-2</v>
      </c>
      <c r="V27" s="116">
        <f t="shared" si="64"/>
        <v>1.9005880698506998E-2</v>
      </c>
      <c r="W27" s="116">
        <f t="shared" si="64"/>
        <v>0.209064687683577</v>
      </c>
      <c r="Y27" s="163">
        <v>15</v>
      </c>
      <c r="Z27" s="164" t="s">
        <v>44</v>
      </c>
      <c r="AA27" s="174"/>
      <c r="AB27" s="174"/>
      <c r="AC27" s="174"/>
      <c r="AD27" s="175"/>
      <c r="AE27" s="173">
        <v>4068</v>
      </c>
      <c r="AF27" s="36">
        <f t="shared" si="1"/>
        <v>3.0455028673244792E-2</v>
      </c>
      <c r="AG27" s="149">
        <f t="shared" si="65"/>
        <v>0</v>
      </c>
      <c r="AH27" s="149">
        <f t="shared" si="66"/>
        <v>1</v>
      </c>
      <c r="AI27" s="149">
        <f t="shared" si="67"/>
        <v>0</v>
      </c>
      <c r="AJ27" s="149">
        <f t="shared" si="68"/>
        <v>0</v>
      </c>
      <c r="AK27" s="149">
        <f t="shared" si="69"/>
        <v>0</v>
      </c>
      <c r="AL27" s="149">
        <f t="shared" si="70"/>
        <v>3</v>
      </c>
      <c r="AM27" s="149">
        <f t="shared" si="71"/>
        <v>0</v>
      </c>
      <c r="AN27" s="37">
        <f t="shared" si="72"/>
        <v>1</v>
      </c>
      <c r="AO27" s="156">
        <f t="shared" si="73"/>
        <v>0</v>
      </c>
      <c r="AP27" s="154">
        <f t="shared" si="74"/>
        <v>3</v>
      </c>
      <c r="AQ27" s="152">
        <f t="shared" si="75"/>
        <v>6</v>
      </c>
      <c r="AR27" s="132">
        <f t="shared" si="76"/>
        <v>0</v>
      </c>
      <c r="AS27" s="132">
        <f t="shared" si="77"/>
        <v>0</v>
      </c>
      <c r="AT27" s="132">
        <f t="shared" si="78"/>
        <v>0</v>
      </c>
      <c r="AX27" s="7">
        <f t="shared" si="153"/>
        <v>0</v>
      </c>
      <c r="AY27" s="7">
        <f t="shared" si="154"/>
        <v>0</v>
      </c>
      <c r="AZ27" s="7">
        <f t="shared" si="155"/>
        <v>1</v>
      </c>
      <c r="BA27" s="7">
        <f t="shared" si="156"/>
        <v>0</v>
      </c>
      <c r="BB27" s="7">
        <f t="shared" si="157"/>
        <v>0</v>
      </c>
      <c r="BC27" s="7">
        <f t="shared" si="158"/>
        <v>0</v>
      </c>
      <c r="BD27" s="7">
        <f t="shared" si="159"/>
        <v>0</v>
      </c>
      <c r="BE27" s="7">
        <f t="shared" si="160"/>
        <v>0</v>
      </c>
      <c r="BF27" s="7">
        <f t="shared" si="161"/>
        <v>0</v>
      </c>
      <c r="BG27" s="7">
        <f t="shared" si="162"/>
        <v>0</v>
      </c>
      <c r="BH27" s="7">
        <f t="shared" si="163"/>
        <v>3</v>
      </c>
      <c r="BI27" s="7">
        <f t="shared" si="164"/>
        <v>0</v>
      </c>
      <c r="BJ27" s="7">
        <f t="shared" si="165"/>
        <v>0</v>
      </c>
      <c r="BK27" s="7">
        <f t="shared" si="166"/>
        <v>0</v>
      </c>
      <c r="BL27" s="7">
        <f t="shared" si="167"/>
        <v>1</v>
      </c>
      <c r="BM27" s="7">
        <f t="shared" si="168"/>
        <v>0</v>
      </c>
      <c r="BN27" s="1">
        <f t="shared" si="169"/>
        <v>0</v>
      </c>
      <c r="BO27" s="1">
        <f t="shared" si="170"/>
        <v>0</v>
      </c>
      <c r="BP27" s="1">
        <f t="shared" si="171"/>
        <v>2.4000000000000004</v>
      </c>
      <c r="BQ27" s="1">
        <f t="shared" si="172"/>
        <v>0.60000000000000009</v>
      </c>
      <c r="BR27" s="1">
        <f t="shared" si="173"/>
        <v>4.8000000000000007</v>
      </c>
      <c r="BS27" s="1">
        <f t="shared" si="174"/>
        <v>1.2000000000000002</v>
      </c>
      <c r="BT27" s="1">
        <f t="shared" si="175"/>
        <v>0</v>
      </c>
      <c r="BU27" s="1">
        <f t="shared" si="176"/>
        <v>0</v>
      </c>
      <c r="BV27" s="1">
        <f t="shared" si="177"/>
        <v>0</v>
      </c>
      <c r="BW27" s="1">
        <f t="shared" si="178"/>
        <v>0</v>
      </c>
      <c r="BX27" s="1">
        <f t="shared" si="179"/>
        <v>0</v>
      </c>
      <c r="BY27" s="1">
        <f t="shared" si="180"/>
        <v>0</v>
      </c>
      <c r="CC27" s="7">
        <f t="shared" si="181"/>
        <v>0</v>
      </c>
      <c r="CD27" s="7">
        <f t="shared" si="182"/>
        <v>0</v>
      </c>
      <c r="CE27" s="7">
        <f t="shared" si="183"/>
        <v>1</v>
      </c>
      <c r="CF27" s="7">
        <f t="shared" si="184"/>
        <v>0</v>
      </c>
      <c r="CG27" s="7">
        <f t="shared" si="185"/>
        <v>0</v>
      </c>
      <c r="CH27" s="7">
        <f t="shared" si="186"/>
        <v>0</v>
      </c>
      <c r="CI27" s="7">
        <f t="shared" si="187"/>
        <v>0</v>
      </c>
      <c r="CJ27" s="7">
        <f t="shared" si="188"/>
        <v>0</v>
      </c>
      <c r="CK27" s="7">
        <f t="shared" si="189"/>
        <v>0</v>
      </c>
      <c r="CL27" s="7">
        <f t="shared" si="190"/>
        <v>0</v>
      </c>
      <c r="CM27" s="7">
        <f t="shared" si="191"/>
        <v>3</v>
      </c>
      <c r="CN27" s="7">
        <f t="shared" si="192"/>
        <v>0</v>
      </c>
      <c r="CO27" s="7">
        <f t="shared" si="193"/>
        <v>0</v>
      </c>
      <c r="CP27" s="7">
        <f t="shared" si="194"/>
        <v>0</v>
      </c>
      <c r="CQ27" s="7">
        <f t="shared" si="195"/>
        <v>1</v>
      </c>
      <c r="CR27" s="7">
        <f t="shared" si="196"/>
        <v>0</v>
      </c>
      <c r="CS27" s="7">
        <f t="shared" si="197"/>
        <v>0</v>
      </c>
      <c r="CT27" s="7">
        <f t="shared" si="198"/>
        <v>0</v>
      </c>
      <c r="CU27" s="7">
        <f t="shared" si="199"/>
        <v>2</v>
      </c>
      <c r="CV27" s="7">
        <f t="shared" si="200"/>
        <v>1</v>
      </c>
      <c r="CW27" s="7">
        <f t="shared" si="201"/>
        <v>5</v>
      </c>
      <c r="CX27" s="7">
        <f t="shared" si="202"/>
        <v>1</v>
      </c>
      <c r="CY27" s="7">
        <f t="shared" si="203"/>
        <v>0</v>
      </c>
      <c r="CZ27" s="7">
        <f t="shared" si="204"/>
        <v>0</v>
      </c>
      <c r="DA27" s="7">
        <f t="shared" si="205"/>
        <v>0</v>
      </c>
      <c r="DB27" s="7">
        <f t="shared" si="206"/>
        <v>0</v>
      </c>
      <c r="DC27" s="7">
        <f t="shared" si="207"/>
        <v>0</v>
      </c>
      <c r="DD27" s="7">
        <f t="shared" si="208"/>
        <v>0</v>
      </c>
      <c r="DF27" s="1">
        <v>15</v>
      </c>
      <c r="DG27" s="11">
        <f t="shared" si="97"/>
        <v>35.155454545454546</v>
      </c>
      <c r="DH27" s="11">
        <f t="shared" si="98"/>
        <v>1.0580000000000001</v>
      </c>
      <c r="DJ27" s="1" t="str">
        <f t="shared" si="99"/>
        <v>[35.16, 1.06]</v>
      </c>
      <c r="DM27" s="1" t="str">
        <f t="shared" si="100"/>
        <v>[35.16, 1.06]</v>
      </c>
      <c r="DN27" s="1" t="str">
        <f t="shared" si="101"/>
        <v>[66.06, 1.58]</v>
      </c>
      <c r="DO27" s="1" t="str">
        <f t="shared" si="102"/>
        <v>[128.53, 3.15]</v>
      </c>
      <c r="DQ27" s="1" t="str">
        <f t="shared" si="103"/>
        <v xml:space="preserve">[[35.16, 1.06], [66.06, 1.58], [128.53, 3.15]], </v>
      </c>
      <c r="DS27" s="197" t="s">
        <v>44</v>
      </c>
      <c r="DT27" s="184">
        <v>8.9381757120063359</v>
      </c>
      <c r="DU27" s="185">
        <v>0.20713333557630831</v>
      </c>
      <c r="DV27" s="186">
        <v>2.0620140648584853</v>
      </c>
      <c r="DW27" s="186">
        <v>1.0902317353146118</v>
      </c>
      <c r="DX27" s="186">
        <v>7.2278488418460167</v>
      </c>
      <c r="DY27" s="186">
        <v>6.2846094626739735</v>
      </c>
      <c r="DZ27" s="186">
        <v>2.9212001541546009</v>
      </c>
      <c r="EA27" s="186">
        <v>1.6335781665824556</v>
      </c>
      <c r="EB27" s="186">
        <v>3.5961684222094248</v>
      </c>
      <c r="EC27" s="186">
        <v>2.900695636788182</v>
      </c>
      <c r="ED27" s="186">
        <v>9.9832923564234299</v>
      </c>
      <c r="EE27" s="186">
        <v>1.8873877009236817</v>
      </c>
      <c r="EF27" s="186">
        <v>0.42548042264776154</v>
      </c>
      <c r="EG27" s="186">
        <v>0.34820876930532929</v>
      </c>
      <c r="EH27" s="186">
        <v>1.1535541615085165</v>
      </c>
      <c r="EI27" s="186">
        <v>6.5149695879140257</v>
      </c>
      <c r="EJ27" s="186">
        <v>1.9750645410495626</v>
      </c>
      <c r="EK27" s="186">
        <v>2.9777765368898725</v>
      </c>
      <c r="EL27" s="186">
        <v>0.61336439309683466</v>
      </c>
      <c r="EM27" s="186">
        <v>1.482776160173046</v>
      </c>
      <c r="EN27" s="184">
        <v>5.8869999999999996</v>
      </c>
      <c r="EO27" s="187">
        <v>6.0890000000000004</v>
      </c>
      <c r="EP27" s="187">
        <v>5.2309999999999999</v>
      </c>
      <c r="EQ27" s="187">
        <v>7.1139999999999999</v>
      </c>
      <c r="ER27" s="187">
        <v>7.3380000000000001</v>
      </c>
      <c r="ES27" s="187">
        <v>4.8310000000000004</v>
      </c>
      <c r="ET27" s="187">
        <v>6.6950000000000003</v>
      </c>
      <c r="EU27" s="187">
        <v>6.6360000000000001</v>
      </c>
      <c r="EV27" s="187">
        <v>8.8780000000000001</v>
      </c>
      <c r="EW27" s="187">
        <v>5.0309999999999997</v>
      </c>
      <c r="EX27" s="187">
        <v>1.4650000000000001</v>
      </c>
      <c r="EY27" s="187">
        <v>7.431</v>
      </c>
      <c r="EZ27" s="187">
        <v>5.53</v>
      </c>
      <c r="FA27" s="187">
        <v>7.3</v>
      </c>
      <c r="FB27" s="187">
        <v>1.1519999999999999</v>
      </c>
      <c r="FC27" s="187">
        <v>4.0389999999999997</v>
      </c>
      <c r="FD27" s="187">
        <v>6.4859999999999998</v>
      </c>
      <c r="FE27" s="187">
        <v>2.9409999999999998</v>
      </c>
      <c r="FF27" s="187">
        <v>2.8439999999999999</v>
      </c>
      <c r="FG27" s="187">
        <v>7.9779999999999998</v>
      </c>
      <c r="FH27" s="187">
        <v>7.9669999999999996</v>
      </c>
      <c r="FI27" s="187">
        <v>8.766</v>
      </c>
      <c r="FJ27" s="187">
        <v>2.2320000000000002</v>
      </c>
      <c r="FK27" s="187">
        <v>2.694</v>
      </c>
      <c r="FL27" s="65">
        <v>2.2370000000000001</v>
      </c>
      <c r="FM27" s="65">
        <v>1.83</v>
      </c>
      <c r="FN27" s="65">
        <v>1.3049999999999999</v>
      </c>
      <c r="FO27" s="65">
        <v>6.1349999999999998</v>
      </c>
      <c r="FQ27" s="53">
        <f t="shared" si="104"/>
        <v>8.9380000000000006</v>
      </c>
      <c r="FR27" s="53">
        <f t="shared" si="105"/>
        <v>0.20699999999999999</v>
      </c>
      <c r="FS27" s="53">
        <f t="shared" si="106"/>
        <v>2.0619999999999998</v>
      </c>
      <c r="FT27" s="53">
        <f t="shared" si="107"/>
        <v>1.0900000000000001</v>
      </c>
      <c r="FU27" s="53">
        <f t="shared" si="108"/>
        <v>7.2279999999999998</v>
      </c>
      <c r="FV27" s="53">
        <f t="shared" si="109"/>
        <v>6.2850000000000001</v>
      </c>
      <c r="FW27" s="53">
        <f t="shared" si="110"/>
        <v>2.9209999999999998</v>
      </c>
      <c r="FX27" s="53">
        <f t="shared" si="111"/>
        <v>1.6339999999999999</v>
      </c>
      <c r="FY27" s="53">
        <f t="shared" si="112"/>
        <v>3.5960000000000001</v>
      </c>
      <c r="FZ27" s="53">
        <f t="shared" si="113"/>
        <v>2.9009999999999998</v>
      </c>
      <c r="GA27" s="53">
        <f t="shared" si="114"/>
        <v>9.9830000000000005</v>
      </c>
      <c r="GB27" s="53">
        <f t="shared" si="115"/>
        <v>1.887</v>
      </c>
      <c r="GC27" s="53">
        <f t="shared" si="116"/>
        <v>0.42499999999999999</v>
      </c>
      <c r="GD27" s="53">
        <f t="shared" si="117"/>
        <v>0.34799999999999998</v>
      </c>
      <c r="GE27" s="53">
        <f t="shared" si="118"/>
        <v>1.1539999999999999</v>
      </c>
      <c r="GF27" s="53">
        <f t="shared" si="119"/>
        <v>6.5149999999999997</v>
      </c>
      <c r="GG27" s="53">
        <f t="shared" si="120"/>
        <v>1.9750000000000001</v>
      </c>
      <c r="GH27" s="53">
        <f t="shared" si="121"/>
        <v>2.9780000000000002</v>
      </c>
      <c r="GI27" s="53">
        <f t="shared" si="122"/>
        <v>0.61299999999999999</v>
      </c>
      <c r="GJ27" s="53">
        <f t="shared" si="123"/>
        <v>1.4830000000000001</v>
      </c>
      <c r="GK27" s="53">
        <f t="shared" si="124"/>
        <v>5.8869999999999996</v>
      </c>
      <c r="GL27" s="53">
        <f t="shared" si="125"/>
        <v>6.0890000000000004</v>
      </c>
      <c r="GM27" s="53">
        <f t="shared" si="126"/>
        <v>5.2309999999999999</v>
      </c>
      <c r="GN27" s="53">
        <f t="shared" si="127"/>
        <v>7.1139999999999999</v>
      </c>
      <c r="GO27" s="53">
        <f t="shared" si="128"/>
        <v>7.3380000000000001</v>
      </c>
      <c r="GP27" s="53">
        <f t="shared" si="129"/>
        <v>4.8310000000000004</v>
      </c>
      <c r="GQ27" s="53">
        <f t="shared" si="130"/>
        <v>6.6950000000000003</v>
      </c>
      <c r="GR27" s="53">
        <f t="shared" si="131"/>
        <v>6.6360000000000001</v>
      </c>
      <c r="GS27" s="53">
        <f t="shared" si="132"/>
        <v>8.8780000000000001</v>
      </c>
      <c r="GT27" s="53">
        <f t="shared" si="133"/>
        <v>5.0309999999999997</v>
      </c>
      <c r="GU27" s="53">
        <f t="shared" si="134"/>
        <v>1.4650000000000001</v>
      </c>
      <c r="GV27" s="53">
        <f t="shared" si="135"/>
        <v>7.431</v>
      </c>
      <c r="GW27" s="53">
        <f t="shared" si="136"/>
        <v>5.53</v>
      </c>
      <c r="GX27" s="53">
        <f t="shared" si="137"/>
        <v>7.3</v>
      </c>
      <c r="GY27" s="53">
        <f t="shared" si="138"/>
        <v>1.1519999999999999</v>
      </c>
      <c r="GZ27" s="53">
        <f t="shared" si="139"/>
        <v>4.0389999999999997</v>
      </c>
      <c r="HA27" s="53">
        <f t="shared" si="140"/>
        <v>6.4859999999999998</v>
      </c>
      <c r="HB27" s="53">
        <f t="shared" si="141"/>
        <v>2.9409999999999998</v>
      </c>
      <c r="HC27" s="53">
        <f t="shared" si="142"/>
        <v>2.8439999999999999</v>
      </c>
      <c r="HD27" s="53">
        <f t="shared" si="143"/>
        <v>7.9779999999999998</v>
      </c>
      <c r="HE27" s="53">
        <f t="shared" si="144"/>
        <v>7.9669999999999996</v>
      </c>
      <c r="HF27" s="53">
        <f t="shared" si="145"/>
        <v>8.766</v>
      </c>
      <c r="HG27" s="53">
        <f t="shared" si="146"/>
        <v>2.2320000000000002</v>
      </c>
      <c r="HH27" s="53">
        <f t="shared" si="147"/>
        <v>2.694</v>
      </c>
      <c r="HI27" s="53">
        <f t="shared" si="148"/>
        <v>2.2370000000000001</v>
      </c>
      <c r="HJ27" s="53">
        <f t="shared" si="149"/>
        <v>1.83</v>
      </c>
      <c r="HK27" s="53">
        <f t="shared" si="150"/>
        <v>1.3049999999999999</v>
      </c>
      <c r="HL27" s="53">
        <f t="shared" si="151"/>
        <v>6.1349999999999998</v>
      </c>
      <c r="HN27" s="1" t="str">
        <f t="shared" si="152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6.135],</v>
      </c>
    </row>
    <row r="28" spans="2:222" x14ac:dyDescent="0.35">
      <c r="B28" s="163">
        <v>16</v>
      </c>
      <c r="C28" s="165" t="s">
        <v>98</v>
      </c>
      <c r="D28" s="174"/>
      <c r="E28" s="174"/>
      <c r="F28" s="174"/>
      <c r="G28" s="175"/>
      <c r="H28" s="176">
        <v>5100</v>
      </c>
      <c r="I28" s="36">
        <f t="shared" si="63"/>
        <v>3.8181083144923411E-2</v>
      </c>
      <c r="J28" s="118">
        <f t="shared" si="64"/>
        <v>0.38123890486680706</v>
      </c>
      <c r="K28" s="118">
        <f t="shared" si="64"/>
        <v>0.98847904439803613</v>
      </c>
      <c r="L28" s="118">
        <f t="shared" si="64"/>
        <v>9.5659262361100256E-2</v>
      </c>
      <c r="M28" s="118">
        <f t="shared" si="64"/>
        <v>5.3144034645055691E-3</v>
      </c>
      <c r="N28" s="118">
        <f t="shared" si="64"/>
        <v>0.20726173511571722</v>
      </c>
      <c r="O28" s="118">
        <f t="shared" si="64"/>
        <v>3.5712791281477423</v>
      </c>
      <c r="P28" s="118">
        <f t="shared" si="64"/>
        <v>0.26572017322527847</v>
      </c>
      <c r="Q28" s="87">
        <f t="shared" si="64"/>
        <v>1.222312796836281</v>
      </c>
      <c r="R28" s="128">
        <f t="shared" si="64"/>
        <v>0.52420349419185974</v>
      </c>
      <c r="S28" s="122">
        <f t="shared" si="64"/>
        <v>3.586028448903404</v>
      </c>
      <c r="T28" s="123">
        <f t="shared" si="64"/>
        <v>7.8987935602091586</v>
      </c>
      <c r="U28" s="116">
        <f t="shared" si="64"/>
        <v>3.5741147331263164E-2</v>
      </c>
      <c r="V28" s="116">
        <f t="shared" si="64"/>
        <v>2.3827431554175441E-2</v>
      </c>
      <c r="W28" s="116">
        <f t="shared" si="64"/>
        <v>0.26210174709592987</v>
      </c>
      <c r="Y28" s="163">
        <v>16</v>
      </c>
      <c r="Z28" s="165" t="s">
        <v>98</v>
      </c>
      <c r="AA28" s="174"/>
      <c r="AB28" s="174"/>
      <c r="AC28" s="174"/>
      <c r="AD28" s="175"/>
      <c r="AE28" s="176">
        <v>5100</v>
      </c>
      <c r="AF28" s="36">
        <f t="shared" si="1"/>
        <v>3.8181083144923411E-2</v>
      </c>
      <c r="AG28" s="149">
        <f t="shared" si="65"/>
        <v>0</v>
      </c>
      <c r="AH28" s="149">
        <f t="shared" si="66"/>
        <v>1</v>
      </c>
      <c r="AI28" s="149">
        <f t="shared" si="67"/>
        <v>0</v>
      </c>
      <c r="AJ28" s="149">
        <f t="shared" si="68"/>
        <v>0</v>
      </c>
      <c r="AK28" s="149">
        <f t="shared" si="69"/>
        <v>0</v>
      </c>
      <c r="AL28" s="149">
        <f t="shared" si="70"/>
        <v>4</v>
      </c>
      <c r="AM28" s="149">
        <f t="shared" si="71"/>
        <v>0</v>
      </c>
      <c r="AN28" s="37">
        <f t="shared" si="72"/>
        <v>1</v>
      </c>
      <c r="AO28" s="156">
        <f t="shared" si="73"/>
        <v>1</v>
      </c>
      <c r="AP28" s="154">
        <f t="shared" si="74"/>
        <v>4</v>
      </c>
      <c r="AQ28" s="152">
        <f t="shared" si="75"/>
        <v>8</v>
      </c>
      <c r="AR28" s="132">
        <f t="shared" si="76"/>
        <v>0</v>
      </c>
      <c r="AS28" s="132">
        <f t="shared" si="77"/>
        <v>0</v>
      </c>
      <c r="AT28" s="132">
        <f t="shared" si="78"/>
        <v>0</v>
      </c>
      <c r="AX28" s="7">
        <f t="shared" si="153"/>
        <v>0</v>
      </c>
      <c r="AY28" s="7">
        <f t="shared" si="154"/>
        <v>0</v>
      </c>
      <c r="AZ28" s="7">
        <f t="shared" si="155"/>
        <v>1</v>
      </c>
      <c r="BA28" s="7">
        <f t="shared" si="156"/>
        <v>0</v>
      </c>
      <c r="BB28" s="7">
        <f t="shared" si="157"/>
        <v>0</v>
      </c>
      <c r="BC28" s="7">
        <f t="shared" si="158"/>
        <v>0</v>
      </c>
      <c r="BD28" s="7">
        <f t="shared" si="159"/>
        <v>0</v>
      </c>
      <c r="BE28" s="7">
        <f t="shared" si="160"/>
        <v>0</v>
      </c>
      <c r="BF28" s="7">
        <f t="shared" si="161"/>
        <v>0</v>
      </c>
      <c r="BG28" s="7">
        <f t="shared" si="162"/>
        <v>0</v>
      </c>
      <c r="BH28" s="7">
        <f t="shared" si="163"/>
        <v>4</v>
      </c>
      <c r="BI28" s="7">
        <f t="shared" si="164"/>
        <v>0</v>
      </c>
      <c r="BJ28" s="7">
        <f t="shared" si="165"/>
        <v>0</v>
      </c>
      <c r="BK28" s="7">
        <f t="shared" si="166"/>
        <v>0</v>
      </c>
      <c r="BL28" s="7">
        <f t="shared" si="167"/>
        <v>1</v>
      </c>
      <c r="BM28" s="7">
        <f t="shared" si="168"/>
        <v>0</v>
      </c>
      <c r="BN28" s="1">
        <f t="shared" si="169"/>
        <v>0.8</v>
      </c>
      <c r="BO28" s="1">
        <f t="shared" si="170"/>
        <v>0.2</v>
      </c>
      <c r="BP28" s="1">
        <f t="shared" si="171"/>
        <v>3.2</v>
      </c>
      <c r="BQ28" s="1">
        <f t="shared" si="172"/>
        <v>0.8</v>
      </c>
      <c r="BR28" s="1">
        <f t="shared" si="173"/>
        <v>6.4</v>
      </c>
      <c r="BS28" s="1">
        <f t="shared" si="174"/>
        <v>1.6</v>
      </c>
      <c r="BT28" s="1">
        <f t="shared" si="175"/>
        <v>0</v>
      </c>
      <c r="BU28" s="1">
        <f t="shared" si="176"/>
        <v>0</v>
      </c>
      <c r="BV28" s="1">
        <f t="shared" si="177"/>
        <v>0</v>
      </c>
      <c r="BW28" s="1">
        <f t="shared" si="178"/>
        <v>0</v>
      </c>
      <c r="BX28" s="1">
        <f t="shared" si="179"/>
        <v>0</v>
      </c>
      <c r="BY28" s="1">
        <f t="shared" si="180"/>
        <v>0</v>
      </c>
      <c r="CC28" s="7">
        <f t="shared" si="181"/>
        <v>0</v>
      </c>
      <c r="CD28" s="7">
        <f t="shared" si="182"/>
        <v>0</v>
      </c>
      <c r="CE28" s="7">
        <f t="shared" si="183"/>
        <v>1</v>
      </c>
      <c r="CF28" s="7">
        <f t="shared" si="184"/>
        <v>0</v>
      </c>
      <c r="CG28" s="7">
        <f t="shared" si="185"/>
        <v>0</v>
      </c>
      <c r="CH28" s="7">
        <f t="shared" si="186"/>
        <v>0</v>
      </c>
      <c r="CI28" s="7">
        <f t="shared" si="187"/>
        <v>0</v>
      </c>
      <c r="CJ28" s="7">
        <f t="shared" si="188"/>
        <v>0</v>
      </c>
      <c r="CK28" s="7">
        <f t="shared" si="189"/>
        <v>0</v>
      </c>
      <c r="CL28" s="7">
        <f t="shared" si="190"/>
        <v>0</v>
      </c>
      <c r="CM28" s="7">
        <f t="shared" si="191"/>
        <v>4</v>
      </c>
      <c r="CN28" s="7">
        <f t="shared" si="192"/>
        <v>0</v>
      </c>
      <c r="CO28" s="7">
        <f t="shared" si="193"/>
        <v>0</v>
      </c>
      <c r="CP28" s="7">
        <f t="shared" si="194"/>
        <v>0</v>
      </c>
      <c r="CQ28" s="7">
        <f t="shared" si="195"/>
        <v>1</v>
      </c>
      <c r="CR28" s="7">
        <f t="shared" si="196"/>
        <v>0</v>
      </c>
      <c r="CS28" s="7">
        <f t="shared" si="197"/>
        <v>1</v>
      </c>
      <c r="CT28" s="7">
        <f t="shared" si="198"/>
        <v>0</v>
      </c>
      <c r="CU28" s="7">
        <f t="shared" si="199"/>
        <v>3</v>
      </c>
      <c r="CV28" s="7">
        <f t="shared" si="200"/>
        <v>1</v>
      </c>
      <c r="CW28" s="7">
        <f t="shared" si="201"/>
        <v>6</v>
      </c>
      <c r="CX28" s="7">
        <f t="shared" si="202"/>
        <v>2</v>
      </c>
      <c r="CY28" s="7">
        <f t="shared" si="203"/>
        <v>0</v>
      </c>
      <c r="CZ28" s="7">
        <f t="shared" si="204"/>
        <v>0</v>
      </c>
      <c r="DA28" s="7">
        <f t="shared" si="205"/>
        <v>0</v>
      </c>
      <c r="DB28" s="7">
        <f t="shared" si="206"/>
        <v>0</v>
      </c>
      <c r="DC28" s="7">
        <f t="shared" si="207"/>
        <v>0</v>
      </c>
      <c r="DD28" s="7">
        <f t="shared" si="208"/>
        <v>0</v>
      </c>
      <c r="DF28" s="1">
        <v>16</v>
      </c>
      <c r="DG28" s="11">
        <f t="shared" si="97"/>
        <v>46.064545454545453</v>
      </c>
      <c r="DH28" s="11">
        <f t="shared" si="98"/>
        <v>1.5760000000000001</v>
      </c>
      <c r="DJ28" s="1" t="str">
        <f t="shared" si="99"/>
        <v>[46.06, 1.58]</v>
      </c>
      <c r="DM28" s="1" t="str">
        <f t="shared" si="100"/>
        <v>[46.06, 1.58]</v>
      </c>
      <c r="DN28" s="1" t="str">
        <f t="shared" si="101"/>
        <v>[76, 2.09]</v>
      </c>
      <c r="DO28" s="1" t="str">
        <f t="shared" si="102"/>
        <v>[159.95, 3.67]</v>
      </c>
      <c r="DQ28" s="1" t="str">
        <f t="shared" si="103"/>
        <v xml:space="preserve">[[46.06, 1.58], [76, 2.09], [159.95, 3.67]], </v>
      </c>
      <c r="DS28" s="198" t="s">
        <v>98</v>
      </c>
      <c r="DT28" s="184">
        <v>2.052</v>
      </c>
      <c r="DU28" s="185">
        <v>5.3890000000000002</v>
      </c>
      <c r="DV28" s="186">
        <v>3.9390000000000001</v>
      </c>
      <c r="DW28" s="186">
        <v>2.79</v>
      </c>
      <c r="DX28" s="186">
        <v>6.915</v>
      </c>
      <c r="DY28" s="186">
        <v>0.28299999999999997</v>
      </c>
      <c r="DZ28" s="186">
        <v>0.873</v>
      </c>
      <c r="EA28" s="186">
        <v>6.43</v>
      </c>
      <c r="EB28" s="186">
        <v>4.0679999999999996</v>
      </c>
      <c r="EC28" s="186">
        <v>7.5309999999999997</v>
      </c>
      <c r="ED28" s="186">
        <v>8.6760000000000002</v>
      </c>
      <c r="EE28" s="186">
        <v>7.681</v>
      </c>
      <c r="EF28" s="186">
        <v>4.0609999999999999</v>
      </c>
      <c r="EG28" s="186">
        <v>9.2910000000000004</v>
      </c>
      <c r="EH28" s="186">
        <v>8.2040000000000006</v>
      </c>
      <c r="EI28" s="186">
        <v>2.0070000000000001</v>
      </c>
      <c r="EJ28" s="186">
        <v>6.2359999999999998</v>
      </c>
      <c r="EK28" s="186">
        <v>3.048</v>
      </c>
      <c r="EL28" s="186">
        <v>7.9630000000000001</v>
      </c>
      <c r="EM28" s="186">
        <v>6.7149999999999999</v>
      </c>
      <c r="EN28" s="184">
        <v>9.2100000000000009</v>
      </c>
      <c r="EO28" s="187">
        <v>7.2270000000000003</v>
      </c>
      <c r="EP28" s="187">
        <v>8.9120000000000008</v>
      </c>
      <c r="EQ28" s="187">
        <v>4.0609999999999999</v>
      </c>
      <c r="ER28" s="187">
        <v>4.7210000000000001</v>
      </c>
      <c r="ES28" s="187">
        <v>7.3609999999999998</v>
      </c>
      <c r="ET28" s="187">
        <v>0.73899999999999999</v>
      </c>
      <c r="EU28" s="187">
        <v>3.5449999999999999</v>
      </c>
      <c r="EV28" s="187">
        <v>4.1609999999999996</v>
      </c>
      <c r="EW28" s="187">
        <v>2.2709999999999999</v>
      </c>
      <c r="EX28" s="187">
        <v>0.46600000000000003</v>
      </c>
      <c r="EY28" s="188">
        <v>0.77700000000000002</v>
      </c>
      <c r="EZ28" s="189">
        <v>2.113</v>
      </c>
      <c r="FA28" s="187">
        <v>0.27900000000000003</v>
      </c>
      <c r="FB28" s="187">
        <v>7.6639999999999997</v>
      </c>
      <c r="FC28" s="187">
        <v>6.9290000000000003</v>
      </c>
      <c r="FD28" s="187">
        <v>5.45</v>
      </c>
      <c r="FE28" s="187">
        <v>4.22</v>
      </c>
      <c r="FF28" s="187">
        <v>2.1120000000000001</v>
      </c>
      <c r="FG28" s="187">
        <v>8.5310000000000006</v>
      </c>
      <c r="FH28" s="187">
        <v>2.8740000000000001</v>
      </c>
      <c r="FI28" s="187">
        <v>4.4989999999999997</v>
      </c>
      <c r="FJ28" s="187">
        <v>6.9509999999999996</v>
      </c>
      <c r="FK28" s="187">
        <v>2.4409999999999998</v>
      </c>
      <c r="FL28" s="65">
        <v>5.2290000000000001</v>
      </c>
      <c r="FM28" s="65">
        <v>8.3670000000000009</v>
      </c>
      <c r="FN28" s="65">
        <v>1.5429999999999999</v>
      </c>
      <c r="FO28" s="65">
        <v>7.67</v>
      </c>
      <c r="FQ28" s="53">
        <f t="shared" si="104"/>
        <v>2.052</v>
      </c>
      <c r="FR28" s="53">
        <f t="shared" si="105"/>
        <v>5.3890000000000002</v>
      </c>
      <c r="FS28" s="53">
        <f t="shared" si="106"/>
        <v>3.9390000000000001</v>
      </c>
      <c r="FT28" s="53">
        <f t="shared" si="107"/>
        <v>2.79</v>
      </c>
      <c r="FU28" s="53">
        <f t="shared" si="108"/>
        <v>6.915</v>
      </c>
      <c r="FV28" s="53">
        <f t="shared" si="109"/>
        <v>0.28299999999999997</v>
      </c>
      <c r="FW28" s="53">
        <f t="shared" si="110"/>
        <v>0.873</v>
      </c>
      <c r="FX28" s="53">
        <f t="shared" si="111"/>
        <v>6.43</v>
      </c>
      <c r="FY28" s="53">
        <f t="shared" si="112"/>
        <v>4.0679999999999996</v>
      </c>
      <c r="FZ28" s="53">
        <f t="shared" si="113"/>
        <v>7.5309999999999997</v>
      </c>
      <c r="GA28" s="53">
        <f t="shared" si="114"/>
        <v>8.6760000000000002</v>
      </c>
      <c r="GB28" s="53">
        <f t="shared" si="115"/>
        <v>7.681</v>
      </c>
      <c r="GC28" s="53">
        <f t="shared" si="116"/>
        <v>4.0609999999999999</v>
      </c>
      <c r="GD28" s="53">
        <f t="shared" si="117"/>
        <v>9.2910000000000004</v>
      </c>
      <c r="GE28" s="53">
        <f t="shared" si="118"/>
        <v>8.2040000000000006</v>
      </c>
      <c r="GF28" s="53">
        <f t="shared" si="119"/>
        <v>2.0070000000000001</v>
      </c>
      <c r="GG28" s="53">
        <f t="shared" si="120"/>
        <v>6.2359999999999998</v>
      </c>
      <c r="GH28" s="53">
        <f t="shared" si="121"/>
        <v>3.048</v>
      </c>
      <c r="GI28" s="53">
        <f t="shared" si="122"/>
        <v>7.9630000000000001</v>
      </c>
      <c r="GJ28" s="53">
        <f t="shared" si="123"/>
        <v>6.7149999999999999</v>
      </c>
      <c r="GK28" s="53">
        <f t="shared" si="124"/>
        <v>9.2100000000000009</v>
      </c>
      <c r="GL28" s="53">
        <f t="shared" si="125"/>
        <v>7.2270000000000003</v>
      </c>
      <c r="GM28" s="53">
        <f t="shared" si="126"/>
        <v>8.9120000000000008</v>
      </c>
      <c r="GN28" s="53">
        <f t="shared" si="127"/>
        <v>4.0609999999999999</v>
      </c>
      <c r="GO28" s="53">
        <f t="shared" si="128"/>
        <v>4.7210000000000001</v>
      </c>
      <c r="GP28" s="53">
        <f t="shared" si="129"/>
        <v>7.3609999999999998</v>
      </c>
      <c r="GQ28" s="53">
        <f t="shared" si="130"/>
        <v>0.73899999999999999</v>
      </c>
      <c r="GR28" s="53">
        <f t="shared" si="131"/>
        <v>3.5449999999999999</v>
      </c>
      <c r="GS28" s="53">
        <f t="shared" si="132"/>
        <v>4.1609999999999996</v>
      </c>
      <c r="GT28" s="53">
        <f t="shared" si="133"/>
        <v>2.2709999999999999</v>
      </c>
      <c r="GU28" s="53">
        <f t="shared" si="134"/>
        <v>0.46600000000000003</v>
      </c>
      <c r="GV28" s="53">
        <f t="shared" si="135"/>
        <v>0.77700000000000002</v>
      </c>
      <c r="GW28" s="53">
        <f t="shared" si="136"/>
        <v>2.113</v>
      </c>
      <c r="GX28" s="53">
        <f t="shared" si="137"/>
        <v>0.27900000000000003</v>
      </c>
      <c r="GY28" s="53">
        <f t="shared" si="138"/>
        <v>7.6639999999999997</v>
      </c>
      <c r="GZ28" s="53">
        <f t="shared" si="139"/>
        <v>6.9290000000000003</v>
      </c>
      <c r="HA28" s="53">
        <f t="shared" si="140"/>
        <v>5.45</v>
      </c>
      <c r="HB28" s="53">
        <f t="shared" si="141"/>
        <v>4.22</v>
      </c>
      <c r="HC28" s="53">
        <f t="shared" si="142"/>
        <v>2.1120000000000001</v>
      </c>
      <c r="HD28" s="53">
        <f t="shared" si="143"/>
        <v>8.5310000000000006</v>
      </c>
      <c r="HE28" s="53">
        <f t="shared" si="144"/>
        <v>2.8740000000000001</v>
      </c>
      <c r="HF28" s="53">
        <f t="shared" si="145"/>
        <v>4.4989999999999997</v>
      </c>
      <c r="HG28" s="53">
        <f t="shared" si="146"/>
        <v>6.9509999999999996</v>
      </c>
      <c r="HH28" s="53">
        <f t="shared" si="147"/>
        <v>2.4409999999999998</v>
      </c>
      <c r="HI28" s="53">
        <f t="shared" si="148"/>
        <v>5.2290000000000001</v>
      </c>
      <c r="HJ28" s="53">
        <f t="shared" si="149"/>
        <v>8.3670000000000009</v>
      </c>
      <c r="HK28" s="53">
        <f t="shared" si="150"/>
        <v>1.5429999999999999</v>
      </c>
      <c r="HL28" s="53">
        <f t="shared" si="151"/>
        <v>7.67</v>
      </c>
      <c r="HN28" s="1" t="str">
        <f t="shared" si="152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7.67],</v>
      </c>
    </row>
    <row r="29" spans="2:222" x14ac:dyDescent="0.35">
      <c r="B29" s="163">
        <v>17</v>
      </c>
      <c r="C29" s="164" t="s">
        <v>99</v>
      </c>
      <c r="D29" s="174"/>
      <c r="E29" s="174"/>
      <c r="F29" s="174"/>
      <c r="G29" s="175"/>
      <c r="H29" s="176">
        <v>6170</v>
      </c>
      <c r="I29" s="36">
        <f t="shared" si="63"/>
        <v>4.6191624118466168E-2</v>
      </c>
      <c r="J29" s="118">
        <f t="shared" si="64"/>
        <v>0.46122432216239212</v>
      </c>
      <c r="K29" s="118">
        <f t="shared" si="64"/>
        <v>1.1958658243011535</v>
      </c>
      <c r="L29" s="118">
        <f t="shared" si="64"/>
        <v>0.11572895073882131</v>
      </c>
      <c r="M29" s="118">
        <f t="shared" si="64"/>
        <v>6.4293861521567382E-3</v>
      </c>
      <c r="N29" s="118">
        <f t="shared" si="64"/>
        <v>0.25074605993411281</v>
      </c>
      <c r="O29" s="118">
        <f t="shared" si="64"/>
        <v>4.320547494249328</v>
      </c>
      <c r="P29" s="118">
        <f t="shared" si="64"/>
        <v>0.32146930760783693</v>
      </c>
      <c r="Q29" s="87">
        <f t="shared" si="64"/>
        <v>1.47875881499605</v>
      </c>
      <c r="R29" s="128">
        <f t="shared" si="64"/>
        <v>0.6341834429732891</v>
      </c>
      <c r="S29" s="122">
        <f t="shared" si="64"/>
        <v>4.3383912803400007</v>
      </c>
      <c r="T29" s="123">
        <f t="shared" si="64"/>
        <v>9.5559914248020608</v>
      </c>
      <c r="U29" s="116">
        <f t="shared" si="64"/>
        <v>4.3239780202724259E-2</v>
      </c>
      <c r="V29" s="116">
        <f t="shared" si="64"/>
        <v>2.8826520135149507E-2</v>
      </c>
      <c r="W29" s="116">
        <f t="shared" si="64"/>
        <v>0.31709172148664455</v>
      </c>
      <c r="Y29" s="163">
        <v>17</v>
      </c>
      <c r="Z29" s="164" t="s">
        <v>99</v>
      </c>
      <c r="AA29" s="174"/>
      <c r="AB29" s="174"/>
      <c r="AC29" s="174"/>
      <c r="AD29" s="175"/>
      <c r="AE29" s="176">
        <v>6170</v>
      </c>
      <c r="AF29" s="36">
        <f t="shared" si="1"/>
        <v>4.6191624118466168E-2</v>
      </c>
      <c r="AG29" s="149">
        <f t="shared" si="65"/>
        <v>0</v>
      </c>
      <c r="AH29" s="149">
        <f t="shared" si="66"/>
        <v>1</v>
      </c>
      <c r="AI29" s="149">
        <f t="shared" si="67"/>
        <v>0</v>
      </c>
      <c r="AJ29" s="149">
        <f t="shared" si="68"/>
        <v>0</v>
      </c>
      <c r="AK29" s="149">
        <f t="shared" si="69"/>
        <v>0</v>
      </c>
      <c r="AL29" s="149">
        <f t="shared" si="70"/>
        <v>4</v>
      </c>
      <c r="AM29" s="149">
        <f t="shared" si="71"/>
        <v>0</v>
      </c>
      <c r="AN29" s="37">
        <f t="shared" si="72"/>
        <v>1</v>
      </c>
      <c r="AO29" s="156">
        <f t="shared" si="73"/>
        <v>1</v>
      </c>
      <c r="AP29" s="154">
        <f t="shared" si="74"/>
        <v>4</v>
      </c>
      <c r="AQ29" s="152">
        <f t="shared" si="75"/>
        <v>10</v>
      </c>
      <c r="AR29" s="132">
        <f t="shared" si="76"/>
        <v>0</v>
      </c>
      <c r="AS29" s="132">
        <f t="shared" si="77"/>
        <v>0</v>
      </c>
      <c r="AT29" s="132">
        <f t="shared" si="78"/>
        <v>0</v>
      </c>
      <c r="AX29" s="7">
        <f t="shared" si="153"/>
        <v>0</v>
      </c>
      <c r="AY29" s="7">
        <f t="shared" si="154"/>
        <v>0</v>
      </c>
      <c r="AZ29" s="7">
        <f t="shared" si="155"/>
        <v>1</v>
      </c>
      <c r="BA29" s="7">
        <f t="shared" si="156"/>
        <v>0</v>
      </c>
      <c r="BB29" s="7">
        <f t="shared" si="157"/>
        <v>0</v>
      </c>
      <c r="BC29" s="7">
        <f t="shared" si="158"/>
        <v>0</v>
      </c>
      <c r="BD29" s="7">
        <f t="shared" si="159"/>
        <v>0</v>
      </c>
      <c r="BE29" s="7">
        <f t="shared" si="160"/>
        <v>0</v>
      </c>
      <c r="BF29" s="7">
        <f t="shared" si="161"/>
        <v>0</v>
      </c>
      <c r="BG29" s="7">
        <f t="shared" si="162"/>
        <v>0</v>
      </c>
      <c r="BH29" s="7">
        <f t="shared" si="163"/>
        <v>4</v>
      </c>
      <c r="BI29" s="7">
        <f t="shared" si="164"/>
        <v>0</v>
      </c>
      <c r="BJ29" s="7">
        <f t="shared" si="165"/>
        <v>0</v>
      </c>
      <c r="BK29" s="7">
        <f t="shared" si="166"/>
        <v>0</v>
      </c>
      <c r="BL29" s="7">
        <f t="shared" si="167"/>
        <v>1</v>
      </c>
      <c r="BM29" s="7">
        <f t="shared" si="168"/>
        <v>0</v>
      </c>
      <c r="BN29" s="1">
        <f t="shared" si="169"/>
        <v>0.8</v>
      </c>
      <c r="BO29" s="1">
        <f t="shared" si="170"/>
        <v>0.2</v>
      </c>
      <c r="BP29" s="1">
        <f t="shared" si="171"/>
        <v>3.2</v>
      </c>
      <c r="BQ29" s="1">
        <f t="shared" si="172"/>
        <v>0.8</v>
      </c>
      <c r="BR29" s="1">
        <f t="shared" si="173"/>
        <v>8</v>
      </c>
      <c r="BS29" s="1">
        <f t="shared" si="174"/>
        <v>2</v>
      </c>
      <c r="BT29" s="1">
        <f t="shared" si="175"/>
        <v>0</v>
      </c>
      <c r="BU29" s="1">
        <f t="shared" si="176"/>
        <v>0</v>
      </c>
      <c r="BV29" s="1">
        <f t="shared" si="177"/>
        <v>0</v>
      </c>
      <c r="BW29" s="1">
        <f t="shared" si="178"/>
        <v>0</v>
      </c>
      <c r="BX29" s="1">
        <f t="shared" si="179"/>
        <v>0</v>
      </c>
      <c r="BY29" s="1">
        <f t="shared" si="180"/>
        <v>0</v>
      </c>
      <c r="CC29" s="7">
        <f t="shared" si="181"/>
        <v>0</v>
      </c>
      <c r="CD29" s="7">
        <f t="shared" si="182"/>
        <v>0</v>
      </c>
      <c r="CE29" s="7">
        <f t="shared" si="183"/>
        <v>1</v>
      </c>
      <c r="CF29" s="7">
        <f t="shared" si="184"/>
        <v>0</v>
      </c>
      <c r="CG29" s="7">
        <f t="shared" si="185"/>
        <v>0</v>
      </c>
      <c r="CH29" s="7">
        <f t="shared" si="186"/>
        <v>0</v>
      </c>
      <c r="CI29" s="7">
        <f t="shared" si="187"/>
        <v>0</v>
      </c>
      <c r="CJ29" s="7">
        <f t="shared" si="188"/>
        <v>0</v>
      </c>
      <c r="CK29" s="7">
        <f t="shared" si="189"/>
        <v>0</v>
      </c>
      <c r="CL29" s="7">
        <f t="shared" si="190"/>
        <v>0</v>
      </c>
      <c r="CM29" s="7">
        <f t="shared" si="191"/>
        <v>4</v>
      </c>
      <c r="CN29" s="7">
        <f t="shared" si="192"/>
        <v>0</v>
      </c>
      <c r="CO29" s="7">
        <f t="shared" si="193"/>
        <v>0</v>
      </c>
      <c r="CP29" s="7">
        <f t="shared" si="194"/>
        <v>0</v>
      </c>
      <c r="CQ29" s="7">
        <f t="shared" si="195"/>
        <v>1</v>
      </c>
      <c r="CR29" s="7">
        <f t="shared" si="196"/>
        <v>0</v>
      </c>
      <c r="CS29" s="7">
        <f t="shared" si="197"/>
        <v>1</v>
      </c>
      <c r="CT29" s="7">
        <f t="shared" si="198"/>
        <v>0</v>
      </c>
      <c r="CU29" s="7">
        <f t="shared" si="199"/>
        <v>3</v>
      </c>
      <c r="CV29" s="7">
        <f t="shared" si="200"/>
        <v>1</v>
      </c>
      <c r="CW29" s="7">
        <f t="shared" si="201"/>
        <v>8</v>
      </c>
      <c r="CX29" s="7">
        <f t="shared" si="202"/>
        <v>2</v>
      </c>
      <c r="CY29" s="7">
        <f t="shared" si="203"/>
        <v>0</v>
      </c>
      <c r="CZ29" s="7">
        <f t="shared" si="204"/>
        <v>0</v>
      </c>
      <c r="DA29" s="7">
        <f t="shared" si="205"/>
        <v>0</v>
      </c>
      <c r="DB29" s="7">
        <f t="shared" si="206"/>
        <v>0</v>
      </c>
      <c r="DC29" s="7">
        <f t="shared" si="207"/>
        <v>0</v>
      </c>
      <c r="DD29" s="7">
        <f t="shared" si="208"/>
        <v>0</v>
      </c>
      <c r="DF29" s="1">
        <v>17</v>
      </c>
      <c r="DG29" s="11">
        <f t="shared" si="97"/>
        <v>55.482727272727274</v>
      </c>
      <c r="DH29" s="11">
        <f t="shared" si="98"/>
        <v>1.5760000000000001</v>
      </c>
      <c r="DJ29" s="1" t="str">
        <f t="shared" si="99"/>
        <v>[55.48, 1.58]</v>
      </c>
      <c r="DM29" s="1" t="str">
        <f t="shared" si="100"/>
        <v>[55.48, 1.58]</v>
      </c>
      <c r="DN29" s="1" t="str">
        <f t="shared" si="101"/>
        <v>[100.07, 2.09]</v>
      </c>
      <c r="DO29" s="1" t="str">
        <f t="shared" si="102"/>
        <v>[192.18, 4.73]</v>
      </c>
      <c r="DQ29" s="1" t="str">
        <f t="shared" si="103"/>
        <v xml:space="preserve">[[55.48, 1.58], [100.07, 2.09], [192.18, 4.73]], </v>
      </c>
      <c r="DS29" s="197" t="s">
        <v>99</v>
      </c>
      <c r="DT29" s="184">
        <v>8.0359999999999996</v>
      </c>
      <c r="DU29" s="185">
        <v>0.75700000000000001</v>
      </c>
      <c r="DV29" s="186">
        <v>8.0519999999999996</v>
      </c>
      <c r="DW29" s="186">
        <v>5.5060000000000002</v>
      </c>
      <c r="DX29" s="186">
        <v>8.3539999999999992</v>
      </c>
      <c r="DY29" s="186">
        <v>9.0289999999999999</v>
      </c>
      <c r="DZ29" s="186">
        <v>3.5030000000000001</v>
      </c>
      <c r="EA29" s="186">
        <v>9.7010000000000005</v>
      </c>
      <c r="EB29" s="186">
        <v>0.10299999999999999</v>
      </c>
      <c r="EC29" s="186">
        <v>7.8209999999999997</v>
      </c>
      <c r="ED29" s="186">
        <v>2.8479999999999999</v>
      </c>
      <c r="EE29" s="186">
        <v>10</v>
      </c>
      <c r="EF29" s="186">
        <v>1.954</v>
      </c>
      <c r="EG29" s="186">
        <v>4.8959999999999999</v>
      </c>
      <c r="EH29" s="186">
        <v>4.79</v>
      </c>
      <c r="EI29" s="186">
        <v>0.49099999999999999</v>
      </c>
      <c r="EJ29" s="186">
        <v>3.887</v>
      </c>
      <c r="EK29" s="186">
        <v>7.0670000000000002</v>
      </c>
      <c r="EL29" s="186">
        <v>5.3570000000000002</v>
      </c>
      <c r="EM29" s="186">
        <v>4.2060000000000004</v>
      </c>
      <c r="EN29" s="184">
        <v>5.1420000000000003</v>
      </c>
      <c r="EO29" s="187">
        <v>3.5680000000000001</v>
      </c>
      <c r="EP29" s="187">
        <v>0.43</v>
      </c>
      <c r="EQ29" s="187">
        <v>2.2240000000000002</v>
      </c>
      <c r="ER29" s="187">
        <v>4.2270000000000003</v>
      </c>
      <c r="ES29" s="187">
        <v>9.6050000000000004</v>
      </c>
      <c r="ET29" s="187">
        <v>7.5309999999999997</v>
      </c>
      <c r="EU29" s="187">
        <v>7.3449999999999998</v>
      </c>
      <c r="EV29" s="187">
        <v>1.554</v>
      </c>
      <c r="EW29" s="187">
        <v>3.577</v>
      </c>
      <c r="EX29" s="187">
        <v>7.7149999999999999</v>
      </c>
      <c r="EY29" s="188">
        <v>4.9450000000000003</v>
      </c>
      <c r="EZ29" s="189">
        <v>8.6300000000000008</v>
      </c>
      <c r="FA29" s="187">
        <v>7.3440000000000003</v>
      </c>
      <c r="FB29" s="187">
        <v>5.093</v>
      </c>
      <c r="FC29" s="187">
        <v>2.4350000000000001</v>
      </c>
      <c r="FD29" s="187">
        <v>1.4999999999999999E-2</v>
      </c>
      <c r="FE29" s="187">
        <v>7.0659999999999998</v>
      </c>
      <c r="FF29" s="187">
        <v>7.3390000000000004</v>
      </c>
      <c r="FG29" s="187">
        <v>1.024</v>
      </c>
      <c r="FH29" s="187">
        <v>7.4409999999999998</v>
      </c>
      <c r="FI29" s="187">
        <v>1.5329999999999999</v>
      </c>
      <c r="FJ29" s="187">
        <v>1.8959999999999999</v>
      </c>
      <c r="FK29" s="187">
        <v>9.1820000000000004</v>
      </c>
      <c r="FL29" s="65">
        <v>4.2409999999999997</v>
      </c>
      <c r="FM29" s="65">
        <v>8.8849999999999998</v>
      </c>
      <c r="FN29" s="65">
        <v>5.1890000000000001</v>
      </c>
      <c r="FO29" s="65">
        <v>3.9159999999999999</v>
      </c>
      <c r="FQ29" s="53">
        <f t="shared" si="104"/>
        <v>8.0359999999999996</v>
      </c>
      <c r="FR29" s="53">
        <f t="shared" si="105"/>
        <v>0.75700000000000001</v>
      </c>
      <c r="FS29" s="53">
        <f t="shared" si="106"/>
        <v>8.0519999999999996</v>
      </c>
      <c r="FT29" s="53">
        <f t="shared" si="107"/>
        <v>5.5060000000000002</v>
      </c>
      <c r="FU29" s="53">
        <f t="shared" si="108"/>
        <v>8.3539999999999992</v>
      </c>
      <c r="FV29" s="53">
        <f t="shared" si="109"/>
        <v>9.0289999999999999</v>
      </c>
      <c r="FW29" s="53">
        <f t="shared" si="110"/>
        <v>3.5030000000000001</v>
      </c>
      <c r="FX29" s="53">
        <f t="shared" si="111"/>
        <v>9.7010000000000005</v>
      </c>
      <c r="FY29" s="53">
        <f t="shared" si="112"/>
        <v>0.10299999999999999</v>
      </c>
      <c r="FZ29" s="53">
        <f t="shared" si="113"/>
        <v>7.8209999999999997</v>
      </c>
      <c r="GA29" s="53">
        <f t="shared" si="114"/>
        <v>2.8479999999999999</v>
      </c>
      <c r="GB29" s="53">
        <f t="shared" si="115"/>
        <v>10</v>
      </c>
      <c r="GC29" s="53">
        <f t="shared" si="116"/>
        <v>1.954</v>
      </c>
      <c r="GD29" s="53">
        <f t="shared" si="117"/>
        <v>4.8959999999999999</v>
      </c>
      <c r="GE29" s="53">
        <f t="shared" si="118"/>
        <v>4.79</v>
      </c>
      <c r="GF29" s="53">
        <f t="shared" si="119"/>
        <v>0.49099999999999999</v>
      </c>
      <c r="GG29" s="53">
        <f t="shared" si="120"/>
        <v>3.887</v>
      </c>
      <c r="GH29" s="53">
        <f t="shared" si="121"/>
        <v>7.0670000000000002</v>
      </c>
      <c r="GI29" s="53">
        <f t="shared" si="122"/>
        <v>5.3570000000000002</v>
      </c>
      <c r="GJ29" s="53">
        <f t="shared" si="123"/>
        <v>4.2060000000000004</v>
      </c>
      <c r="GK29" s="53">
        <f t="shared" si="124"/>
        <v>5.1420000000000003</v>
      </c>
      <c r="GL29" s="53">
        <f t="shared" si="125"/>
        <v>3.5680000000000001</v>
      </c>
      <c r="GM29" s="53">
        <f t="shared" si="126"/>
        <v>0.43</v>
      </c>
      <c r="GN29" s="53">
        <f t="shared" si="127"/>
        <v>2.2240000000000002</v>
      </c>
      <c r="GO29" s="53">
        <f t="shared" si="128"/>
        <v>4.2270000000000003</v>
      </c>
      <c r="GP29" s="53">
        <f t="shared" si="129"/>
        <v>9.6050000000000004</v>
      </c>
      <c r="GQ29" s="53">
        <f t="shared" si="130"/>
        <v>7.5309999999999997</v>
      </c>
      <c r="GR29" s="53">
        <f t="shared" si="131"/>
        <v>7.3449999999999998</v>
      </c>
      <c r="GS29" s="53">
        <f t="shared" si="132"/>
        <v>1.554</v>
      </c>
      <c r="GT29" s="53">
        <f t="shared" si="133"/>
        <v>3.577</v>
      </c>
      <c r="GU29" s="53">
        <f t="shared" si="134"/>
        <v>7.7149999999999999</v>
      </c>
      <c r="GV29" s="53">
        <f t="shared" si="135"/>
        <v>4.9450000000000003</v>
      </c>
      <c r="GW29" s="53">
        <f t="shared" si="136"/>
        <v>8.6300000000000008</v>
      </c>
      <c r="GX29" s="53">
        <f t="shared" si="137"/>
        <v>7.3440000000000003</v>
      </c>
      <c r="GY29" s="53">
        <f t="shared" si="138"/>
        <v>5.093</v>
      </c>
      <c r="GZ29" s="53">
        <f t="shared" si="139"/>
        <v>2.4350000000000001</v>
      </c>
      <c r="HA29" s="53">
        <f t="shared" si="140"/>
        <v>1.4999999999999999E-2</v>
      </c>
      <c r="HB29" s="53">
        <f t="shared" si="141"/>
        <v>7.0659999999999998</v>
      </c>
      <c r="HC29" s="53">
        <f t="shared" si="142"/>
        <v>7.3390000000000004</v>
      </c>
      <c r="HD29" s="53">
        <f t="shared" si="143"/>
        <v>1.024</v>
      </c>
      <c r="HE29" s="53">
        <f t="shared" si="144"/>
        <v>7.4409999999999998</v>
      </c>
      <c r="HF29" s="53">
        <f t="shared" si="145"/>
        <v>1.5329999999999999</v>
      </c>
      <c r="HG29" s="53">
        <f t="shared" si="146"/>
        <v>1.8959999999999999</v>
      </c>
      <c r="HH29" s="53">
        <f t="shared" si="147"/>
        <v>9.1820000000000004</v>
      </c>
      <c r="HI29" s="53">
        <f t="shared" si="148"/>
        <v>4.2409999999999997</v>
      </c>
      <c r="HJ29" s="53">
        <f t="shared" si="149"/>
        <v>8.8849999999999998</v>
      </c>
      <c r="HK29" s="53">
        <f t="shared" si="150"/>
        <v>5.1890000000000001</v>
      </c>
      <c r="HL29" s="53">
        <f t="shared" si="151"/>
        <v>3.9159999999999999</v>
      </c>
      <c r="HN29" s="1" t="str">
        <f t="shared" si="152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3.916],</v>
      </c>
    </row>
    <row r="30" spans="2:222" x14ac:dyDescent="0.35">
      <c r="B30" s="163">
        <v>18</v>
      </c>
      <c r="C30" s="165" t="s">
        <v>100</v>
      </c>
      <c r="D30" s="174"/>
      <c r="E30" s="174"/>
      <c r="F30" s="174"/>
      <c r="G30" s="175"/>
      <c r="H30" s="176">
        <v>6235</v>
      </c>
      <c r="I30" s="36">
        <f t="shared" si="63"/>
        <v>4.6678245766391666E-2</v>
      </c>
      <c r="J30" s="118">
        <f t="shared" si="64"/>
        <v>0.46608324938128282</v>
      </c>
      <c r="K30" s="118">
        <f t="shared" si="64"/>
        <v>1.2084640866317169</v>
      </c>
      <c r="L30" s="118">
        <f t="shared" si="64"/>
        <v>0.11694813741597258</v>
      </c>
      <c r="M30" s="118">
        <f t="shared" si="64"/>
        <v>6.4971187453318089E-3</v>
      </c>
      <c r="N30" s="118">
        <f t="shared" si="64"/>
        <v>0.2533876310679406</v>
      </c>
      <c r="O30" s="118">
        <f t="shared" si="64"/>
        <v>4.3660637968629761</v>
      </c>
      <c r="P30" s="118">
        <f t="shared" si="64"/>
        <v>0.32485593726659051</v>
      </c>
      <c r="Q30" s="87">
        <f t="shared" si="64"/>
        <v>1.4943373114263163</v>
      </c>
      <c r="R30" s="128">
        <f t="shared" si="64"/>
        <v>0.64086446789926388</v>
      </c>
      <c r="S30" s="122">
        <f t="shared" si="64"/>
        <v>4.3840955644926911</v>
      </c>
      <c r="T30" s="123">
        <f t="shared" si="64"/>
        <v>9.6566623231184519</v>
      </c>
      <c r="U30" s="116">
        <f t="shared" si="64"/>
        <v>4.3695304629495266E-2</v>
      </c>
      <c r="V30" s="116">
        <f t="shared" si="64"/>
        <v>2.9130203086330176E-2</v>
      </c>
      <c r="W30" s="116">
        <f t="shared" si="64"/>
        <v>0.32043223394963194</v>
      </c>
      <c r="Y30" s="163">
        <v>18</v>
      </c>
      <c r="Z30" s="165" t="s">
        <v>100</v>
      </c>
      <c r="AA30" s="174"/>
      <c r="AB30" s="174"/>
      <c r="AC30" s="174"/>
      <c r="AD30" s="175"/>
      <c r="AE30" s="176">
        <v>6235</v>
      </c>
      <c r="AF30" s="36">
        <f t="shared" si="1"/>
        <v>4.6678245766391666E-2</v>
      </c>
      <c r="AG30" s="149">
        <f t="shared" si="65"/>
        <v>0</v>
      </c>
      <c r="AH30" s="149">
        <f t="shared" si="66"/>
        <v>1</v>
      </c>
      <c r="AI30" s="149">
        <f t="shared" si="67"/>
        <v>0</v>
      </c>
      <c r="AJ30" s="149">
        <f t="shared" si="68"/>
        <v>0</v>
      </c>
      <c r="AK30" s="149">
        <f t="shared" si="69"/>
        <v>0</v>
      </c>
      <c r="AL30" s="149">
        <f t="shared" si="70"/>
        <v>4</v>
      </c>
      <c r="AM30" s="149">
        <f t="shared" si="71"/>
        <v>0</v>
      </c>
      <c r="AN30" s="37">
        <f t="shared" si="72"/>
        <v>1</v>
      </c>
      <c r="AO30" s="156">
        <f t="shared" si="73"/>
        <v>1</v>
      </c>
      <c r="AP30" s="154">
        <f t="shared" si="74"/>
        <v>4</v>
      </c>
      <c r="AQ30" s="152">
        <f t="shared" si="75"/>
        <v>10</v>
      </c>
      <c r="AR30" s="132">
        <f t="shared" si="76"/>
        <v>0</v>
      </c>
      <c r="AS30" s="132">
        <f t="shared" si="77"/>
        <v>0</v>
      </c>
      <c r="AT30" s="132">
        <f t="shared" si="78"/>
        <v>0</v>
      </c>
      <c r="AX30" s="7">
        <f t="shared" si="153"/>
        <v>0</v>
      </c>
      <c r="AY30" s="7">
        <f t="shared" si="154"/>
        <v>0</v>
      </c>
      <c r="AZ30" s="7">
        <f t="shared" si="155"/>
        <v>1</v>
      </c>
      <c r="BA30" s="7">
        <f t="shared" si="156"/>
        <v>0</v>
      </c>
      <c r="BB30" s="7">
        <f t="shared" si="157"/>
        <v>0</v>
      </c>
      <c r="BC30" s="7">
        <f t="shared" si="158"/>
        <v>0</v>
      </c>
      <c r="BD30" s="7">
        <f t="shared" si="159"/>
        <v>0</v>
      </c>
      <c r="BE30" s="7">
        <f t="shared" si="160"/>
        <v>0</v>
      </c>
      <c r="BF30" s="7">
        <f t="shared" si="161"/>
        <v>0</v>
      </c>
      <c r="BG30" s="7">
        <f t="shared" si="162"/>
        <v>0</v>
      </c>
      <c r="BH30" s="7">
        <f t="shared" si="163"/>
        <v>4</v>
      </c>
      <c r="BI30" s="7">
        <f t="shared" si="164"/>
        <v>0</v>
      </c>
      <c r="BJ30" s="7">
        <f t="shared" si="165"/>
        <v>0</v>
      </c>
      <c r="BK30" s="7">
        <f t="shared" si="166"/>
        <v>0</v>
      </c>
      <c r="BL30" s="7">
        <f t="shared" si="167"/>
        <v>1</v>
      </c>
      <c r="BM30" s="7">
        <f t="shared" si="168"/>
        <v>0</v>
      </c>
      <c r="BN30" s="1">
        <f t="shared" si="169"/>
        <v>0.8</v>
      </c>
      <c r="BO30" s="1">
        <f t="shared" si="170"/>
        <v>0.2</v>
      </c>
      <c r="BP30" s="1">
        <f t="shared" si="171"/>
        <v>3.2</v>
      </c>
      <c r="BQ30" s="1">
        <f t="shared" si="172"/>
        <v>0.8</v>
      </c>
      <c r="BR30" s="1">
        <f t="shared" si="173"/>
        <v>8</v>
      </c>
      <c r="BS30" s="1">
        <f t="shared" si="174"/>
        <v>2</v>
      </c>
      <c r="BT30" s="1">
        <f t="shared" si="175"/>
        <v>0</v>
      </c>
      <c r="BU30" s="1">
        <f t="shared" si="176"/>
        <v>0</v>
      </c>
      <c r="BV30" s="1">
        <f t="shared" si="177"/>
        <v>0</v>
      </c>
      <c r="BW30" s="1">
        <f t="shared" si="178"/>
        <v>0</v>
      </c>
      <c r="BX30" s="1">
        <f t="shared" si="179"/>
        <v>0</v>
      </c>
      <c r="BY30" s="1">
        <f t="shared" si="180"/>
        <v>0</v>
      </c>
      <c r="CC30" s="7">
        <f t="shared" si="181"/>
        <v>0</v>
      </c>
      <c r="CD30" s="7">
        <f t="shared" si="182"/>
        <v>0</v>
      </c>
      <c r="CE30" s="7">
        <f t="shared" si="183"/>
        <v>1</v>
      </c>
      <c r="CF30" s="7">
        <f t="shared" si="184"/>
        <v>0</v>
      </c>
      <c r="CG30" s="7">
        <f t="shared" si="185"/>
        <v>0</v>
      </c>
      <c r="CH30" s="7">
        <f t="shared" si="186"/>
        <v>0</v>
      </c>
      <c r="CI30" s="7">
        <f t="shared" si="187"/>
        <v>0</v>
      </c>
      <c r="CJ30" s="7">
        <f t="shared" si="188"/>
        <v>0</v>
      </c>
      <c r="CK30" s="7">
        <f t="shared" si="189"/>
        <v>0</v>
      </c>
      <c r="CL30" s="7">
        <f t="shared" si="190"/>
        <v>0</v>
      </c>
      <c r="CM30" s="7">
        <f t="shared" si="191"/>
        <v>4</v>
      </c>
      <c r="CN30" s="7">
        <f t="shared" si="192"/>
        <v>0</v>
      </c>
      <c r="CO30" s="7">
        <f t="shared" si="193"/>
        <v>0</v>
      </c>
      <c r="CP30" s="7">
        <f t="shared" si="194"/>
        <v>0</v>
      </c>
      <c r="CQ30" s="7">
        <f t="shared" si="195"/>
        <v>1</v>
      </c>
      <c r="CR30" s="7">
        <f t="shared" si="196"/>
        <v>0</v>
      </c>
      <c r="CS30" s="7">
        <f t="shared" si="197"/>
        <v>1</v>
      </c>
      <c r="CT30" s="7">
        <f t="shared" si="198"/>
        <v>0</v>
      </c>
      <c r="CU30" s="7">
        <f t="shared" si="199"/>
        <v>3</v>
      </c>
      <c r="CV30" s="7">
        <f t="shared" si="200"/>
        <v>1</v>
      </c>
      <c r="CW30" s="7">
        <f t="shared" si="201"/>
        <v>8</v>
      </c>
      <c r="CX30" s="7">
        <f t="shared" si="202"/>
        <v>2</v>
      </c>
      <c r="CY30" s="7">
        <f t="shared" si="203"/>
        <v>0</v>
      </c>
      <c r="CZ30" s="7">
        <f t="shared" si="204"/>
        <v>0</v>
      </c>
      <c r="DA30" s="7">
        <f t="shared" si="205"/>
        <v>0</v>
      </c>
      <c r="DB30" s="7">
        <f t="shared" si="206"/>
        <v>0</v>
      </c>
      <c r="DC30" s="7">
        <f t="shared" si="207"/>
        <v>0</v>
      </c>
      <c r="DD30" s="7">
        <f t="shared" si="208"/>
        <v>0</v>
      </c>
      <c r="DF30" s="1">
        <v>18</v>
      </c>
      <c r="DG30" s="11">
        <f t="shared" si="97"/>
        <v>55.482727272727274</v>
      </c>
      <c r="DH30" s="11">
        <f t="shared" si="98"/>
        <v>1.5760000000000001</v>
      </c>
      <c r="DJ30" s="1" t="str">
        <f t="shared" si="99"/>
        <v>[55.48, 1.58]</v>
      </c>
      <c r="DM30" s="1" t="str">
        <f t="shared" si="100"/>
        <v>[55.48, 1.58]</v>
      </c>
      <c r="DN30" s="1" t="str">
        <f t="shared" si="101"/>
        <v>[100.07, 2.09]</v>
      </c>
      <c r="DO30" s="1" t="str">
        <f t="shared" si="102"/>
        <v>[195.63, 4.73]</v>
      </c>
      <c r="DQ30" s="1" t="str">
        <f t="shared" si="103"/>
        <v xml:space="preserve">[[55.48, 1.58], [100.07, 2.09], [195.63, 4.73]], </v>
      </c>
      <c r="DS30" s="198" t="s">
        <v>100</v>
      </c>
      <c r="DT30" s="184">
        <v>8.5069999999999997</v>
      </c>
      <c r="DU30" s="185">
        <v>5.367</v>
      </c>
      <c r="DV30" s="186">
        <v>5.3659999999999997</v>
      </c>
      <c r="DW30" s="186">
        <v>3.7330000000000001</v>
      </c>
      <c r="DX30" s="186">
        <v>5.1459999999999999</v>
      </c>
      <c r="DY30" s="186">
        <v>3.0209999999999999</v>
      </c>
      <c r="DZ30" s="186">
        <v>6.9589999999999996</v>
      </c>
      <c r="EA30" s="186">
        <v>9.1739999999999995</v>
      </c>
      <c r="EB30" s="186">
        <v>5.0890000000000004</v>
      </c>
      <c r="EC30" s="186">
        <v>6.141</v>
      </c>
      <c r="ED30" s="186">
        <v>8.673</v>
      </c>
      <c r="EE30" s="186">
        <v>2.2160000000000002</v>
      </c>
      <c r="EF30" s="186">
        <v>4.3680000000000003</v>
      </c>
      <c r="EG30" s="186">
        <v>0.48699999999999999</v>
      </c>
      <c r="EH30" s="186">
        <v>5.05</v>
      </c>
      <c r="EI30" s="186">
        <v>2.4900000000000002</v>
      </c>
      <c r="EJ30" s="186">
        <v>7.1219999999999999</v>
      </c>
      <c r="EK30" s="186">
        <v>3.5230000000000001</v>
      </c>
      <c r="EL30" s="186">
        <v>8.2330000000000005</v>
      </c>
      <c r="EM30" s="186">
        <v>3.6120000000000001</v>
      </c>
      <c r="EN30" s="184">
        <v>9.5500000000000007</v>
      </c>
      <c r="EO30" s="187">
        <v>3.1869999999999998</v>
      </c>
      <c r="EP30" s="187">
        <v>2.0299999999999998</v>
      </c>
      <c r="EQ30" s="187">
        <v>8.2850000000000001</v>
      </c>
      <c r="ER30" s="187">
        <v>3.8170000000000002</v>
      </c>
      <c r="ES30" s="187">
        <v>2.3519999999999999</v>
      </c>
      <c r="ET30" s="187">
        <v>3.3969999999999998</v>
      </c>
      <c r="EU30" s="187">
        <v>5.6890000000000001</v>
      </c>
      <c r="EV30" s="187">
        <v>7.9669999999999996</v>
      </c>
      <c r="EW30" s="187">
        <v>4.24</v>
      </c>
      <c r="EX30" s="187">
        <v>1.425</v>
      </c>
      <c r="EY30" s="188">
        <v>9.6180000000000003</v>
      </c>
      <c r="EZ30" s="189">
        <v>7.1779999999999999</v>
      </c>
      <c r="FA30" s="187">
        <v>8.8819999999999997</v>
      </c>
      <c r="FB30" s="187">
        <v>7.4829999999999997</v>
      </c>
      <c r="FC30" s="187">
        <v>8.1720000000000006</v>
      </c>
      <c r="FD30" s="187">
        <v>4.5019999999999998</v>
      </c>
      <c r="FE30" s="187">
        <v>8.5540000000000003</v>
      </c>
      <c r="FF30" s="187">
        <v>6.2130000000000001</v>
      </c>
      <c r="FG30" s="187">
        <v>5.94</v>
      </c>
      <c r="FH30" s="187">
        <v>0.56599999999999995</v>
      </c>
      <c r="FI30" s="187">
        <v>3.7440000000000002</v>
      </c>
      <c r="FJ30" s="187">
        <v>7.8120000000000003</v>
      </c>
      <c r="FK30" s="187">
        <v>6.5049999999999999</v>
      </c>
      <c r="FL30" s="65">
        <v>9.9149999999999991</v>
      </c>
      <c r="FM30" s="65">
        <v>0.72899999999999998</v>
      </c>
      <c r="FN30" s="65">
        <v>3.1429999999999998</v>
      </c>
      <c r="FO30" s="65">
        <v>2.8690000000000002</v>
      </c>
      <c r="FQ30" s="53">
        <f t="shared" si="104"/>
        <v>8.5069999999999997</v>
      </c>
      <c r="FR30" s="53">
        <f t="shared" si="105"/>
        <v>5.367</v>
      </c>
      <c r="FS30" s="53">
        <f t="shared" si="106"/>
        <v>5.3659999999999997</v>
      </c>
      <c r="FT30" s="53">
        <f t="shared" si="107"/>
        <v>3.7330000000000001</v>
      </c>
      <c r="FU30" s="53">
        <f t="shared" si="108"/>
        <v>5.1459999999999999</v>
      </c>
      <c r="FV30" s="53">
        <f t="shared" si="109"/>
        <v>3.0209999999999999</v>
      </c>
      <c r="FW30" s="53">
        <f t="shared" si="110"/>
        <v>6.9589999999999996</v>
      </c>
      <c r="FX30" s="53">
        <f t="shared" si="111"/>
        <v>9.1739999999999995</v>
      </c>
      <c r="FY30" s="53">
        <f t="shared" si="112"/>
        <v>5.0890000000000004</v>
      </c>
      <c r="FZ30" s="53">
        <f t="shared" si="113"/>
        <v>6.141</v>
      </c>
      <c r="GA30" s="53">
        <f t="shared" si="114"/>
        <v>8.673</v>
      </c>
      <c r="GB30" s="53">
        <f t="shared" si="115"/>
        <v>2.2160000000000002</v>
      </c>
      <c r="GC30" s="53">
        <f t="shared" si="116"/>
        <v>4.3680000000000003</v>
      </c>
      <c r="GD30" s="53">
        <f t="shared" si="117"/>
        <v>0.48699999999999999</v>
      </c>
      <c r="GE30" s="53">
        <f t="shared" si="118"/>
        <v>5.05</v>
      </c>
      <c r="GF30" s="53">
        <f t="shared" si="119"/>
        <v>2.4900000000000002</v>
      </c>
      <c r="GG30" s="53">
        <f t="shared" si="120"/>
        <v>7.1219999999999999</v>
      </c>
      <c r="GH30" s="53">
        <f t="shared" si="121"/>
        <v>3.5230000000000001</v>
      </c>
      <c r="GI30" s="53">
        <f t="shared" si="122"/>
        <v>8.2330000000000005</v>
      </c>
      <c r="GJ30" s="53">
        <f t="shared" si="123"/>
        <v>3.6120000000000001</v>
      </c>
      <c r="GK30" s="53">
        <f t="shared" si="124"/>
        <v>9.5500000000000007</v>
      </c>
      <c r="GL30" s="53">
        <f t="shared" si="125"/>
        <v>3.1869999999999998</v>
      </c>
      <c r="GM30" s="53">
        <f t="shared" si="126"/>
        <v>2.0299999999999998</v>
      </c>
      <c r="GN30" s="53">
        <f t="shared" si="127"/>
        <v>8.2850000000000001</v>
      </c>
      <c r="GO30" s="53">
        <f t="shared" si="128"/>
        <v>3.8170000000000002</v>
      </c>
      <c r="GP30" s="53">
        <f t="shared" si="129"/>
        <v>2.3519999999999999</v>
      </c>
      <c r="GQ30" s="53">
        <f t="shared" si="130"/>
        <v>3.3969999999999998</v>
      </c>
      <c r="GR30" s="53">
        <f t="shared" si="131"/>
        <v>5.6890000000000001</v>
      </c>
      <c r="GS30" s="53">
        <f t="shared" si="132"/>
        <v>7.9669999999999996</v>
      </c>
      <c r="GT30" s="53">
        <f t="shared" si="133"/>
        <v>4.24</v>
      </c>
      <c r="GU30" s="53">
        <f t="shared" si="134"/>
        <v>1.425</v>
      </c>
      <c r="GV30" s="53">
        <f t="shared" si="135"/>
        <v>9.6180000000000003</v>
      </c>
      <c r="GW30" s="53">
        <f t="shared" si="136"/>
        <v>7.1779999999999999</v>
      </c>
      <c r="GX30" s="53">
        <f t="shared" si="137"/>
        <v>8.8819999999999997</v>
      </c>
      <c r="GY30" s="53">
        <f t="shared" si="138"/>
        <v>7.4829999999999997</v>
      </c>
      <c r="GZ30" s="53">
        <f t="shared" si="139"/>
        <v>8.1720000000000006</v>
      </c>
      <c r="HA30" s="53">
        <f t="shared" si="140"/>
        <v>4.5019999999999998</v>
      </c>
      <c r="HB30" s="53">
        <f t="shared" si="141"/>
        <v>8.5540000000000003</v>
      </c>
      <c r="HC30" s="53">
        <f t="shared" si="142"/>
        <v>6.2130000000000001</v>
      </c>
      <c r="HD30" s="53">
        <f t="shared" si="143"/>
        <v>5.94</v>
      </c>
      <c r="HE30" s="53">
        <f t="shared" si="144"/>
        <v>0.56599999999999995</v>
      </c>
      <c r="HF30" s="53">
        <f t="shared" si="145"/>
        <v>3.7440000000000002</v>
      </c>
      <c r="HG30" s="53">
        <f t="shared" si="146"/>
        <v>7.8120000000000003</v>
      </c>
      <c r="HH30" s="53">
        <f t="shared" si="147"/>
        <v>6.5049999999999999</v>
      </c>
      <c r="HI30" s="53">
        <f t="shared" si="148"/>
        <v>9.9149999999999991</v>
      </c>
      <c r="HJ30" s="53">
        <f t="shared" si="149"/>
        <v>0.72899999999999998</v>
      </c>
      <c r="HK30" s="53">
        <f t="shared" si="150"/>
        <v>3.1429999999999998</v>
      </c>
      <c r="HL30" s="53">
        <f t="shared" si="151"/>
        <v>2.8690000000000002</v>
      </c>
      <c r="HN30" s="1" t="str">
        <f t="shared" si="152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2.869],</v>
      </c>
    </row>
    <row r="31" spans="2:222" x14ac:dyDescent="0.35">
      <c r="B31" s="163">
        <v>19</v>
      </c>
      <c r="C31" s="164" t="s">
        <v>101</v>
      </c>
      <c r="D31" s="174"/>
      <c r="E31" s="174"/>
      <c r="F31" s="174"/>
      <c r="G31" s="175"/>
      <c r="H31" s="176">
        <v>3200</v>
      </c>
      <c r="I31" s="36">
        <f t="shared" si="63"/>
        <v>2.395675805171665E-2</v>
      </c>
      <c r="J31" s="118">
        <f t="shared" si="64"/>
        <v>0.23920872462231033</v>
      </c>
      <c r="K31" s="118">
        <f t="shared" si="64"/>
        <v>0.62022214550465005</v>
      </c>
      <c r="L31" s="118">
        <f t="shared" si="64"/>
        <v>6.0021497952062908E-2</v>
      </c>
      <c r="M31" s="118">
        <f t="shared" si="64"/>
        <v>3.3345276640034944E-3</v>
      </c>
      <c r="N31" s="118">
        <f t="shared" si="64"/>
        <v>0.1300465788961363</v>
      </c>
      <c r="O31" s="118">
        <f t="shared" si="64"/>
        <v>2.2408025902103481</v>
      </c>
      <c r="P31" s="118">
        <f t="shared" si="64"/>
        <v>0.16672638320017472</v>
      </c>
      <c r="Q31" s="87">
        <f t="shared" si="64"/>
        <v>0.76694136272080382</v>
      </c>
      <c r="R31" s="128">
        <f t="shared" si="64"/>
        <v>0.32891199635567669</v>
      </c>
      <c r="S31" s="122">
        <f t="shared" si="64"/>
        <v>2.2500570659786066</v>
      </c>
      <c r="T31" s="123">
        <f t="shared" si="64"/>
        <v>4.9561057632684911</v>
      </c>
      <c r="U31" s="116">
        <f t="shared" si="64"/>
        <v>2.2425817933341592E-2</v>
      </c>
      <c r="V31" s="116">
        <f t="shared" si="64"/>
        <v>1.4950545288894395E-2</v>
      </c>
      <c r="W31" s="116">
        <f t="shared" si="64"/>
        <v>0.16445599817783835</v>
      </c>
      <c r="Y31" s="163">
        <v>19</v>
      </c>
      <c r="Z31" s="164" t="s">
        <v>101</v>
      </c>
      <c r="AA31" s="174"/>
      <c r="AB31" s="174"/>
      <c r="AC31" s="174"/>
      <c r="AD31" s="175"/>
      <c r="AE31" s="176">
        <v>3200</v>
      </c>
      <c r="AF31" s="36">
        <f t="shared" si="1"/>
        <v>2.395675805171665E-2</v>
      </c>
      <c r="AG31" s="149">
        <f t="shared" si="65"/>
        <v>0</v>
      </c>
      <c r="AH31" s="149">
        <f t="shared" si="66"/>
        <v>1</v>
      </c>
      <c r="AI31" s="149">
        <f t="shared" si="67"/>
        <v>0</v>
      </c>
      <c r="AJ31" s="149">
        <f t="shared" si="68"/>
        <v>0</v>
      </c>
      <c r="AK31" s="149">
        <f t="shared" si="69"/>
        <v>0</v>
      </c>
      <c r="AL31" s="149">
        <f t="shared" si="70"/>
        <v>2</v>
      </c>
      <c r="AM31" s="149">
        <f t="shared" si="71"/>
        <v>0</v>
      </c>
      <c r="AN31" s="37">
        <f t="shared" si="72"/>
        <v>1</v>
      </c>
      <c r="AO31" s="156">
        <f t="shared" si="73"/>
        <v>0</v>
      </c>
      <c r="AP31" s="154">
        <f t="shared" si="74"/>
        <v>2</v>
      </c>
      <c r="AQ31" s="152">
        <f t="shared" si="75"/>
        <v>5</v>
      </c>
      <c r="AR31" s="132">
        <f t="shared" si="76"/>
        <v>0</v>
      </c>
      <c r="AS31" s="132">
        <f t="shared" si="77"/>
        <v>0</v>
      </c>
      <c r="AT31" s="132">
        <f t="shared" si="78"/>
        <v>0</v>
      </c>
      <c r="AX31" s="7">
        <f t="shared" si="153"/>
        <v>0</v>
      </c>
      <c r="AY31" s="7">
        <f t="shared" si="154"/>
        <v>0</v>
      </c>
      <c r="AZ31" s="7">
        <f t="shared" si="155"/>
        <v>1</v>
      </c>
      <c r="BA31" s="7">
        <f t="shared" si="156"/>
        <v>0</v>
      </c>
      <c r="BB31" s="7">
        <f t="shared" si="157"/>
        <v>0</v>
      </c>
      <c r="BC31" s="7">
        <f t="shared" si="158"/>
        <v>0</v>
      </c>
      <c r="BD31" s="7">
        <f t="shared" si="159"/>
        <v>0</v>
      </c>
      <c r="BE31" s="7">
        <f t="shared" si="160"/>
        <v>0</v>
      </c>
      <c r="BF31" s="7">
        <f t="shared" si="161"/>
        <v>0</v>
      </c>
      <c r="BG31" s="7">
        <f t="shared" si="162"/>
        <v>0</v>
      </c>
      <c r="BH31" s="7">
        <f t="shared" si="163"/>
        <v>2</v>
      </c>
      <c r="BI31" s="7">
        <f t="shared" si="164"/>
        <v>0</v>
      </c>
      <c r="BJ31" s="7">
        <f t="shared" si="165"/>
        <v>0</v>
      </c>
      <c r="BK31" s="7">
        <f t="shared" si="166"/>
        <v>0</v>
      </c>
      <c r="BL31" s="7">
        <f t="shared" si="167"/>
        <v>1</v>
      </c>
      <c r="BM31" s="7">
        <f t="shared" si="168"/>
        <v>0</v>
      </c>
      <c r="BN31" s="1">
        <f t="shared" si="169"/>
        <v>0</v>
      </c>
      <c r="BO31" s="1">
        <f t="shared" si="170"/>
        <v>0</v>
      </c>
      <c r="BP31" s="1">
        <f t="shared" si="171"/>
        <v>1.6</v>
      </c>
      <c r="BQ31" s="1">
        <f t="shared" si="172"/>
        <v>0.4</v>
      </c>
      <c r="BR31" s="1">
        <f t="shared" si="173"/>
        <v>4</v>
      </c>
      <c r="BS31" s="1">
        <f t="shared" si="174"/>
        <v>1</v>
      </c>
      <c r="BT31" s="1">
        <f t="shared" si="175"/>
        <v>0</v>
      </c>
      <c r="BU31" s="1">
        <f t="shared" si="176"/>
        <v>0</v>
      </c>
      <c r="BV31" s="1">
        <f t="shared" si="177"/>
        <v>0</v>
      </c>
      <c r="BW31" s="1">
        <f t="shared" si="178"/>
        <v>0</v>
      </c>
      <c r="BX31" s="1">
        <f t="shared" si="179"/>
        <v>0</v>
      </c>
      <c r="BY31" s="1">
        <f t="shared" si="180"/>
        <v>0</v>
      </c>
      <c r="CC31" s="7">
        <f t="shared" si="181"/>
        <v>0</v>
      </c>
      <c r="CD31" s="7">
        <f t="shared" si="182"/>
        <v>0</v>
      </c>
      <c r="CE31" s="7">
        <f t="shared" si="183"/>
        <v>1</v>
      </c>
      <c r="CF31" s="7">
        <f t="shared" si="184"/>
        <v>0</v>
      </c>
      <c r="CG31" s="7">
        <f t="shared" si="185"/>
        <v>0</v>
      </c>
      <c r="CH31" s="7">
        <f t="shared" si="186"/>
        <v>0</v>
      </c>
      <c r="CI31" s="7">
        <f t="shared" si="187"/>
        <v>0</v>
      </c>
      <c r="CJ31" s="7">
        <f t="shared" si="188"/>
        <v>0</v>
      </c>
      <c r="CK31" s="7">
        <f t="shared" si="189"/>
        <v>0</v>
      </c>
      <c r="CL31" s="7">
        <f t="shared" si="190"/>
        <v>0</v>
      </c>
      <c r="CM31" s="7">
        <f t="shared" si="191"/>
        <v>2</v>
      </c>
      <c r="CN31" s="7">
        <f t="shared" si="192"/>
        <v>0</v>
      </c>
      <c r="CO31" s="7">
        <f t="shared" si="193"/>
        <v>0</v>
      </c>
      <c r="CP31" s="7">
        <f t="shared" si="194"/>
        <v>0</v>
      </c>
      <c r="CQ31" s="7">
        <f t="shared" si="195"/>
        <v>1</v>
      </c>
      <c r="CR31" s="7">
        <f t="shared" si="196"/>
        <v>0</v>
      </c>
      <c r="CS31" s="7">
        <f t="shared" si="197"/>
        <v>0</v>
      </c>
      <c r="CT31" s="7">
        <f t="shared" si="198"/>
        <v>0</v>
      </c>
      <c r="CU31" s="7">
        <f t="shared" si="199"/>
        <v>2</v>
      </c>
      <c r="CV31" s="7">
        <f t="shared" si="200"/>
        <v>0</v>
      </c>
      <c r="CW31" s="7">
        <f t="shared" si="201"/>
        <v>4</v>
      </c>
      <c r="CX31" s="7">
        <f t="shared" si="202"/>
        <v>1</v>
      </c>
      <c r="CY31" s="7">
        <f t="shared" si="203"/>
        <v>0</v>
      </c>
      <c r="CZ31" s="7">
        <f t="shared" si="204"/>
        <v>0</v>
      </c>
      <c r="DA31" s="7">
        <f t="shared" si="205"/>
        <v>0</v>
      </c>
      <c r="DB31" s="7">
        <f t="shared" si="206"/>
        <v>0</v>
      </c>
      <c r="DC31" s="7">
        <f t="shared" si="207"/>
        <v>0</v>
      </c>
      <c r="DD31" s="7">
        <f t="shared" si="208"/>
        <v>0</v>
      </c>
      <c r="DF31" s="1">
        <v>19</v>
      </c>
      <c r="DG31" s="11">
        <f t="shared" si="97"/>
        <v>29.406363636363636</v>
      </c>
      <c r="DH31" s="11">
        <f t="shared" si="98"/>
        <v>0.51800000000000002</v>
      </c>
      <c r="DJ31" s="1" t="str">
        <f t="shared" si="99"/>
        <v>[29.41, 0.52]</v>
      </c>
      <c r="DM31" s="1" t="str">
        <f t="shared" si="100"/>
        <v>[29.41, 0.52]</v>
      </c>
      <c r="DN31" s="1" t="str">
        <f t="shared" si="101"/>
        <v>[46.06, 1.58]</v>
      </c>
      <c r="DO31" s="1" t="str">
        <f t="shared" si="102"/>
        <v>[104.78, 2.63]</v>
      </c>
      <c r="DQ31" s="1" t="str">
        <f t="shared" si="103"/>
        <v xml:space="preserve">[[29.41, 0.52], [46.06, 1.58], [104.78, 2.63]], </v>
      </c>
      <c r="DS31" s="197" t="s">
        <v>101</v>
      </c>
      <c r="DT31" s="184">
        <v>4.7830000000000004</v>
      </c>
      <c r="DU31" s="185">
        <v>0.41599999999999998</v>
      </c>
      <c r="DV31" s="186">
        <v>8.4960000000000004</v>
      </c>
      <c r="DW31" s="186">
        <v>9.4489999999999998</v>
      </c>
      <c r="DX31" s="186">
        <v>7.1589999999999998</v>
      </c>
      <c r="DY31" s="186">
        <v>9.4369999999999994</v>
      </c>
      <c r="DZ31" s="186">
        <v>2.8639999999999999</v>
      </c>
      <c r="EA31" s="186">
        <v>9.2710000000000008</v>
      </c>
      <c r="EB31" s="186">
        <v>4.3879999999999999</v>
      </c>
      <c r="EC31" s="186">
        <v>9.4339999999999993</v>
      </c>
      <c r="ED31" s="186">
        <v>7.2030000000000003</v>
      </c>
      <c r="EE31" s="186">
        <v>6.5940000000000003</v>
      </c>
      <c r="EF31" s="186">
        <v>1.698</v>
      </c>
      <c r="EG31" s="186">
        <v>6.6660000000000004</v>
      </c>
      <c r="EH31" s="186">
        <v>9.3239999999999998</v>
      </c>
      <c r="EI31" s="186">
        <v>4.1710000000000003</v>
      </c>
      <c r="EJ31" s="186">
        <v>8.4990000000000006</v>
      </c>
      <c r="EK31" s="186">
        <v>1.1399999999999999</v>
      </c>
      <c r="EL31" s="186">
        <v>5.2249999999999996</v>
      </c>
      <c r="EM31" s="186">
        <v>5.48</v>
      </c>
      <c r="EN31" s="184">
        <v>4.9740000000000002</v>
      </c>
      <c r="EO31" s="187">
        <v>8.3390000000000004</v>
      </c>
      <c r="EP31" s="187">
        <v>9.8089999999999993</v>
      </c>
      <c r="EQ31" s="187">
        <v>5.9779999999999998</v>
      </c>
      <c r="ER31" s="187">
        <v>6.1660000000000004</v>
      </c>
      <c r="ES31" s="187">
        <v>8.1940000000000008</v>
      </c>
      <c r="ET31" s="187">
        <v>5.8140000000000001</v>
      </c>
      <c r="EU31" s="187">
        <v>9.6920000000000002</v>
      </c>
      <c r="EV31" s="187">
        <v>8.3949999999999996</v>
      </c>
      <c r="EW31" s="187">
        <v>1.335</v>
      </c>
      <c r="EX31" s="187">
        <v>3.823</v>
      </c>
      <c r="EY31" s="188">
        <v>9.8889999999999993</v>
      </c>
      <c r="EZ31" s="189">
        <v>2.149</v>
      </c>
      <c r="FA31" s="187">
        <v>7.3179999999999996</v>
      </c>
      <c r="FB31" s="187">
        <v>4.2220000000000004</v>
      </c>
      <c r="FC31" s="187">
        <v>6.2880000000000003</v>
      </c>
      <c r="FD31" s="187">
        <v>4.077</v>
      </c>
      <c r="FE31" s="187">
        <v>6.0229999999999997</v>
      </c>
      <c r="FF31" s="187">
        <v>0.34699999999999998</v>
      </c>
      <c r="FG31" s="187">
        <v>2.306</v>
      </c>
      <c r="FH31" s="187">
        <v>0.128</v>
      </c>
      <c r="FI31" s="187">
        <v>2.1030000000000002</v>
      </c>
      <c r="FJ31" s="187">
        <v>5.0350000000000001</v>
      </c>
      <c r="FK31" s="187">
        <v>2.7559999999999998</v>
      </c>
      <c r="FL31" s="65">
        <v>0.96799999999999997</v>
      </c>
      <c r="FM31" s="65">
        <v>5.5720000000000001</v>
      </c>
      <c r="FN31" s="65">
        <v>2.3239999999999998</v>
      </c>
      <c r="FO31" s="65">
        <v>0.94599999999999995</v>
      </c>
      <c r="FQ31" s="53">
        <f t="shared" si="104"/>
        <v>4.7830000000000004</v>
      </c>
      <c r="FR31" s="53">
        <f t="shared" si="105"/>
        <v>0.41599999999999998</v>
      </c>
      <c r="FS31" s="53">
        <f t="shared" si="106"/>
        <v>8.4960000000000004</v>
      </c>
      <c r="FT31" s="53">
        <f t="shared" si="107"/>
        <v>9.4489999999999998</v>
      </c>
      <c r="FU31" s="53">
        <f t="shared" si="108"/>
        <v>7.1589999999999998</v>
      </c>
      <c r="FV31" s="53">
        <f t="shared" si="109"/>
        <v>9.4369999999999994</v>
      </c>
      <c r="FW31" s="53">
        <f t="shared" si="110"/>
        <v>2.8639999999999999</v>
      </c>
      <c r="FX31" s="53">
        <f t="shared" si="111"/>
        <v>9.2710000000000008</v>
      </c>
      <c r="FY31" s="53">
        <f t="shared" si="112"/>
        <v>4.3879999999999999</v>
      </c>
      <c r="FZ31" s="53">
        <f t="shared" si="113"/>
        <v>9.4339999999999993</v>
      </c>
      <c r="GA31" s="53">
        <f t="shared" si="114"/>
        <v>7.2030000000000003</v>
      </c>
      <c r="GB31" s="53">
        <f t="shared" si="115"/>
        <v>6.5940000000000003</v>
      </c>
      <c r="GC31" s="53">
        <f t="shared" si="116"/>
        <v>1.698</v>
      </c>
      <c r="GD31" s="53">
        <f t="shared" si="117"/>
        <v>6.6660000000000004</v>
      </c>
      <c r="GE31" s="53">
        <f t="shared" si="118"/>
        <v>9.3239999999999998</v>
      </c>
      <c r="GF31" s="53">
        <f t="shared" si="119"/>
        <v>4.1710000000000003</v>
      </c>
      <c r="GG31" s="53">
        <f t="shared" si="120"/>
        <v>8.4990000000000006</v>
      </c>
      <c r="GH31" s="53">
        <f t="shared" si="121"/>
        <v>1.1399999999999999</v>
      </c>
      <c r="GI31" s="53">
        <f t="shared" si="122"/>
        <v>5.2249999999999996</v>
      </c>
      <c r="GJ31" s="53">
        <f t="shared" si="123"/>
        <v>5.48</v>
      </c>
      <c r="GK31" s="53">
        <f t="shared" si="124"/>
        <v>4.9740000000000002</v>
      </c>
      <c r="GL31" s="53">
        <f t="shared" si="125"/>
        <v>8.3390000000000004</v>
      </c>
      <c r="GM31" s="53">
        <f t="shared" si="126"/>
        <v>9.8089999999999993</v>
      </c>
      <c r="GN31" s="53">
        <f t="shared" si="127"/>
        <v>5.9779999999999998</v>
      </c>
      <c r="GO31" s="53">
        <f t="shared" si="128"/>
        <v>6.1660000000000004</v>
      </c>
      <c r="GP31" s="53">
        <f t="shared" si="129"/>
        <v>8.1940000000000008</v>
      </c>
      <c r="GQ31" s="53">
        <f t="shared" si="130"/>
        <v>5.8140000000000001</v>
      </c>
      <c r="GR31" s="53">
        <f t="shared" si="131"/>
        <v>9.6920000000000002</v>
      </c>
      <c r="GS31" s="53">
        <f t="shared" si="132"/>
        <v>8.3949999999999996</v>
      </c>
      <c r="GT31" s="53">
        <f t="shared" si="133"/>
        <v>1.335</v>
      </c>
      <c r="GU31" s="53">
        <f t="shared" si="134"/>
        <v>3.823</v>
      </c>
      <c r="GV31" s="53">
        <f t="shared" si="135"/>
        <v>9.8889999999999993</v>
      </c>
      <c r="GW31" s="53">
        <f t="shared" si="136"/>
        <v>2.149</v>
      </c>
      <c r="GX31" s="53">
        <f t="shared" si="137"/>
        <v>7.3179999999999996</v>
      </c>
      <c r="GY31" s="53">
        <f t="shared" si="138"/>
        <v>4.2220000000000004</v>
      </c>
      <c r="GZ31" s="53">
        <f t="shared" si="139"/>
        <v>6.2880000000000003</v>
      </c>
      <c r="HA31" s="53">
        <f t="shared" si="140"/>
        <v>4.077</v>
      </c>
      <c r="HB31" s="53">
        <f t="shared" si="141"/>
        <v>6.0229999999999997</v>
      </c>
      <c r="HC31" s="53">
        <f t="shared" si="142"/>
        <v>0.34699999999999998</v>
      </c>
      <c r="HD31" s="53">
        <f t="shared" si="143"/>
        <v>2.306</v>
      </c>
      <c r="HE31" s="53">
        <f t="shared" si="144"/>
        <v>0.128</v>
      </c>
      <c r="HF31" s="53">
        <f t="shared" si="145"/>
        <v>2.1030000000000002</v>
      </c>
      <c r="HG31" s="53">
        <f t="shared" si="146"/>
        <v>5.0350000000000001</v>
      </c>
      <c r="HH31" s="53">
        <f t="shared" si="147"/>
        <v>2.7559999999999998</v>
      </c>
      <c r="HI31" s="53">
        <f t="shared" si="148"/>
        <v>0.96799999999999997</v>
      </c>
      <c r="HJ31" s="53">
        <f t="shared" si="149"/>
        <v>5.5720000000000001</v>
      </c>
      <c r="HK31" s="53">
        <f t="shared" si="150"/>
        <v>2.3239999999999998</v>
      </c>
      <c r="HL31" s="53">
        <f t="shared" si="151"/>
        <v>0.94599999999999995</v>
      </c>
      <c r="HN31" s="1" t="str">
        <f t="shared" si="152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0.946],</v>
      </c>
    </row>
    <row r="32" spans="2:222" x14ac:dyDescent="0.35">
      <c r="B32" s="163">
        <v>20</v>
      </c>
      <c r="C32" s="165" t="s">
        <v>102</v>
      </c>
      <c r="D32" s="174"/>
      <c r="E32" s="174"/>
      <c r="F32" s="174"/>
      <c r="G32" s="175"/>
      <c r="H32" s="176">
        <v>4906</v>
      </c>
      <c r="I32" s="36">
        <f t="shared" si="63"/>
        <v>3.6728704688038093E-2</v>
      </c>
      <c r="J32" s="118">
        <f t="shared" si="64"/>
        <v>0.36673687593657955</v>
      </c>
      <c r="K32" s="118">
        <f t="shared" si="64"/>
        <v>0.9508780768268168</v>
      </c>
      <c r="L32" s="118">
        <f t="shared" si="64"/>
        <v>9.202045904775645E-2</v>
      </c>
      <c r="M32" s="118">
        <f t="shared" ref="M32:W42" si="209">IF(M$11="EV",$I$5*($H$43/$C$7)*$A$1*M$12*$I32,IF(M$11="PHEV",$I$6*($H$43/$C$7)*$A$1*M$12*$I32))</f>
        <v>5.112247724875358E-3</v>
      </c>
      <c r="N32" s="118">
        <f t="shared" si="209"/>
        <v>0.19937766127013898</v>
      </c>
      <c r="O32" s="118">
        <f t="shared" si="209"/>
        <v>3.4354304711162404</v>
      </c>
      <c r="P32" s="118">
        <f t="shared" si="209"/>
        <v>0.25561238624376792</v>
      </c>
      <c r="Q32" s="87">
        <f t="shared" si="209"/>
        <v>1.1758169767213325</v>
      </c>
      <c r="R32" s="128">
        <f t="shared" si="209"/>
        <v>0.50426320441279682</v>
      </c>
      <c r="S32" s="122">
        <f t="shared" si="209"/>
        <v>3.4496187392784514</v>
      </c>
      <c r="T32" s="123">
        <f t="shared" si="209"/>
        <v>7.5983296483110063</v>
      </c>
      <c r="U32" s="116">
        <f t="shared" si="209"/>
        <v>3.438158211905433E-2</v>
      </c>
      <c r="V32" s="116">
        <f t="shared" si="209"/>
        <v>2.2921054746036222E-2</v>
      </c>
      <c r="W32" s="116">
        <f t="shared" si="209"/>
        <v>0.25213160220639841</v>
      </c>
      <c r="Y32" s="163">
        <v>20</v>
      </c>
      <c r="Z32" s="165" t="s">
        <v>102</v>
      </c>
      <c r="AA32" s="174"/>
      <c r="AB32" s="174"/>
      <c r="AC32" s="174"/>
      <c r="AD32" s="175"/>
      <c r="AE32" s="176">
        <v>4906</v>
      </c>
      <c r="AF32" s="36">
        <f t="shared" si="1"/>
        <v>3.6728704688038093E-2</v>
      </c>
      <c r="AG32" s="149">
        <f t="shared" si="65"/>
        <v>0</v>
      </c>
      <c r="AH32" s="149">
        <f t="shared" si="66"/>
        <v>1</v>
      </c>
      <c r="AI32" s="149">
        <f t="shared" si="67"/>
        <v>0</v>
      </c>
      <c r="AJ32" s="149">
        <f t="shared" si="68"/>
        <v>0</v>
      </c>
      <c r="AK32" s="149">
        <f t="shared" si="69"/>
        <v>0</v>
      </c>
      <c r="AL32" s="149">
        <f t="shared" si="70"/>
        <v>3</v>
      </c>
      <c r="AM32" s="149">
        <f t="shared" si="71"/>
        <v>0</v>
      </c>
      <c r="AN32" s="37">
        <f t="shared" si="72"/>
        <v>1</v>
      </c>
      <c r="AO32" s="156">
        <f t="shared" si="73"/>
        <v>1</v>
      </c>
      <c r="AP32" s="154">
        <f t="shared" si="74"/>
        <v>3</v>
      </c>
      <c r="AQ32" s="152">
        <f t="shared" si="75"/>
        <v>8</v>
      </c>
      <c r="AR32" s="132">
        <f t="shared" si="76"/>
        <v>0</v>
      </c>
      <c r="AS32" s="132">
        <f t="shared" si="77"/>
        <v>0</v>
      </c>
      <c r="AT32" s="132">
        <f t="shared" si="78"/>
        <v>0</v>
      </c>
      <c r="AX32" s="7">
        <f t="shared" si="153"/>
        <v>0</v>
      </c>
      <c r="AY32" s="7">
        <f t="shared" si="154"/>
        <v>0</v>
      </c>
      <c r="AZ32" s="7">
        <f t="shared" si="155"/>
        <v>1</v>
      </c>
      <c r="BA32" s="7">
        <f t="shared" si="156"/>
        <v>0</v>
      </c>
      <c r="BB32" s="7">
        <f t="shared" si="157"/>
        <v>0</v>
      </c>
      <c r="BC32" s="7">
        <f t="shared" si="158"/>
        <v>0</v>
      </c>
      <c r="BD32" s="7">
        <f t="shared" si="159"/>
        <v>0</v>
      </c>
      <c r="BE32" s="7">
        <f t="shared" si="160"/>
        <v>0</v>
      </c>
      <c r="BF32" s="7">
        <f t="shared" si="161"/>
        <v>0</v>
      </c>
      <c r="BG32" s="7">
        <f t="shared" si="162"/>
        <v>0</v>
      </c>
      <c r="BH32" s="7">
        <f t="shared" si="163"/>
        <v>3</v>
      </c>
      <c r="BI32" s="7">
        <f t="shared" si="164"/>
        <v>0</v>
      </c>
      <c r="BJ32" s="7">
        <f t="shared" si="165"/>
        <v>0</v>
      </c>
      <c r="BK32" s="7">
        <f t="shared" si="166"/>
        <v>0</v>
      </c>
      <c r="BL32" s="7">
        <f t="shared" si="167"/>
        <v>1</v>
      </c>
      <c r="BM32" s="7">
        <f t="shared" si="168"/>
        <v>0</v>
      </c>
      <c r="BN32" s="1">
        <f t="shared" si="169"/>
        <v>0.8</v>
      </c>
      <c r="BO32" s="1">
        <f t="shared" si="170"/>
        <v>0.2</v>
      </c>
      <c r="BP32" s="1">
        <f t="shared" si="171"/>
        <v>2.4000000000000004</v>
      </c>
      <c r="BQ32" s="1">
        <f t="shared" si="172"/>
        <v>0.60000000000000009</v>
      </c>
      <c r="BR32" s="1">
        <f t="shared" si="173"/>
        <v>6.4</v>
      </c>
      <c r="BS32" s="1">
        <f t="shared" si="174"/>
        <v>1.6</v>
      </c>
      <c r="BT32" s="1">
        <f t="shared" si="175"/>
        <v>0</v>
      </c>
      <c r="BU32" s="1">
        <f t="shared" si="176"/>
        <v>0</v>
      </c>
      <c r="BV32" s="1">
        <f t="shared" si="177"/>
        <v>0</v>
      </c>
      <c r="BW32" s="1">
        <f t="shared" si="178"/>
        <v>0</v>
      </c>
      <c r="BX32" s="1">
        <f t="shared" si="179"/>
        <v>0</v>
      </c>
      <c r="BY32" s="1">
        <f t="shared" si="180"/>
        <v>0</v>
      </c>
      <c r="CC32" s="7">
        <f t="shared" si="181"/>
        <v>0</v>
      </c>
      <c r="CD32" s="7">
        <f t="shared" si="182"/>
        <v>0</v>
      </c>
      <c r="CE32" s="7">
        <f t="shared" si="183"/>
        <v>1</v>
      </c>
      <c r="CF32" s="7">
        <f t="shared" si="184"/>
        <v>0</v>
      </c>
      <c r="CG32" s="7">
        <f t="shared" si="185"/>
        <v>0</v>
      </c>
      <c r="CH32" s="7">
        <f t="shared" si="186"/>
        <v>0</v>
      </c>
      <c r="CI32" s="7">
        <f t="shared" si="187"/>
        <v>0</v>
      </c>
      <c r="CJ32" s="7">
        <f t="shared" si="188"/>
        <v>0</v>
      </c>
      <c r="CK32" s="7">
        <f t="shared" si="189"/>
        <v>0</v>
      </c>
      <c r="CL32" s="7">
        <f t="shared" si="190"/>
        <v>0</v>
      </c>
      <c r="CM32" s="7">
        <f t="shared" si="191"/>
        <v>3</v>
      </c>
      <c r="CN32" s="7">
        <f t="shared" si="192"/>
        <v>0</v>
      </c>
      <c r="CO32" s="7">
        <f t="shared" si="193"/>
        <v>0</v>
      </c>
      <c r="CP32" s="7">
        <f t="shared" si="194"/>
        <v>0</v>
      </c>
      <c r="CQ32" s="7">
        <f t="shared" si="195"/>
        <v>1</v>
      </c>
      <c r="CR32" s="7">
        <f t="shared" si="196"/>
        <v>0</v>
      </c>
      <c r="CS32" s="7">
        <f t="shared" si="197"/>
        <v>1</v>
      </c>
      <c r="CT32" s="7">
        <f t="shared" si="198"/>
        <v>0</v>
      </c>
      <c r="CU32" s="7">
        <f t="shared" si="199"/>
        <v>2</v>
      </c>
      <c r="CV32" s="7">
        <f t="shared" si="200"/>
        <v>1</v>
      </c>
      <c r="CW32" s="7">
        <f t="shared" si="201"/>
        <v>6</v>
      </c>
      <c r="CX32" s="7">
        <f t="shared" si="202"/>
        <v>2</v>
      </c>
      <c r="CY32" s="7">
        <f t="shared" si="203"/>
        <v>0</v>
      </c>
      <c r="CZ32" s="7">
        <f t="shared" si="204"/>
        <v>0</v>
      </c>
      <c r="DA32" s="7">
        <f t="shared" si="205"/>
        <v>0</v>
      </c>
      <c r="DB32" s="7">
        <f t="shared" si="206"/>
        <v>0</v>
      </c>
      <c r="DC32" s="7">
        <f t="shared" si="207"/>
        <v>0</v>
      </c>
      <c r="DD32" s="7">
        <f t="shared" si="208"/>
        <v>0</v>
      </c>
      <c r="DF32" s="1">
        <v>20</v>
      </c>
      <c r="DG32" s="11">
        <f t="shared" si="97"/>
        <v>42.61454545454545</v>
      </c>
      <c r="DH32" s="11">
        <f t="shared" si="98"/>
        <v>1.5760000000000001</v>
      </c>
      <c r="DJ32" s="1" t="str">
        <f t="shared" si="99"/>
        <v>[42.61, 1.58]</v>
      </c>
      <c r="DM32" s="1" t="str">
        <f t="shared" si="100"/>
        <v>[42.61, 1.58]</v>
      </c>
      <c r="DN32" s="1" t="str">
        <f t="shared" si="101"/>
        <v>[76, 2.09]</v>
      </c>
      <c r="DO32" s="1" t="str">
        <f t="shared" si="102"/>
        <v>[154.2, 3.67]</v>
      </c>
      <c r="DQ32" s="1" t="str">
        <f t="shared" si="103"/>
        <v xml:space="preserve">[[42.61, 1.58], [76, 2.09], [154.2, 3.67]], </v>
      </c>
      <c r="DS32" s="198" t="s">
        <v>102</v>
      </c>
      <c r="DT32" s="184">
        <v>5.7990000000000004</v>
      </c>
      <c r="DU32" s="185">
        <v>7.5190000000000001</v>
      </c>
      <c r="DV32" s="186">
        <v>4.2889999999999997</v>
      </c>
      <c r="DW32" s="186">
        <v>8.7189999999999994</v>
      </c>
      <c r="DX32" s="186">
        <v>2.2130000000000001</v>
      </c>
      <c r="DY32" s="186">
        <v>1.659</v>
      </c>
      <c r="DZ32" s="186">
        <v>2.79</v>
      </c>
      <c r="EA32" s="186">
        <v>3.593</v>
      </c>
      <c r="EB32" s="186">
        <v>5.28</v>
      </c>
      <c r="EC32" s="186">
        <v>2.7949999999999999</v>
      </c>
      <c r="ED32" s="186">
        <v>1.7230000000000001</v>
      </c>
      <c r="EE32" s="186">
        <v>9.8849999999999998</v>
      </c>
      <c r="EF32" s="186">
        <v>3.0640000000000001</v>
      </c>
      <c r="EG32" s="186">
        <v>2.5630000000000002</v>
      </c>
      <c r="EH32" s="186">
        <v>1.264</v>
      </c>
      <c r="EI32" s="186">
        <v>3.3740000000000001</v>
      </c>
      <c r="EJ32" s="186">
        <v>0.65300000000000002</v>
      </c>
      <c r="EK32" s="186">
        <v>3.18</v>
      </c>
      <c r="EL32" s="186">
        <v>9.827</v>
      </c>
      <c r="EM32" s="186">
        <v>0.95399999999999996</v>
      </c>
      <c r="EN32" s="184">
        <v>2.508</v>
      </c>
      <c r="EO32" s="187">
        <v>9.11</v>
      </c>
      <c r="EP32" s="187">
        <v>6.0780000000000003</v>
      </c>
      <c r="EQ32" s="187">
        <v>5.6680000000000001</v>
      </c>
      <c r="ER32" s="187">
        <v>0.68899999999999995</v>
      </c>
      <c r="ES32" s="187">
        <v>8.9740000000000002</v>
      </c>
      <c r="ET32" s="187">
        <v>0.56000000000000005</v>
      </c>
      <c r="EU32" s="187">
        <v>3.988</v>
      </c>
      <c r="EV32" s="187">
        <v>2.9140000000000001</v>
      </c>
      <c r="EW32" s="187">
        <v>0.95399999999999996</v>
      </c>
      <c r="EX32" s="187">
        <v>9.2100000000000009</v>
      </c>
      <c r="EY32" s="188">
        <v>1.83</v>
      </c>
      <c r="EZ32" s="189">
        <v>5.3280000000000003</v>
      </c>
      <c r="FA32" s="187">
        <v>1.7230000000000001</v>
      </c>
      <c r="FB32" s="187">
        <v>7.6390000000000002</v>
      </c>
      <c r="FC32" s="187">
        <v>6.0460000000000003</v>
      </c>
      <c r="FD32" s="187">
        <v>9.2569999999999997</v>
      </c>
      <c r="FE32" s="187">
        <v>7.8810000000000002</v>
      </c>
      <c r="FF32" s="187">
        <v>5.9939999999999998</v>
      </c>
      <c r="FG32" s="187">
        <v>5.992</v>
      </c>
      <c r="FH32" s="187">
        <v>7.8849999999999998</v>
      </c>
      <c r="FI32" s="187">
        <v>8.5359999999999996</v>
      </c>
      <c r="FJ32" s="187">
        <v>0.121</v>
      </c>
      <c r="FK32" s="187">
        <v>5.4039999999999999</v>
      </c>
      <c r="FL32" s="65">
        <v>2.5470000000000002</v>
      </c>
      <c r="FM32" s="65">
        <v>4.6159999999999997</v>
      </c>
      <c r="FN32" s="65">
        <v>9.4529999999999994</v>
      </c>
      <c r="FO32" s="65">
        <v>2.44</v>
      </c>
      <c r="FQ32" s="53">
        <f t="shared" si="104"/>
        <v>5.7990000000000004</v>
      </c>
      <c r="FR32" s="53">
        <f t="shared" si="105"/>
        <v>7.5190000000000001</v>
      </c>
      <c r="FS32" s="53">
        <f t="shared" si="106"/>
        <v>4.2889999999999997</v>
      </c>
      <c r="FT32" s="53">
        <f t="shared" si="107"/>
        <v>8.7189999999999994</v>
      </c>
      <c r="FU32" s="53">
        <f t="shared" si="108"/>
        <v>2.2130000000000001</v>
      </c>
      <c r="FV32" s="53">
        <f t="shared" si="109"/>
        <v>1.659</v>
      </c>
      <c r="FW32" s="53">
        <f t="shared" si="110"/>
        <v>2.79</v>
      </c>
      <c r="FX32" s="53">
        <f t="shared" si="111"/>
        <v>3.593</v>
      </c>
      <c r="FY32" s="53">
        <f t="shared" si="112"/>
        <v>5.28</v>
      </c>
      <c r="FZ32" s="53">
        <f t="shared" si="113"/>
        <v>2.7949999999999999</v>
      </c>
      <c r="GA32" s="53">
        <f t="shared" si="114"/>
        <v>1.7230000000000001</v>
      </c>
      <c r="GB32" s="53">
        <f t="shared" si="115"/>
        <v>9.8849999999999998</v>
      </c>
      <c r="GC32" s="53">
        <f t="shared" si="116"/>
        <v>3.0640000000000001</v>
      </c>
      <c r="GD32" s="53">
        <f t="shared" si="117"/>
        <v>2.5630000000000002</v>
      </c>
      <c r="GE32" s="53">
        <f t="shared" si="118"/>
        <v>1.264</v>
      </c>
      <c r="GF32" s="53">
        <f t="shared" si="119"/>
        <v>3.3740000000000001</v>
      </c>
      <c r="GG32" s="53">
        <f t="shared" si="120"/>
        <v>0.65300000000000002</v>
      </c>
      <c r="GH32" s="53">
        <f t="shared" si="121"/>
        <v>3.18</v>
      </c>
      <c r="GI32" s="53">
        <f t="shared" si="122"/>
        <v>9.827</v>
      </c>
      <c r="GJ32" s="53">
        <f t="shared" si="123"/>
        <v>0.95399999999999996</v>
      </c>
      <c r="GK32" s="53">
        <f t="shared" si="124"/>
        <v>2.508</v>
      </c>
      <c r="GL32" s="53">
        <f t="shared" si="125"/>
        <v>9.11</v>
      </c>
      <c r="GM32" s="53">
        <f t="shared" si="126"/>
        <v>6.0780000000000003</v>
      </c>
      <c r="GN32" s="53">
        <f t="shared" si="127"/>
        <v>5.6680000000000001</v>
      </c>
      <c r="GO32" s="53">
        <f t="shared" si="128"/>
        <v>0.68899999999999995</v>
      </c>
      <c r="GP32" s="53">
        <f t="shared" si="129"/>
        <v>8.9740000000000002</v>
      </c>
      <c r="GQ32" s="53">
        <f t="shared" si="130"/>
        <v>0.56000000000000005</v>
      </c>
      <c r="GR32" s="53">
        <f t="shared" si="131"/>
        <v>3.988</v>
      </c>
      <c r="GS32" s="53">
        <f t="shared" si="132"/>
        <v>2.9140000000000001</v>
      </c>
      <c r="GT32" s="53">
        <f t="shared" si="133"/>
        <v>0.95399999999999996</v>
      </c>
      <c r="GU32" s="53">
        <f t="shared" si="134"/>
        <v>9.2100000000000009</v>
      </c>
      <c r="GV32" s="53">
        <f t="shared" si="135"/>
        <v>1.83</v>
      </c>
      <c r="GW32" s="53">
        <f t="shared" si="136"/>
        <v>5.3280000000000003</v>
      </c>
      <c r="GX32" s="53">
        <f t="shared" si="137"/>
        <v>1.7230000000000001</v>
      </c>
      <c r="GY32" s="53">
        <f t="shared" si="138"/>
        <v>7.6390000000000002</v>
      </c>
      <c r="GZ32" s="53">
        <f t="shared" si="139"/>
        <v>6.0460000000000003</v>
      </c>
      <c r="HA32" s="53">
        <f t="shared" si="140"/>
        <v>9.2569999999999997</v>
      </c>
      <c r="HB32" s="53">
        <f t="shared" si="141"/>
        <v>7.8810000000000002</v>
      </c>
      <c r="HC32" s="53">
        <f t="shared" si="142"/>
        <v>5.9939999999999998</v>
      </c>
      <c r="HD32" s="53">
        <f t="shared" si="143"/>
        <v>5.992</v>
      </c>
      <c r="HE32" s="53">
        <f t="shared" si="144"/>
        <v>7.8849999999999998</v>
      </c>
      <c r="HF32" s="53">
        <f t="shared" si="145"/>
        <v>8.5359999999999996</v>
      </c>
      <c r="HG32" s="53">
        <f t="shared" si="146"/>
        <v>0.121</v>
      </c>
      <c r="HH32" s="53">
        <f t="shared" si="147"/>
        <v>5.4039999999999999</v>
      </c>
      <c r="HI32" s="53">
        <f t="shared" si="148"/>
        <v>2.5470000000000002</v>
      </c>
      <c r="HJ32" s="53">
        <f t="shared" si="149"/>
        <v>4.6159999999999997</v>
      </c>
      <c r="HK32" s="53">
        <f t="shared" si="150"/>
        <v>9.4529999999999994</v>
      </c>
      <c r="HL32" s="53">
        <f t="shared" si="151"/>
        <v>2.44</v>
      </c>
      <c r="HN32" s="1" t="str">
        <f t="shared" si="152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2.44],</v>
      </c>
    </row>
    <row r="33" spans="2:222" x14ac:dyDescent="0.35">
      <c r="B33" s="163">
        <v>21</v>
      </c>
      <c r="C33" s="164" t="s">
        <v>103</v>
      </c>
      <c r="D33" s="174"/>
      <c r="E33" s="174"/>
      <c r="F33" s="174"/>
      <c r="G33" s="175"/>
      <c r="H33" s="176">
        <v>4408</v>
      </c>
      <c r="I33" s="36">
        <f t="shared" si="63"/>
        <v>3.3000434216239688E-2</v>
      </c>
      <c r="J33" s="118">
        <f t="shared" ref="J33:L42" si="210">IF(J$11="EV",$I$5*($H$43/$C$7)*$A$1*J$12*$I33,IF(J$11="PHEV",$I$6*($H$43/$C$7)*$A$1*J$12*$I33))</f>
        <v>0.32951001816723247</v>
      </c>
      <c r="K33" s="118">
        <f t="shared" si="210"/>
        <v>0.85435600543265555</v>
      </c>
      <c r="L33" s="118">
        <f t="shared" si="210"/>
        <v>8.2679613428966667E-2</v>
      </c>
      <c r="M33" s="118">
        <f t="shared" si="209"/>
        <v>4.593311857164814E-3</v>
      </c>
      <c r="N33" s="118">
        <f t="shared" si="209"/>
        <v>0.17913916242942776</v>
      </c>
      <c r="O33" s="118">
        <f t="shared" si="209"/>
        <v>3.0867055680147546</v>
      </c>
      <c r="P33" s="118">
        <f t="shared" si="209"/>
        <v>0.2296655928582407</v>
      </c>
      <c r="Q33" s="87">
        <f t="shared" si="209"/>
        <v>1.0564617271479073</v>
      </c>
      <c r="R33" s="128">
        <f t="shared" si="209"/>
        <v>0.45307627497994468</v>
      </c>
      <c r="S33" s="122">
        <f t="shared" si="209"/>
        <v>3.0994536083855304</v>
      </c>
      <c r="T33" s="123">
        <f t="shared" si="209"/>
        <v>6.8270356889023471</v>
      </c>
      <c r="U33" s="116">
        <f t="shared" si="209"/>
        <v>3.0891564203178047E-2</v>
      </c>
      <c r="V33" s="116">
        <f t="shared" si="209"/>
        <v>2.0594376135452029E-2</v>
      </c>
      <c r="W33" s="116">
        <f t="shared" si="209"/>
        <v>0.22653813748997234</v>
      </c>
      <c r="Y33" s="163">
        <v>21</v>
      </c>
      <c r="Z33" s="164" t="s">
        <v>103</v>
      </c>
      <c r="AA33" s="174"/>
      <c r="AB33" s="174"/>
      <c r="AC33" s="174"/>
      <c r="AD33" s="175"/>
      <c r="AE33" s="176">
        <v>4408</v>
      </c>
      <c r="AF33" s="36">
        <f t="shared" si="1"/>
        <v>3.3000434216239688E-2</v>
      </c>
      <c r="AG33" s="149">
        <f t="shared" si="65"/>
        <v>0</v>
      </c>
      <c r="AH33" s="149">
        <f t="shared" si="66"/>
        <v>1</v>
      </c>
      <c r="AI33" s="149">
        <f t="shared" si="67"/>
        <v>0</v>
      </c>
      <c r="AJ33" s="149">
        <f t="shared" si="68"/>
        <v>0</v>
      </c>
      <c r="AK33" s="149">
        <f t="shared" si="69"/>
        <v>0</v>
      </c>
      <c r="AL33" s="149">
        <f t="shared" si="70"/>
        <v>3</v>
      </c>
      <c r="AM33" s="149">
        <f t="shared" si="71"/>
        <v>0</v>
      </c>
      <c r="AN33" s="37">
        <f t="shared" si="72"/>
        <v>1</v>
      </c>
      <c r="AO33" s="156">
        <f t="shared" si="73"/>
        <v>0</v>
      </c>
      <c r="AP33" s="154">
        <f t="shared" si="74"/>
        <v>3</v>
      </c>
      <c r="AQ33" s="152">
        <f t="shared" si="75"/>
        <v>7</v>
      </c>
      <c r="AR33" s="132">
        <f t="shared" si="76"/>
        <v>0</v>
      </c>
      <c r="AS33" s="132">
        <f t="shared" si="77"/>
        <v>0</v>
      </c>
      <c r="AT33" s="132">
        <f t="shared" si="78"/>
        <v>0</v>
      </c>
      <c r="AX33" s="7">
        <f t="shared" si="153"/>
        <v>0</v>
      </c>
      <c r="AY33" s="7">
        <f t="shared" si="154"/>
        <v>0</v>
      </c>
      <c r="AZ33" s="7">
        <f t="shared" si="155"/>
        <v>1</v>
      </c>
      <c r="BA33" s="7">
        <f t="shared" si="156"/>
        <v>0</v>
      </c>
      <c r="BB33" s="7">
        <f t="shared" si="157"/>
        <v>0</v>
      </c>
      <c r="BC33" s="7">
        <f t="shared" si="158"/>
        <v>0</v>
      </c>
      <c r="BD33" s="7">
        <f t="shared" si="159"/>
        <v>0</v>
      </c>
      <c r="BE33" s="7">
        <f t="shared" si="160"/>
        <v>0</v>
      </c>
      <c r="BF33" s="7">
        <f t="shared" si="161"/>
        <v>0</v>
      </c>
      <c r="BG33" s="7">
        <f t="shared" si="162"/>
        <v>0</v>
      </c>
      <c r="BH33" s="7">
        <f t="shared" si="163"/>
        <v>3</v>
      </c>
      <c r="BI33" s="7">
        <f t="shared" si="164"/>
        <v>0</v>
      </c>
      <c r="BJ33" s="7">
        <f t="shared" si="165"/>
        <v>0</v>
      </c>
      <c r="BK33" s="7">
        <f t="shared" si="166"/>
        <v>0</v>
      </c>
      <c r="BL33" s="7">
        <f t="shared" si="167"/>
        <v>1</v>
      </c>
      <c r="BM33" s="7">
        <f t="shared" si="168"/>
        <v>0</v>
      </c>
      <c r="BN33" s="1">
        <f t="shared" si="169"/>
        <v>0</v>
      </c>
      <c r="BO33" s="1">
        <f t="shared" si="170"/>
        <v>0</v>
      </c>
      <c r="BP33" s="1">
        <f t="shared" si="171"/>
        <v>2.4000000000000004</v>
      </c>
      <c r="BQ33" s="1">
        <f t="shared" si="172"/>
        <v>0.60000000000000009</v>
      </c>
      <c r="BR33" s="1">
        <f t="shared" si="173"/>
        <v>5.6000000000000005</v>
      </c>
      <c r="BS33" s="1">
        <f t="shared" si="174"/>
        <v>1.4000000000000001</v>
      </c>
      <c r="BT33" s="1">
        <f t="shared" si="175"/>
        <v>0</v>
      </c>
      <c r="BU33" s="1">
        <f t="shared" si="176"/>
        <v>0</v>
      </c>
      <c r="BV33" s="1">
        <f t="shared" si="177"/>
        <v>0</v>
      </c>
      <c r="BW33" s="1">
        <f t="shared" si="178"/>
        <v>0</v>
      </c>
      <c r="BX33" s="1">
        <f t="shared" si="179"/>
        <v>0</v>
      </c>
      <c r="BY33" s="1">
        <f t="shared" si="180"/>
        <v>0</v>
      </c>
      <c r="CC33" s="7">
        <f t="shared" si="181"/>
        <v>0</v>
      </c>
      <c r="CD33" s="7">
        <f t="shared" si="182"/>
        <v>0</v>
      </c>
      <c r="CE33" s="7">
        <f t="shared" si="183"/>
        <v>1</v>
      </c>
      <c r="CF33" s="7">
        <f t="shared" si="184"/>
        <v>0</v>
      </c>
      <c r="CG33" s="7">
        <f t="shared" si="185"/>
        <v>0</v>
      </c>
      <c r="CH33" s="7">
        <f t="shared" si="186"/>
        <v>0</v>
      </c>
      <c r="CI33" s="7">
        <f t="shared" si="187"/>
        <v>0</v>
      </c>
      <c r="CJ33" s="7">
        <f t="shared" si="188"/>
        <v>0</v>
      </c>
      <c r="CK33" s="7">
        <f t="shared" si="189"/>
        <v>0</v>
      </c>
      <c r="CL33" s="7">
        <f t="shared" si="190"/>
        <v>0</v>
      </c>
      <c r="CM33" s="7">
        <f t="shared" si="191"/>
        <v>3</v>
      </c>
      <c r="CN33" s="7">
        <f t="shared" si="192"/>
        <v>0</v>
      </c>
      <c r="CO33" s="7">
        <f t="shared" si="193"/>
        <v>0</v>
      </c>
      <c r="CP33" s="7">
        <f t="shared" si="194"/>
        <v>0</v>
      </c>
      <c r="CQ33" s="7">
        <f t="shared" si="195"/>
        <v>1</v>
      </c>
      <c r="CR33" s="7">
        <f t="shared" si="196"/>
        <v>0</v>
      </c>
      <c r="CS33" s="7">
        <f t="shared" si="197"/>
        <v>0</v>
      </c>
      <c r="CT33" s="7">
        <f t="shared" si="198"/>
        <v>0</v>
      </c>
      <c r="CU33" s="7">
        <f t="shared" si="199"/>
        <v>2</v>
      </c>
      <c r="CV33" s="7">
        <f t="shared" si="200"/>
        <v>1</v>
      </c>
      <c r="CW33" s="7">
        <f t="shared" si="201"/>
        <v>6</v>
      </c>
      <c r="CX33" s="7">
        <f t="shared" si="202"/>
        <v>1</v>
      </c>
      <c r="CY33" s="7">
        <f t="shared" si="203"/>
        <v>0</v>
      </c>
      <c r="CZ33" s="7">
        <f t="shared" si="204"/>
        <v>0</v>
      </c>
      <c r="DA33" s="7">
        <f t="shared" si="205"/>
        <v>0</v>
      </c>
      <c r="DB33" s="7">
        <f t="shared" si="206"/>
        <v>0</v>
      </c>
      <c r="DC33" s="7">
        <f t="shared" si="207"/>
        <v>0</v>
      </c>
      <c r="DD33" s="7">
        <f t="shared" si="208"/>
        <v>0</v>
      </c>
      <c r="DF33" s="1">
        <v>21</v>
      </c>
      <c r="DG33" s="11">
        <f t="shared" si="97"/>
        <v>39.86454545454545</v>
      </c>
      <c r="DH33" s="11">
        <f t="shared" si="98"/>
        <v>1.0580000000000001</v>
      </c>
      <c r="DJ33" s="1" t="str">
        <f t="shared" si="99"/>
        <v>[39.86, 1.06]</v>
      </c>
      <c r="DM33" s="1" t="str">
        <f t="shared" si="100"/>
        <v>[39.86, 1.06]</v>
      </c>
      <c r="DN33" s="1" t="str">
        <f t="shared" si="101"/>
        <v>[70.77, 1.58]</v>
      </c>
      <c r="DO33" s="1" t="str">
        <f t="shared" si="102"/>
        <v>[138.92, 3.67]</v>
      </c>
      <c r="DQ33" s="1" t="str">
        <f t="shared" si="103"/>
        <v xml:space="preserve">[[39.86, 1.06], [70.77, 1.58], [138.92, 3.67]], </v>
      </c>
      <c r="DS33" s="197" t="s">
        <v>103</v>
      </c>
      <c r="DT33" s="184">
        <v>6.8360000000000003</v>
      </c>
      <c r="DU33" s="185">
        <v>3.4289999999999998</v>
      </c>
      <c r="DV33" s="186">
        <v>0.92700000000000005</v>
      </c>
      <c r="DW33" s="186">
        <v>4.8719999999999999</v>
      </c>
      <c r="DX33" s="186">
        <v>7.1369999999999996</v>
      </c>
      <c r="DY33" s="186">
        <v>9.3279999999999994</v>
      </c>
      <c r="DZ33" s="186">
        <v>0.63900000000000001</v>
      </c>
      <c r="EA33" s="186">
        <v>5.3319999999999999</v>
      </c>
      <c r="EB33" s="186">
        <v>6.2960000000000003</v>
      </c>
      <c r="EC33" s="186">
        <v>3.5510000000000002</v>
      </c>
      <c r="ED33" s="186">
        <v>4.2489999999999997</v>
      </c>
      <c r="EE33" s="186">
        <v>5.899</v>
      </c>
      <c r="EF33" s="186">
        <v>9.9480000000000004</v>
      </c>
      <c r="EG33" s="186">
        <v>6.6420000000000003</v>
      </c>
      <c r="EH33" s="186">
        <v>2.8420000000000001</v>
      </c>
      <c r="EI33" s="186">
        <v>0.38600000000000001</v>
      </c>
      <c r="EJ33" s="186">
        <v>2.19</v>
      </c>
      <c r="EK33" s="186">
        <v>4.0259999999999998</v>
      </c>
      <c r="EL33" s="186">
        <v>8.9269999999999996</v>
      </c>
      <c r="EM33" s="186">
        <v>4.6790000000000003</v>
      </c>
      <c r="EN33" s="184">
        <v>3.2410000000000001</v>
      </c>
      <c r="EO33" s="187">
        <v>9.2420000000000009</v>
      </c>
      <c r="EP33" s="187">
        <v>8.2129999999999992</v>
      </c>
      <c r="EQ33" s="187">
        <v>8.5289999999999999</v>
      </c>
      <c r="ER33" s="187">
        <v>4.2460000000000004</v>
      </c>
      <c r="ES33" s="187">
        <v>1.712</v>
      </c>
      <c r="ET33" s="187">
        <v>9.2469999999999999</v>
      </c>
      <c r="EU33" s="187">
        <v>5.9290000000000003</v>
      </c>
      <c r="EV33" s="187">
        <v>1.3220000000000001</v>
      </c>
      <c r="EW33" s="187">
        <v>4.9340000000000002</v>
      </c>
      <c r="EX33" s="187">
        <v>7.101</v>
      </c>
      <c r="EY33" s="188">
        <v>3.2559999999999998</v>
      </c>
      <c r="EZ33" s="189">
        <v>7.8410000000000002</v>
      </c>
      <c r="FA33" s="187">
        <v>7.7590000000000003</v>
      </c>
      <c r="FB33" s="187">
        <v>6.0330000000000004</v>
      </c>
      <c r="FC33" s="187">
        <v>2.2949999999999999</v>
      </c>
      <c r="FD33" s="187">
        <v>3.214</v>
      </c>
      <c r="FE33" s="187">
        <v>4.8170000000000002</v>
      </c>
      <c r="FF33" s="187">
        <v>0.154</v>
      </c>
      <c r="FG33" s="187">
        <v>2.0619999999999998</v>
      </c>
      <c r="FH33" s="187">
        <v>2.782</v>
      </c>
      <c r="FI33" s="187">
        <v>3.1440000000000001</v>
      </c>
      <c r="FJ33" s="187">
        <v>5.944</v>
      </c>
      <c r="FK33" s="187">
        <v>9.5169999999999995</v>
      </c>
      <c r="FL33" s="65">
        <v>5.0030000000000001</v>
      </c>
      <c r="FM33" s="65">
        <v>1.38</v>
      </c>
      <c r="FN33" s="65">
        <v>4.2080000000000002</v>
      </c>
      <c r="FO33" s="65">
        <v>9.6069999999999993</v>
      </c>
      <c r="FQ33" s="53">
        <f t="shared" si="104"/>
        <v>6.8360000000000003</v>
      </c>
      <c r="FR33" s="53">
        <f t="shared" si="105"/>
        <v>3.4289999999999998</v>
      </c>
      <c r="FS33" s="53">
        <f t="shared" si="106"/>
        <v>0.92700000000000005</v>
      </c>
      <c r="FT33" s="53">
        <f t="shared" si="107"/>
        <v>4.8719999999999999</v>
      </c>
      <c r="FU33" s="53">
        <f t="shared" si="108"/>
        <v>7.1369999999999996</v>
      </c>
      <c r="FV33" s="53">
        <f t="shared" si="109"/>
        <v>9.3279999999999994</v>
      </c>
      <c r="FW33" s="53">
        <f t="shared" si="110"/>
        <v>0.63900000000000001</v>
      </c>
      <c r="FX33" s="53">
        <f t="shared" si="111"/>
        <v>5.3319999999999999</v>
      </c>
      <c r="FY33" s="53">
        <f t="shared" si="112"/>
        <v>6.2960000000000003</v>
      </c>
      <c r="FZ33" s="53">
        <f t="shared" si="113"/>
        <v>3.5510000000000002</v>
      </c>
      <c r="GA33" s="53">
        <f t="shared" si="114"/>
        <v>4.2489999999999997</v>
      </c>
      <c r="GB33" s="53">
        <f t="shared" si="115"/>
        <v>5.899</v>
      </c>
      <c r="GC33" s="53">
        <f t="shared" si="116"/>
        <v>9.9480000000000004</v>
      </c>
      <c r="GD33" s="53">
        <f t="shared" si="117"/>
        <v>6.6420000000000003</v>
      </c>
      <c r="GE33" s="53">
        <f t="shared" si="118"/>
        <v>2.8420000000000001</v>
      </c>
      <c r="GF33" s="53">
        <f t="shared" si="119"/>
        <v>0.38600000000000001</v>
      </c>
      <c r="GG33" s="53">
        <f t="shared" si="120"/>
        <v>2.19</v>
      </c>
      <c r="GH33" s="53">
        <f t="shared" si="121"/>
        <v>4.0259999999999998</v>
      </c>
      <c r="GI33" s="53">
        <f t="shared" si="122"/>
        <v>8.9269999999999996</v>
      </c>
      <c r="GJ33" s="53">
        <f t="shared" si="123"/>
        <v>4.6790000000000003</v>
      </c>
      <c r="GK33" s="53">
        <f t="shared" si="124"/>
        <v>3.2410000000000001</v>
      </c>
      <c r="GL33" s="53">
        <f t="shared" si="125"/>
        <v>9.2420000000000009</v>
      </c>
      <c r="GM33" s="53">
        <f t="shared" si="126"/>
        <v>8.2129999999999992</v>
      </c>
      <c r="GN33" s="53">
        <f t="shared" si="127"/>
        <v>8.5289999999999999</v>
      </c>
      <c r="GO33" s="53">
        <f t="shared" si="128"/>
        <v>4.2460000000000004</v>
      </c>
      <c r="GP33" s="53">
        <f t="shared" si="129"/>
        <v>1.712</v>
      </c>
      <c r="GQ33" s="53">
        <f t="shared" si="130"/>
        <v>9.2469999999999999</v>
      </c>
      <c r="GR33" s="53">
        <f t="shared" si="131"/>
        <v>5.9290000000000003</v>
      </c>
      <c r="GS33" s="53">
        <f t="shared" si="132"/>
        <v>1.3220000000000001</v>
      </c>
      <c r="GT33" s="53">
        <f t="shared" si="133"/>
        <v>4.9340000000000002</v>
      </c>
      <c r="GU33" s="53">
        <f t="shared" si="134"/>
        <v>7.101</v>
      </c>
      <c r="GV33" s="53">
        <f t="shared" si="135"/>
        <v>3.2559999999999998</v>
      </c>
      <c r="GW33" s="53">
        <f t="shared" si="136"/>
        <v>7.8410000000000002</v>
      </c>
      <c r="GX33" s="53">
        <f t="shared" si="137"/>
        <v>7.7590000000000003</v>
      </c>
      <c r="GY33" s="53">
        <f t="shared" si="138"/>
        <v>6.0330000000000004</v>
      </c>
      <c r="GZ33" s="53">
        <f t="shared" si="139"/>
        <v>2.2949999999999999</v>
      </c>
      <c r="HA33" s="53">
        <f t="shared" si="140"/>
        <v>3.214</v>
      </c>
      <c r="HB33" s="53">
        <f t="shared" si="141"/>
        <v>4.8170000000000002</v>
      </c>
      <c r="HC33" s="53">
        <f t="shared" si="142"/>
        <v>0.154</v>
      </c>
      <c r="HD33" s="53">
        <f t="shared" si="143"/>
        <v>2.0619999999999998</v>
      </c>
      <c r="HE33" s="53">
        <f t="shared" si="144"/>
        <v>2.782</v>
      </c>
      <c r="HF33" s="53">
        <f t="shared" si="145"/>
        <v>3.1440000000000001</v>
      </c>
      <c r="HG33" s="53">
        <f t="shared" si="146"/>
        <v>5.944</v>
      </c>
      <c r="HH33" s="53">
        <f t="shared" si="147"/>
        <v>9.5169999999999995</v>
      </c>
      <c r="HI33" s="53">
        <f t="shared" si="148"/>
        <v>5.0030000000000001</v>
      </c>
      <c r="HJ33" s="53">
        <f t="shared" si="149"/>
        <v>1.38</v>
      </c>
      <c r="HK33" s="53">
        <f t="shared" si="150"/>
        <v>4.2080000000000002</v>
      </c>
      <c r="HL33" s="53">
        <f t="shared" si="151"/>
        <v>9.6069999999999993</v>
      </c>
      <c r="HN33" s="1" t="str">
        <f t="shared" si="152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9.607],</v>
      </c>
    </row>
    <row r="34" spans="2:222" x14ac:dyDescent="0.35">
      <c r="B34" s="163">
        <v>22</v>
      </c>
      <c r="C34" s="165" t="s">
        <v>104</v>
      </c>
      <c r="D34" s="174"/>
      <c r="E34" s="174"/>
      <c r="F34" s="174"/>
      <c r="G34" s="175"/>
      <c r="H34" s="176">
        <v>5348</v>
      </c>
      <c r="I34" s="36">
        <f t="shared" si="63"/>
        <v>4.0037731893931457E-2</v>
      </c>
      <c r="J34" s="118">
        <f t="shared" si="210"/>
        <v>0.39977758102503619</v>
      </c>
      <c r="K34" s="118">
        <f t="shared" si="210"/>
        <v>1.0365462606746465</v>
      </c>
      <c r="L34" s="118">
        <f t="shared" si="210"/>
        <v>0.10031092845238515</v>
      </c>
      <c r="M34" s="118">
        <f t="shared" si="209"/>
        <v>5.5728293584658408E-3</v>
      </c>
      <c r="N34" s="118">
        <f t="shared" si="209"/>
        <v>0.21734034498016783</v>
      </c>
      <c r="O34" s="118">
        <f t="shared" si="209"/>
        <v>3.7449413288890447</v>
      </c>
      <c r="P34" s="118">
        <f t="shared" si="209"/>
        <v>0.27864146792329203</v>
      </c>
      <c r="Q34" s="87">
        <f t="shared" si="209"/>
        <v>1.2817507524471436</v>
      </c>
      <c r="R34" s="128">
        <f t="shared" si="209"/>
        <v>0.54969417390942477</v>
      </c>
      <c r="S34" s="122">
        <f t="shared" si="209"/>
        <v>3.7604078715167466</v>
      </c>
      <c r="T34" s="123">
        <f t="shared" si="209"/>
        <v>8.2828917568624671</v>
      </c>
      <c r="U34" s="116">
        <f t="shared" si="209"/>
        <v>3.7479148221097137E-2</v>
      </c>
      <c r="V34" s="116">
        <f t="shared" si="209"/>
        <v>2.4986098814064762E-2</v>
      </c>
      <c r="W34" s="116">
        <f t="shared" si="209"/>
        <v>0.27484708695471238</v>
      </c>
      <c r="Y34" s="163">
        <v>22</v>
      </c>
      <c r="Z34" s="165" t="s">
        <v>104</v>
      </c>
      <c r="AA34" s="174"/>
      <c r="AB34" s="174"/>
      <c r="AC34" s="174"/>
      <c r="AD34" s="175"/>
      <c r="AE34" s="176">
        <v>5348</v>
      </c>
      <c r="AF34" s="36">
        <f t="shared" si="1"/>
        <v>4.0037731893931457E-2</v>
      </c>
      <c r="AG34" s="149">
        <f t="shared" si="65"/>
        <v>0</v>
      </c>
      <c r="AH34" s="149">
        <f t="shared" si="66"/>
        <v>1</v>
      </c>
      <c r="AI34" s="149">
        <f t="shared" si="67"/>
        <v>0</v>
      </c>
      <c r="AJ34" s="149">
        <f t="shared" si="68"/>
        <v>0</v>
      </c>
      <c r="AK34" s="149">
        <f t="shared" si="69"/>
        <v>0</v>
      </c>
      <c r="AL34" s="149">
        <f t="shared" si="70"/>
        <v>4</v>
      </c>
      <c r="AM34" s="149">
        <f t="shared" si="71"/>
        <v>0</v>
      </c>
      <c r="AN34" s="37">
        <f t="shared" si="72"/>
        <v>1</v>
      </c>
      <c r="AO34" s="156">
        <f t="shared" si="73"/>
        <v>1</v>
      </c>
      <c r="AP34" s="154">
        <f t="shared" si="74"/>
        <v>4</v>
      </c>
      <c r="AQ34" s="152">
        <f t="shared" si="75"/>
        <v>8</v>
      </c>
      <c r="AR34" s="132">
        <f t="shared" si="76"/>
        <v>0</v>
      </c>
      <c r="AS34" s="132">
        <f t="shared" si="77"/>
        <v>0</v>
      </c>
      <c r="AT34" s="132">
        <f t="shared" si="78"/>
        <v>0</v>
      </c>
      <c r="AX34" s="7">
        <f t="shared" si="153"/>
        <v>0</v>
      </c>
      <c r="AY34" s="7">
        <f t="shared" si="154"/>
        <v>0</v>
      </c>
      <c r="AZ34" s="7">
        <f t="shared" si="155"/>
        <v>1</v>
      </c>
      <c r="BA34" s="7">
        <f t="shared" si="156"/>
        <v>0</v>
      </c>
      <c r="BB34" s="7">
        <f t="shared" si="157"/>
        <v>0</v>
      </c>
      <c r="BC34" s="7">
        <f t="shared" si="158"/>
        <v>0</v>
      </c>
      <c r="BD34" s="7">
        <f t="shared" si="159"/>
        <v>0</v>
      </c>
      <c r="BE34" s="7">
        <f t="shared" si="160"/>
        <v>0</v>
      </c>
      <c r="BF34" s="7">
        <f t="shared" si="161"/>
        <v>0</v>
      </c>
      <c r="BG34" s="7">
        <f t="shared" si="162"/>
        <v>0</v>
      </c>
      <c r="BH34" s="7">
        <f t="shared" si="163"/>
        <v>4</v>
      </c>
      <c r="BI34" s="7">
        <f t="shared" si="164"/>
        <v>0</v>
      </c>
      <c r="BJ34" s="7">
        <f t="shared" si="165"/>
        <v>0</v>
      </c>
      <c r="BK34" s="7">
        <f t="shared" si="166"/>
        <v>0</v>
      </c>
      <c r="BL34" s="7">
        <f t="shared" si="167"/>
        <v>1</v>
      </c>
      <c r="BM34" s="7">
        <f t="shared" si="168"/>
        <v>0</v>
      </c>
      <c r="BN34" s="1">
        <f t="shared" si="169"/>
        <v>0.8</v>
      </c>
      <c r="BO34" s="1">
        <f t="shared" si="170"/>
        <v>0.2</v>
      </c>
      <c r="BP34" s="1">
        <f t="shared" si="171"/>
        <v>3.2</v>
      </c>
      <c r="BQ34" s="1">
        <f t="shared" si="172"/>
        <v>0.8</v>
      </c>
      <c r="BR34" s="1">
        <f t="shared" si="173"/>
        <v>6.4</v>
      </c>
      <c r="BS34" s="1">
        <f t="shared" si="174"/>
        <v>1.6</v>
      </c>
      <c r="BT34" s="1">
        <f t="shared" si="175"/>
        <v>0</v>
      </c>
      <c r="BU34" s="1">
        <f t="shared" si="176"/>
        <v>0</v>
      </c>
      <c r="BV34" s="1">
        <f t="shared" si="177"/>
        <v>0</v>
      </c>
      <c r="BW34" s="1">
        <f t="shared" si="178"/>
        <v>0</v>
      </c>
      <c r="BX34" s="1">
        <f t="shared" si="179"/>
        <v>0</v>
      </c>
      <c r="BY34" s="1">
        <f t="shared" si="180"/>
        <v>0</v>
      </c>
      <c r="CC34" s="7">
        <f t="shared" si="181"/>
        <v>0</v>
      </c>
      <c r="CD34" s="7">
        <f t="shared" si="182"/>
        <v>0</v>
      </c>
      <c r="CE34" s="7">
        <f t="shared" si="183"/>
        <v>1</v>
      </c>
      <c r="CF34" s="7">
        <f t="shared" si="184"/>
        <v>0</v>
      </c>
      <c r="CG34" s="7">
        <f t="shared" si="185"/>
        <v>0</v>
      </c>
      <c r="CH34" s="7">
        <f t="shared" si="186"/>
        <v>0</v>
      </c>
      <c r="CI34" s="7">
        <f t="shared" si="187"/>
        <v>0</v>
      </c>
      <c r="CJ34" s="7">
        <f t="shared" si="188"/>
        <v>0</v>
      </c>
      <c r="CK34" s="7">
        <f t="shared" si="189"/>
        <v>0</v>
      </c>
      <c r="CL34" s="7">
        <f t="shared" si="190"/>
        <v>0</v>
      </c>
      <c r="CM34" s="7">
        <f t="shared" si="191"/>
        <v>4</v>
      </c>
      <c r="CN34" s="7">
        <f t="shared" si="192"/>
        <v>0</v>
      </c>
      <c r="CO34" s="7">
        <f t="shared" si="193"/>
        <v>0</v>
      </c>
      <c r="CP34" s="7">
        <f t="shared" si="194"/>
        <v>0</v>
      </c>
      <c r="CQ34" s="7">
        <f t="shared" si="195"/>
        <v>1</v>
      </c>
      <c r="CR34" s="7">
        <f t="shared" si="196"/>
        <v>0</v>
      </c>
      <c r="CS34" s="7">
        <f t="shared" si="197"/>
        <v>1</v>
      </c>
      <c r="CT34" s="7">
        <f t="shared" si="198"/>
        <v>0</v>
      </c>
      <c r="CU34" s="7">
        <f t="shared" si="199"/>
        <v>3</v>
      </c>
      <c r="CV34" s="7">
        <f t="shared" si="200"/>
        <v>1</v>
      </c>
      <c r="CW34" s="7">
        <f t="shared" si="201"/>
        <v>6</v>
      </c>
      <c r="CX34" s="7">
        <f t="shared" si="202"/>
        <v>2</v>
      </c>
      <c r="CY34" s="7">
        <f t="shared" si="203"/>
        <v>0</v>
      </c>
      <c r="CZ34" s="7">
        <f t="shared" si="204"/>
        <v>0</v>
      </c>
      <c r="DA34" s="7">
        <f t="shared" si="205"/>
        <v>0</v>
      </c>
      <c r="DB34" s="7">
        <f t="shared" si="206"/>
        <v>0</v>
      </c>
      <c r="DC34" s="7">
        <f t="shared" si="207"/>
        <v>0</v>
      </c>
      <c r="DD34" s="7">
        <f t="shared" si="208"/>
        <v>0</v>
      </c>
      <c r="DF34" s="1">
        <v>22</v>
      </c>
      <c r="DG34" s="11">
        <f t="shared" si="97"/>
        <v>46.064545454545453</v>
      </c>
      <c r="DH34" s="11">
        <f t="shared" si="98"/>
        <v>1.5760000000000001</v>
      </c>
      <c r="DJ34" s="1" t="str">
        <f t="shared" si="99"/>
        <v>[46.06, 1.58]</v>
      </c>
      <c r="DM34" s="1" t="str">
        <f t="shared" si="100"/>
        <v>[46.06, 1.58]</v>
      </c>
      <c r="DN34" s="1" t="str">
        <f t="shared" si="101"/>
        <v>[80.71, 2.09]</v>
      </c>
      <c r="DO34" s="1" t="str">
        <f t="shared" si="102"/>
        <v>[164.66, 4.73]</v>
      </c>
      <c r="DQ34" s="1" t="str">
        <f t="shared" si="103"/>
        <v xml:space="preserve">[[46.06, 1.58], [80.71, 2.09], [164.66, 4.73]], </v>
      </c>
      <c r="DS34" s="198" t="s">
        <v>104</v>
      </c>
      <c r="DT34" s="184">
        <v>4.4640000000000004</v>
      </c>
      <c r="DU34" s="185">
        <v>1.5189999999999999</v>
      </c>
      <c r="DV34" s="186">
        <v>1.954</v>
      </c>
      <c r="DW34" s="186">
        <v>0.70899999999999996</v>
      </c>
      <c r="DX34" s="186">
        <v>2.3460000000000001</v>
      </c>
      <c r="DY34" s="186">
        <v>9.7859999999999996</v>
      </c>
      <c r="DZ34" s="186">
        <v>1.3160000000000001</v>
      </c>
      <c r="EA34" s="186">
        <v>0.14799999999999999</v>
      </c>
      <c r="EB34" s="186">
        <v>6.7249999999999996</v>
      </c>
      <c r="EC34" s="186">
        <v>7.7460000000000004</v>
      </c>
      <c r="ED34" s="186">
        <v>1.8080000000000001</v>
      </c>
      <c r="EE34" s="186">
        <v>7.133</v>
      </c>
      <c r="EF34" s="186">
        <v>0.94499999999999995</v>
      </c>
      <c r="EG34" s="186">
        <v>7.2590000000000003</v>
      </c>
      <c r="EH34" s="186">
        <v>9.8469999999999995</v>
      </c>
      <c r="EI34" s="186">
        <v>3.9009999999999998</v>
      </c>
      <c r="EJ34" s="186">
        <v>6.7119999999999997</v>
      </c>
      <c r="EK34" s="186">
        <v>3.9049999999999998</v>
      </c>
      <c r="EL34" s="186">
        <v>5.9059999999999997</v>
      </c>
      <c r="EM34" s="186">
        <v>5.6779999999999999</v>
      </c>
      <c r="EN34" s="184">
        <v>8.0790000000000006</v>
      </c>
      <c r="EO34" s="187">
        <v>5.8789999999999996</v>
      </c>
      <c r="EP34" s="187">
        <v>1.107</v>
      </c>
      <c r="EQ34" s="187">
        <v>9.3350000000000009</v>
      </c>
      <c r="ER34" s="187">
        <v>8.7070000000000007</v>
      </c>
      <c r="ES34" s="187">
        <v>6.0780000000000003</v>
      </c>
      <c r="ET34" s="187">
        <v>8.3260000000000005</v>
      </c>
      <c r="EU34" s="187">
        <v>1.1100000000000001</v>
      </c>
      <c r="EV34" s="187">
        <v>8.2059999999999995</v>
      </c>
      <c r="EW34" s="187">
        <v>3.4289999999999998</v>
      </c>
      <c r="EX34" s="187">
        <v>6.7789999999999999</v>
      </c>
      <c r="EY34" s="188">
        <v>9.0640000000000001</v>
      </c>
      <c r="EZ34" s="189">
        <v>5.0659999999999998</v>
      </c>
      <c r="FA34" s="187">
        <v>4.5590000000000002</v>
      </c>
      <c r="FB34" s="187">
        <v>9.7520000000000007</v>
      </c>
      <c r="FC34" s="187">
        <v>1.204</v>
      </c>
      <c r="FD34" s="187">
        <v>2.7850000000000001</v>
      </c>
      <c r="FE34" s="187">
        <v>7.6890000000000001</v>
      </c>
      <c r="FF34" s="187">
        <v>6.915</v>
      </c>
      <c r="FG34" s="187">
        <v>2.391</v>
      </c>
      <c r="FH34" s="187">
        <v>7.8719999999999999</v>
      </c>
      <c r="FI34" s="187">
        <v>7.6059999999999999</v>
      </c>
      <c r="FJ34" s="187">
        <v>0.56799999999999995</v>
      </c>
      <c r="FK34" s="187">
        <v>4.4669999999999996</v>
      </c>
      <c r="FL34" s="65">
        <v>1.6659999999999999</v>
      </c>
      <c r="FM34" s="65">
        <v>1.3169999999999999</v>
      </c>
      <c r="FN34" s="65">
        <v>0.52400000000000002</v>
      </c>
      <c r="FO34" s="65">
        <v>2.0979999999999999</v>
      </c>
      <c r="FQ34" s="53">
        <f t="shared" si="104"/>
        <v>4.4640000000000004</v>
      </c>
      <c r="FR34" s="53">
        <f t="shared" si="105"/>
        <v>1.5189999999999999</v>
      </c>
      <c r="FS34" s="53">
        <f t="shared" si="106"/>
        <v>1.954</v>
      </c>
      <c r="FT34" s="53">
        <f t="shared" si="107"/>
        <v>0.70899999999999996</v>
      </c>
      <c r="FU34" s="53">
        <f t="shared" si="108"/>
        <v>2.3460000000000001</v>
      </c>
      <c r="FV34" s="53">
        <f t="shared" si="109"/>
        <v>9.7859999999999996</v>
      </c>
      <c r="FW34" s="53">
        <f t="shared" si="110"/>
        <v>1.3160000000000001</v>
      </c>
      <c r="FX34" s="53">
        <f t="shared" si="111"/>
        <v>0.14799999999999999</v>
      </c>
      <c r="FY34" s="53">
        <f t="shared" si="112"/>
        <v>6.7249999999999996</v>
      </c>
      <c r="FZ34" s="53">
        <f t="shared" si="113"/>
        <v>7.7460000000000004</v>
      </c>
      <c r="GA34" s="53">
        <f t="shared" si="114"/>
        <v>1.8080000000000001</v>
      </c>
      <c r="GB34" s="53">
        <f t="shared" si="115"/>
        <v>7.133</v>
      </c>
      <c r="GC34" s="53">
        <f t="shared" si="116"/>
        <v>0.94499999999999995</v>
      </c>
      <c r="GD34" s="53">
        <f t="shared" si="117"/>
        <v>7.2590000000000003</v>
      </c>
      <c r="GE34" s="53">
        <f t="shared" si="118"/>
        <v>9.8469999999999995</v>
      </c>
      <c r="GF34" s="53">
        <f t="shared" si="119"/>
        <v>3.9009999999999998</v>
      </c>
      <c r="GG34" s="53">
        <f t="shared" si="120"/>
        <v>6.7119999999999997</v>
      </c>
      <c r="GH34" s="53">
        <f t="shared" si="121"/>
        <v>3.9049999999999998</v>
      </c>
      <c r="GI34" s="53">
        <f t="shared" si="122"/>
        <v>5.9059999999999997</v>
      </c>
      <c r="GJ34" s="53">
        <f t="shared" si="123"/>
        <v>5.6779999999999999</v>
      </c>
      <c r="GK34" s="53">
        <f t="shared" si="124"/>
        <v>8.0790000000000006</v>
      </c>
      <c r="GL34" s="53">
        <f t="shared" si="125"/>
        <v>5.8789999999999996</v>
      </c>
      <c r="GM34" s="53">
        <f t="shared" si="126"/>
        <v>1.107</v>
      </c>
      <c r="GN34" s="53">
        <f t="shared" si="127"/>
        <v>9.3350000000000009</v>
      </c>
      <c r="GO34" s="53">
        <f t="shared" si="128"/>
        <v>8.7070000000000007</v>
      </c>
      <c r="GP34" s="53">
        <f t="shared" si="129"/>
        <v>6.0780000000000003</v>
      </c>
      <c r="GQ34" s="53">
        <f t="shared" si="130"/>
        <v>8.3260000000000005</v>
      </c>
      <c r="GR34" s="53">
        <f t="shared" si="131"/>
        <v>1.1100000000000001</v>
      </c>
      <c r="GS34" s="53">
        <f t="shared" si="132"/>
        <v>8.2059999999999995</v>
      </c>
      <c r="GT34" s="53">
        <f t="shared" si="133"/>
        <v>3.4289999999999998</v>
      </c>
      <c r="GU34" s="53">
        <f t="shared" si="134"/>
        <v>6.7789999999999999</v>
      </c>
      <c r="GV34" s="53">
        <f t="shared" si="135"/>
        <v>9.0640000000000001</v>
      </c>
      <c r="GW34" s="53">
        <f t="shared" si="136"/>
        <v>5.0659999999999998</v>
      </c>
      <c r="GX34" s="53">
        <f t="shared" si="137"/>
        <v>4.5590000000000002</v>
      </c>
      <c r="GY34" s="53">
        <f t="shared" si="138"/>
        <v>9.7520000000000007</v>
      </c>
      <c r="GZ34" s="53">
        <f t="shared" si="139"/>
        <v>1.204</v>
      </c>
      <c r="HA34" s="53">
        <f t="shared" si="140"/>
        <v>2.7850000000000001</v>
      </c>
      <c r="HB34" s="53">
        <f t="shared" si="141"/>
        <v>7.6890000000000001</v>
      </c>
      <c r="HC34" s="53">
        <f t="shared" si="142"/>
        <v>6.915</v>
      </c>
      <c r="HD34" s="53">
        <f t="shared" si="143"/>
        <v>2.391</v>
      </c>
      <c r="HE34" s="53">
        <f t="shared" si="144"/>
        <v>7.8719999999999999</v>
      </c>
      <c r="HF34" s="53">
        <f t="shared" si="145"/>
        <v>7.6059999999999999</v>
      </c>
      <c r="HG34" s="53">
        <f t="shared" si="146"/>
        <v>0.56799999999999995</v>
      </c>
      <c r="HH34" s="53">
        <f t="shared" si="147"/>
        <v>4.4669999999999996</v>
      </c>
      <c r="HI34" s="53">
        <f t="shared" si="148"/>
        <v>1.6659999999999999</v>
      </c>
      <c r="HJ34" s="53">
        <f t="shared" si="149"/>
        <v>1.3169999999999999</v>
      </c>
      <c r="HK34" s="53">
        <f t="shared" si="150"/>
        <v>0.52400000000000002</v>
      </c>
      <c r="HL34" s="53">
        <f t="shared" si="151"/>
        <v>2.0979999999999999</v>
      </c>
      <c r="HN34" s="1" t="str">
        <f t="shared" si="152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2.098],</v>
      </c>
    </row>
    <row r="35" spans="2:222" x14ac:dyDescent="0.35">
      <c r="B35" s="163">
        <v>23</v>
      </c>
      <c r="C35" s="164" t="s">
        <v>105</v>
      </c>
      <c r="D35" s="174"/>
      <c r="E35" s="174"/>
      <c r="F35" s="174"/>
      <c r="G35" s="175"/>
      <c r="H35" s="176">
        <v>6857</v>
      </c>
      <c r="I35" s="36">
        <f t="shared" si="63"/>
        <v>5.133484061269409E-2</v>
      </c>
      <c r="J35" s="118">
        <f t="shared" si="210"/>
        <v>0.51257944522974441</v>
      </c>
      <c r="K35" s="118">
        <f t="shared" si="210"/>
        <v>1.3290197661641832</v>
      </c>
      <c r="L35" s="118">
        <f t="shared" si="210"/>
        <v>0.12861481608040481</v>
      </c>
      <c r="M35" s="118">
        <f t="shared" si="209"/>
        <v>7.1452675600224887E-3</v>
      </c>
      <c r="N35" s="118">
        <f t="shared" si="209"/>
        <v>0.27866543484087708</v>
      </c>
      <c r="O35" s="118">
        <f t="shared" si="209"/>
        <v>4.8016198003351125</v>
      </c>
      <c r="P35" s="118">
        <f t="shared" si="209"/>
        <v>0.35726337800112445</v>
      </c>
      <c r="Q35" s="87">
        <f t="shared" si="209"/>
        <v>1.6434115388051727</v>
      </c>
      <c r="R35" s="128">
        <f t="shared" si="209"/>
        <v>0.70479673719089853</v>
      </c>
      <c r="S35" s="122">
        <f t="shared" si="209"/>
        <v>4.821450406692283</v>
      </c>
      <c r="T35" s="123">
        <f t="shared" si="209"/>
        <v>10.620005380853765</v>
      </c>
      <c r="U35" s="116">
        <f t="shared" si="209"/>
        <v>4.8054322990288535E-2</v>
      </c>
      <c r="V35" s="116">
        <f t="shared" si="209"/>
        <v>3.2036215326859026E-2</v>
      </c>
      <c r="W35" s="116">
        <f t="shared" si="209"/>
        <v>0.35239836859544926</v>
      </c>
      <c r="Y35" s="163">
        <v>23</v>
      </c>
      <c r="Z35" s="164" t="s">
        <v>105</v>
      </c>
      <c r="AA35" s="174"/>
      <c r="AB35" s="174"/>
      <c r="AC35" s="174"/>
      <c r="AD35" s="175"/>
      <c r="AE35" s="176">
        <v>6857</v>
      </c>
      <c r="AF35" s="36">
        <f t="shared" si="1"/>
        <v>5.133484061269409E-2</v>
      </c>
      <c r="AG35" s="149">
        <f t="shared" si="65"/>
        <v>1</v>
      </c>
      <c r="AH35" s="149">
        <f t="shared" si="66"/>
        <v>1</v>
      </c>
      <c r="AI35" s="149">
        <f t="shared" si="67"/>
        <v>0</v>
      </c>
      <c r="AJ35" s="149">
        <f t="shared" si="68"/>
        <v>0</v>
      </c>
      <c r="AK35" s="149">
        <f t="shared" si="69"/>
        <v>0</v>
      </c>
      <c r="AL35" s="149">
        <f t="shared" si="70"/>
        <v>5</v>
      </c>
      <c r="AM35" s="149">
        <f t="shared" si="71"/>
        <v>0</v>
      </c>
      <c r="AN35" s="37">
        <f t="shared" si="72"/>
        <v>2</v>
      </c>
      <c r="AO35" s="156">
        <f t="shared" si="73"/>
        <v>1</v>
      </c>
      <c r="AP35" s="154">
        <f t="shared" si="74"/>
        <v>5</v>
      </c>
      <c r="AQ35" s="152">
        <f t="shared" si="75"/>
        <v>11</v>
      </c>
      <c r="AR35" s="132">
        <f t="shared" si="76"/>
        <v>0</v>
      </c>
      <c r="AS35" s="132">
        <f t="shared" si="77"/>
        <v>0</v>
      </c>
      <c r="AT35" s="132">
        <f t="shared" si="78"/>
        <v>0</v>
      </c>
      <c r="AX35" s="7">
        <f t="shared" si="153"/>
        <v>1</v>
      </c>
      <c r="AY35" s="7">
        <f t="shared" si="154"/>
        <v>0</v>
      </c>
      <c r="AZ35" s="7">
        <f t="shared" si="155"/>
        <v>1</v>
      </c>
      <c r="BA35" s="7">
        <f t="shared" si="156"/>
        <v>0</v>
      </c>
      <c r="BB35" s="7">
        <f t="shared" si="157"/>
        <v>0</v>
      </c>
      <c r="BC35" s="7">
        <f t="shared" si="158"/>
        <v>0</v>
      </c>
      <c r="BD35" s="7">
        <f t="shared" si="159"/>
        <v>0</v>
      </c>
      <c r="BE35" s="7">
        <f t="shared" si="160"/>
        <v>0</v>
      </c>
      <c r="BF35" s="7">
        <f t="shared" si="161"/>
        <v>0</v>
      </c>
      <c r="BG35" s="7">
        <f t="shared" si="162"/>
        <v>0</v>
      </c>
      <c r="BH35" s="7">
        <f t="shared" si="163"/>
        <v>5</v>
      </c>
      <c r="BI35" s="7">
        <f t="shared" si="164"/>
        <v>0</v>
      </c>
      <c r="BJ35" s="7">
        <f t="shared" si="165"/>
        <v>0</v>
      </c>
      <c r="BK35" s="7">
        <f t="shared" si="166"/>
        <v>0</v>
      </c>
      <c r="BL35" s="7">
        <f t="shared" si="167"/>
        <v>2</v>
      </c>
      <c r="BM35" s="7">
        <f t="shared" si="168"/>
        <v>0</v>
      </c>
      <c r="BN35" s="1">
        <f t="shared" si="169"/>
        <v>0.8</v>
      </c>
      <c r="BO35" s="1">
        <f t="shared" si="170"/>
        <v>0.2</v>
      </c>
      <c r="BP35" s="1">
        <f t="shared" si="171"/>
        <v>4</v>
      </c>
      <c r="BQ35" s="1">
        <f t="shared" si="172"/>
        <v>1</v>
      </c>
      <c r="BR35" s="1">
        <f t="shared" si="173"/>
        <v>8.8000000000000007</v>
      </c>
      <c r="BS35" s="1">
        <f t="shared" si="174"/>
        <v>2.2000000000000002</v>
      </c>
      <c r="BT35" s="1">
        <f t="shared" si="175"/>
        <v>0</v>
      </c>
      <c r="BU35" s="1">
        <f t="shared" si="176"/>
        <v>0</v>
      </c>
      <c r="BV35" s="1">
        <f t="shared" si="177"/>
        <v>0</v>
      </c>
      <c r="BW35" s="1">
        <f t="shared" si="178"/>
        <v>0</v>
      </c>
      <c r="BX35" s="1">
        <f t="shared" si="179"/>
        <v>0</v>
      </c>
      <c r="BY35" s="1">
        <f t="shared" si="180"/>
        <v>0</v>
      </c>
      <c r="CC35" s="7">
        <f t="shared" si="181"/>
        <v>1</v>
      </c>
      <c r="CD35" s="7">
        <f t="shared" si="182"/>
        <v>0</v>
      </c>
      <c r="CE35" s="7">
        <f t="shared" si="183"/>
        <v>1</v>
      </c>
      <c r="CF35" s="7">
        <f t="shared" si="184"/>
        <v>0</v>
      </c>
      <c r="CG35" s="7">
        <f t="shared" si="185"/>
        <v>0</v>
      </c>
      <c r="CH35" s="7">
        <f t="shared" si="186"/>
        <v>0</v>
      </c>
      <c r="CI35" s="7">
        <f t="shared" si="187"/>
        <v>0</v>
      </c>
      <c r="CJ35" s="7">
        <f t="shared" si="188"/>
        <v>0</v>
      </c>
      <c r="CK35" s="7">
        <f t="shared" si="189"/>
        <v>0</v>
      </c>
      <c r="CL35" s="7">
        <f t="shared" si="190"/>
        <v>0</v>
      </c>
      <c r="CM35" s="7">
        <f t="shared" si="191"/>
        <v>5</v>
      </c>
      <c r="CN35" s="7">
        <f t="shared" si="192"/>
        <v>0</v>
      </c>
      <c r="CO35" s="7">
        <f t="shared" si="193"/>
        <v>0</v>
      </c>
      <c r="CP35" s="7">
        <f t="shared" si="194"/>
        <v>0</v>
      </c>
      <c r="CQ35" s="7">
        <f t="shared" si="195"/>
        <v>2</v>
      </c>
      <c r="CR35" s="7">
        <f t="shared" si="196"/>
        <v>0</v>
      </c>
      <c r="CS35" s="7">
        <f t="shared" si="197"/>
        <v>1</v>
      </c>
      <c r="CT35" s="7">
        <f t="shared" si="198"/>
        <v>0</v>
      </c>
      <c r="CU35" s="7">
        <f t="shared" si="199"/>
        <v>4</v>
      </c>
      <c r="CV35" s="7">
        <f t="shared" si="200"/>
        <v>1</v>
      </c>
      <c r="CW35" s="7">
        <f t="shared" si="201"/>
        <v>9</v>
      </c>
      <c r="CX35" s="7">
        <f t="shared" si="202"/>
        <v>2</v>
      </c>
      <c r="CY35" s="7">
        <f t="shared" si="203"/>
        <v>0</v>
      </c>
      <c r="CZ35" s="7">
        <f t="shared" si="204"/>
        <v>0</v>
      </c>
      <c r="DA35" s="7">
        <f t="shared" si="205"/>
        <v>0</v>
      </c>
      <c r="DB35" s="7">
        <f t="shared" si="206"/>
        <v>0</v>
      </c>
      <c r="DC35" s="7">
        <f t="shared" si="207"/>
        <v>0</v>
      </c>
      <c r="DD35" s="7">
        <f t="shared" si="208"/>
        <v>0</v>
      </c>
      <c r="DF35" s="1">
        <v>23</v>
      </c>
      <c r="DG35" s="11">
        <f t="shared" si="97"/>
        <v>66.061818181818182</v>
      </c>
      <c r="DH35" s="11">
        <f t="shared" si="98"/>
        <v>1.5760000000000001</v>
      </c>
      <c r="DJ35" s="1" t="str">
        <f t="shared" si="99"/>
        <v>[66.06, 1.58]</v>
      </c>
      <c r="DM35" s="1" t="str">
        <f t="shared" si="100"/>
        <v>[66.06, 1.58]</v>
      </c>
      <c r="DN35" s="1" t="str">
        <f t="shared" si="101"/>
        <v>[105.82, 3.15]</v>
      </c>
      <c r="DO35" s="1" t="str">
        <f t="shared" si="102"/>
        <v>[208.5, 5.25]</v>
      </c>
      <c r="DQ35" s="1" t="str">
        <f t="shared" si="103"/>
        <v xml:space="preserve">[[66.06, 1.58], [105.82, 3.15], [208.5, 5.25]], </v>
      </c>
      <c r="DS35" s="197" t="s">
        <v>105</v>
      </c>
      <c r="DT35" s="184">
        <v>7.8179999999999996</v>
      </c>
      <c r="DU35" s="185">
        <v>7.6509999999999998</v>
      </c>
      <c r="DV35" s="186">
        <v>4.2839999999999998</v>
      </c>
      <c r="DW35" s="186">
        <v>5.5060000000000002</v>
      </c>
      <c r="DX35" s="186">
        <v>1.796</v>
      </c>
      <c r="DY35" s="186">
        <v>5.3949999999999996</v>
      </c>
      <c r="DZ35" s="186">
        <v>1.4410000000000001</v>
      </c>
      <c r="EA35" s="186">
        <v>7.9</v>
      </c>
      <c r="EB35" s="186">
        <v>6.7009999999999996</v>
      </c>
      <c r="EC35" s="186">
        <v>1.6E-2</v>
      </c>
      <c r="ED35" s="186">
        <v>7.1589999999999998</v>
      </c>
      <c r="EE35" s="186">
        <v>2.7410000000000001</v>
      </c>
      <c r="EF35" s="186">
        <v>1.5529999999999999</v>
      </c>
      <c r="EG35" s="186">
        <v>5.8719999999999999</v>
      </c>
      <c r="EH35" s="186">
        <v>5.6909999999999998</v>
      </c>
      <c r="EI35" s="186">
        <v>6.7590000000000003</v>
      </c>
      <c r="EJ35" s="186">
        <v>1.5249999999999999</v>
      </c>
      <c r="EK35" s="186">
        <v>2.6720000000000002</v>
      </c>
      <c r="EL35" s="186">
        <v>7.4740000000000002</v>
      </c>
      <c r="EM35" s="186">
        <v>9.7479999999999993</v>
      </c>
      <c r="EN35" s="184">
        <v>8.1489999999999991</v>
      </c>
      <c r="EO35" s="187">
        <v>0.32800000000000001</v>
      </c>
      <c r="EP35" s="187">
        <v>2.2759999999999998</v>
      </c>
      <c r="EQ35" s="187">
        <v>4.8730000000000002</v>
      </c>
      <c r="ER35" s="187">
        <v>4.6050000000000004</v>
      </c>
      <c r="ES35" s="187">
        <v>9.9779999999999998</v>
      </c>
      <c r="ET35" s="187">
        <v>5.5830000000000002</v>
      </c>
      <c r="EU35" s="187">
        <v>4.7969999999999997</v>
      </c>
      <c r="EV35" s="187">
        <v>4.4409999999999998</v>
      </c>
      <c r="EW35" s="187">
        <v>3.0169999999999999</v>
      </c>
      <c r="EX35" s="187">
        <v>9.0109999999999992</v>
      </c>
      <c r="EY35" s="188">
        <v>8.3580000000000005</v>
      </c>
      <c r="EZ35" s="189">
        <v>4.34</v>
      </c>
      <c r="FA35" s="187">
        <v>1.7250000000000001</v>
      </c>
      <c r="FB35" s="187">
        <v>4.1449999999999996</v>
      </c>
      <c r="FC35" s="187">
        <v>8.7460000000000004</v>
      </c>
      <c r="FD35" s="187">
        <v>0.504</v>
      </c>
      <c r="FE35" s="187">
        <v>2.044</v>
      </c>
      <c r="FF35" s="187">
        <v>6.4870000000000001</v>
      </c>
      <c r="FG35" s="187">
        <v>3.3109999999999999</v>
      </c>
      <c r="FH35" s="187">
        <v>7.3140000000000001</v>
      </c>
      <c r="FI35" s="187">
        <v>9.2059999999999995</v>
      </c>
      <c r="FJ35" s="187">
        <v>5.5270000000000001</v>
      </c>
      <c r="FK35" s="187">
        <v>2.1070000000000002</v>
      </c>
      <c r="FL35" s="65">
        <v>9.2210000000000001</v>
      </c>
      <c r="FM35" s="65">
        <v>5.194</v>
      </c>
      <c r="FN35" s="65">
        <v>9.2579999999999991</v>
      </c>
      <c r="FO35" s="65">
        <v>9.3390000000000004</v>
      </c>
      <c r="FQ35" s="53">
        <f t="shared" si="104"/>
        <v>7.8179999999999996</v>
      </c>
      <c r="FR35" s="53">
        <f t="shared" si="105"/>
        <v>7.6509999999999998</v>
      </c>
      <c r="FS35" s="53">
        <f t="shared" si="106"/>
        <v>4.2839999999999998</v>
      </c>
      <c r="FT35" s="53">
        <f t="shared" si="107"/>
        <v>5.5060000000000002</v>
      </c>
      <c r="FU35" s="53">
        <f t="shared" si="108"/>
        <v>1.796</v>
      </c>
      <c r="FV35" s="53">
        <f t="shared" si="109"/>
        <v>5.3949999999999996</v>
      </c>
      <c r="FW35" s="53">
        <f t="shared" si="110"/>
        <v>1.4410000000000001</v>
      </c>
      <c r="FX35" s="53">
        <f t="shared" si="111"/>
        <v>7.9</v>
      </c>
      <c r="FY35" s="53">
        <f t="shared" si="112"/>
        <v>6.7009999999999996</v>
      </c>
      <c r="FZ35" s="53">
        <f t="shared" si="113"/>
        <v>1.6E-2</v>
      </c>
      <c r="GA35" s="53">
        <f t="shared" si="114"/>
        <v>7.1589999999999998</v>
      </c>
      <c r="GB35" s="53">
        <f t="shared" si="115"/>
        <v>2.7410000000000001</v>
      </c>
      <c r="GC35" s="53">
        <f t="shared" si="116"/>
        <v>1.5529999999999999</v>
      </c>
      <c r="GD35" s="53">
        <f t="shared" si="117"/>
        <v>5.8719999999999999</v>
      </c>
      <c r="GE35" s="53">
        <f t="shared" si="118"/>
        <v>5.6909999999999998</v>
      </c>
      <c r="GF35" s="53">
        <f t="shared" si="119"/>
        <v>6.7590000000000003</v>
      </c>
      <c r="GG35" s="53">
        <f t="shared" si="120"/>
        <v>1.5249999999999999</v>
      </c>
      <c r="GH35" s="53">
        <f t="shared" si="121"/>
        <v>2.6720000000000002</v>
      </c>
      <c r="GI35" s="53">
        <f t="shared" si="122"/>
        <v>7.4740000000000002</v>
      </c>
      <c r="GJ35" s="53">
        <f t="shared" si="123"/>
        <v>9.7479999999999993</v>
      </c>
      <c r="GK35" s="53">
        <f t="shared" si="124"/>
        <v>8.1489999999999991</v>
      </c>
      <c r="GL35" s="53">
        <f t="shared" si="125"/>
        <v>0.32800000000000001</v>
      </c>
      <c r="GM35" s="53">
        <f t="shared" si="126"/>
        <v>2.2759999999999998</v>
      </c>
      <c r="GN35" s="53">
        <f t="shared" si="127"/>
        <v>4.8730000000000002</v>
      </c>
      <c r="GO35" s="53">
        <f t="shared" si="128"/>
        <v>4.6050000000000004</v>
      </c>
      <c r="GP35" s="53">
        <f t="shared" si="129"/>
        <v>9.9779999999999998</v>
      </c>
      <c r="GQ35" s="53">
        <f t="shared" si="130"/>
        <v>5.5830000000000002</v>
      </c>
      <c r="GR35" s="53">
        <f t="shared" si="131"/>
        <v>4.7969999999999997</v>
      </c>
      <c r="GS35" s="53">
        <f t="shared" si="132"/>
        <v>4.4409999999999998</v>
      </c>
      <c r="GT35" s="53">
        <f t="shared" si="133"/>
        <v>3.0169999999999999</v>
      </c>
      <c r="GU35" s="53">
        <f t="shared" si="134"/>
        <v>9.0109999999999992</v>
      </c>
      <c r="GV35" s="53">
        <f t="shared" si="135"/>
        <v>8.3580000000000005</v>
      </c>
      <c r="GW35" s="53">
        <f t="shared" si="136"/>
        <v>4.34</v>
      </c>
      <c r="GX35" s="53">
        <f t="shared" si="137"/>
        <v>1.7250000000000001</v>
      </c>
      <c r="GY35" s="53">
        <f t="shared" si="138"/>
        <v>4.1449999999999996</v>
      </c>
      <c r="GZ35" s="53">
        <f t="shared" si="139"/>
        <v>8.7460000000000004</v>
      </c>
      <c r="HA35" s="53">
        <f t="shared" si="140"/>
        <v>0.504</v>
      </c>
      <c r="HB35" s="53">
        <f t="shared" si="141"/>
        <v>2.044</v>
      </c>
      <c r="HC35" s="53">
        <f t="shared" si="142"/>
        <v>6.4870000000000001</v>
      </c>
      <c r="HD35" s="53">
        <f t="shared" si="143"/>
        <v>3.3109999999999999</v>
      </c>
      <c r="HE35" s="53">
        <f t="shared" si="144"/>
        <v>7.3140000000000001</v>
      </c>
      <c r="HF35" s="53">
        <f t="shared" si="145"/>
        <v>9.2059999999999995</v>
      </c>
      <c r="HG35" s="53">
        <f t="shared" si="146"/>
        <v>5.5270000000000001</v>
      </c>
      <c r="HH35" s="53">
        <f t="shared" si="147"/>
        <v>2.1070000000000002</v>
      </c>
      <c r="HI35" s="53">
        <f t="shared" si="148"/>
        <v>9.2210000000000001</v>
      </c>
      <c r="HJ35" s="53">
        <f t="shared" si="149"/>
        <v>5.194</v>
      </c>
      <c r="HK35" s="53">
        <f t="shared" si="150"/>
        <v>9.2579999999999991</v>
      </c>
      <c r="HL35" s="53">
        <f t="shared" si="151"/>
        <v>9.3390000000000004</v>
      </c>
      <c r="HN35" s="1" t="str">
        <f t="shared" si="152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9.339],</v>
      </c>
    </row>
    <row r="36" spans="2:222" x14ac:dyDescent="0.35">
      <c r="B36" s="163">
        <v>24</v>
      </c>
      <c r="C36" s="165" t="s">
        <v>106</v>
      </c>
      <c r="D36" s="174"/>
      <c r="E36" s="174"/>
      <c r="F36" s="174"/>
      <c r="G36" s="175"/>
      <c r="H36" s="176">
        <v>3688</v>
      </c>
      <c r="I36" s="36">
        <f t="shared" si="63"/>
        <v>2.7610163654603441E-2</v>
      </c>
      <c r="J36" s="118">
        <f t="shared" si="210"/>
        <v>0.27568805512721267</v>
      </c>
      <c r="K36" s="118">
        <f t="shared" si="210"/>
        <v>0.71480602269410931</v>
      </c>
      <c r="L36" s="118">
        <f t="shared" si="210"/>
        <v>6.9174776389752501E-2</v>
      </c>
      <c r="M36" s="118">
        <f t="shared" si="209"/>
        <v>3.8430431327640276E-3</v>
      </c>
      <c r="N36" s="118">
        <f t="shared" si="209"/>
        <v>0.1498786821777971</v>
      </c>
      <c r="O36" s="118">
        <f t="shared" si="209"/>
        <v>2.5825249852174266</v>
      </c>
      <c r="P36" s="118">
        <f t="shared" si="209"/>
        <v>0.1921521566382014</v>
      </c>
      <c r="Q36" s="87">
        <f t="shared" si="209"/>
        <v>0.88389992053572641</v>
      </c>
      <c r="R36" s="128">
        <f t="shared" si="209"/>
        <v>0.37907107579991739</v>
      </c>
      <c r="S36" s="122">
        <f t="shared" si="209"/>
        <v>2.5931907685403441</v>
      </c>
      <c r="T36" s="123">
        <f t="shared" si="209"/>
        <v>5.7119118921669365</v>
      </c>
      <c r="U36" s="116">
        <f t="shared" si="209"/>
        <v>2.5845755168176186E-2</v>
      </c>
      <c r="V36" s="116">
        <f t="shared" si="209"/>
        <v>1.7230503445450792E-2</v>
      </c>
      <c r="W36" s="116">
        <f t="shared" si="209"/>
        <v>0.18953553789995869</v>
      </c>
      <c r="Y36" s="163">
        <v>24</v>
      </c>
      <c r="Z36" s="165" t="s">
        <v>106</v>
      </c>
      <c r="AA36" s="174"/>
      <c r="AB36" s="174"/>
      <c r="AC36" s="174"/>
      <c r="AD36" s="175"/>
      <c r="AE36" s="176">
        <v>3688</v>
      </c>
      <c r="AF36" s="36">
        <f t="shared" si="1"/>
        <v>2.7610163654603441E-2</v>
      </c>
      <c r="AG36" s="149">
        <f t="shared" si="65"/>
        <v>0</v>
      </c>
      <c r="AH36" s="149">
        <f t="shared" si="66"/>
        <v>1</v>
      </c>
      <c r="AI36" s="149">
        <f t="shared" si="67"/>
        <v>0</v>
      </c>
      <c r="AJ36" s="149">
        <f t="shared" si="68"/>
        <v>0</v>
      </c>
      <c r="AK36" s="149">
        <f t="shared" si="69"/>
        <v>0</v>
      </c>
      <c r="AL36" s="149">
        <f t="shared" si="70"/>
        <v>3</v>
      </c>
      <c r="AM36" s="149">
        <f t="shared" si="71"/>
        <v>0</v>
      </c>
      <c r="AN36" s="37">
        <f t="shared" si="72"/>
        <v>1</v>
      </c>
      <c r="AO36" s="156">
        <f t="shared" si="73"/>
        <v>0</v>
      </c>
      <c r="AP36" s="154">
        <f t="shared" si="74"/>
        <v>3</v>
      </c>
      <c r="AQ36" s="152">
        <f t="shared" si="75"/>
        <v>6</v>
      </c>
      <c r="AR36" s="132">
        <f t="shared" si="76"/>
        <v>0</v>
      </c>
      <c r="AS36" s="132">
        <f t="shared" si="77"/>
        <v>0</v>
      </c>
      <c r="AT36" s="132">
        <f t="shared" si="78"/>
        <v>0</v>
      </c>
      <c r="AX36" s="7">
        <f t="shared" si="153"/>
        <v>0</v>
      </c>
      <c r="AY36" s="7">
        <f t="shared" si="154"/>
        <v>0</v>
      </c>
      <c r="AZ36" s="7">
        <f t="shared" si="155"/>
        <v>1</v>
      </c>
      <c r="BA36" s="7">
        <f t="shared" si="156"/>
        <v>0</v>
      </c>
      <c r="BB36" s="7">
        <f t="shared" si="157"/>
        <v>0</v>
      </c>
      <c r="BC36" s="7">
        <f t="shared" si="158"/>
        <v>0</v>
      </c>
      <c r="BD36" s="7">
        <f t="shared" si="159"/>
        <v>0</v>
      </c>
      <c r="BE36" s="7">
        <f t="shared" si="160"/>
        <v>0</v>
      </c>
      <c r="BF36" s="7">
        <f t="shared" si="161"/>
        <v>0</v>
      </c>
      <c r="BG36" s="7">
        <f t="shared" si="162"/>
        <v>0</v>
      </c>
      <c r="BH36" s="7">
        <f t="shared" si="163"/>
        <v>3</v>
      </c>
      <c r="BI36" s="7">
        <f t="shared" si="164"/>
        <v>0</v>
      </c>
      <c r="BJ36" s="7">
        <f t="shared" si="165"/>
        <v>0</v>
      </c>
      <c r="BK36" s="7">
        <f t="shared" si="166"/>
        <v>0</v>
      </c>
      <c r="BL36" s="7">
        <f t="shared" si="167"/>
        <v>1</v>
      </c>
      <c r="BM36" s="7">
        <f t="shared" si="168"/>
        <v>0</v>
      </c>
      <c r="BN36" s="1">
        <f t="shared" si="169"/>
        <v>0</v>
      </c>
      <c r="BO36" s="1">
        <f t="shared" si="170"/>
        <v>0</v>
      </c>
      <c r="BP36" s="1">
        <f t="shared" si="171"/>
        <v>2.4000000000000004</v>
      </c>
      <c r="BQ36" s="1">
        <f t="shared" si="172"/>
        <v>0.60000000000000009</v>
      </c>
      <c r="BR36" s="1">
        <f t="shared" si="173"/>
        <v>4.8000000000000007</v>
      </c>
      <c r="BS36" s="1">
        <f t="shared" si="174"/>
        <v>1.2000000000000002</v>
      </c>
      <c r="BT36" s="1">
        <f t="shared" si="175"/>
        <v>0</v>
      </c>
      <c r="BU36" s="1">
        <f t="shared" si="176"/>
        <v>0</v>
      </c>
      <c r="BV36" s="1">
        <f t="shared" si="177"/>
        <v>0</v>
      </c>
      <c r="BW36" s="1">
        <f t="shared" si="178"/>
        <v>0</v>
      </c>
      <c r="BX36" s="1">
        <f t="shared" si="179"/>
        <v>0</v>
      </c>
      <c r="BY36" s="1">
        <f t="shared" si="180"/>
        <v>0</v>
      </c>
      <c r="CC36" s="7">
        <f t="shared" si="181"/>
        <v>0</v>
      </c>
      <c r="CD36" s="7">
        <f t="shared" si="182"/>
        <v>0</v>
      </c>
      <c r="CE36" s="7">
        <f t="shared" si="183"/>
        <v>1</v>
      </c>
      <c r="CF36" s="7">
        <f t="shared" si="184"/>
        <v>0</v>
      </c>
      <c r="CG36" s="7">
        <f t="shared" si="185"/>
        <v>0</v>
      </c>
      <c r="CH36" s="7">
        <f t="shared" si="186"/>
        <v>0</v>
      </c>
      <c r="CI36" s="7">
        <f t="shared" si="187"/>
        <v>0</v>
      </c>
      <c r="CJ36" s="7">
        <f t="shared" si="188"/>
        <v>0</v>
      </c>
      <c r="CK36" s="7">
        <f t="shared" si="189"/>
        <v>0</v>
      </c>
      <c r="CL36" s="7">
        <f t="shared" si="190"/>
        <v>0</v>
      </c>
      <c r="CM36" s="7">
        <f t="shared" si="191"/>
        <v>3</v>
      </c>
      <c r="CN36" s="7">
        <f t="shared" si="192"/>
        <v>0</v>
      </c>
      <c r="CO36" s="7">
        <f t="shared" si="193"/>
        <v>0</v>
      </c>
      <c r="CP36" s="7">
        <f t="shared" si="194"/>
        <v>0</v>
      </c>
      <c r="CQ36" s="7">
        <f t="shared" si="195"/>
        <v>1</v>
      </c>
      <c r="CR36" s="7">
        <f t="shared" si="196"/>
        <v>0</v>
      </c>
      <c r="CS36" s="7">
        <f t="shared" si="197"/>
        <v>0</v>
      </c>
      <c r="CT36" s="7">
        <f t="shared" si="198"/>
        <v>0</v>
      </c>
      <c r="CU36" s="7">
        <f t="shared" si="199"/>
        <v>2</v>
      </c>
      <c r="CV36" s="7">
        <f t="shared" si="200"/>
        <v>1</v>
      </c>
      <c r="CW36" s="7">
        <f t="shared" si="201"/>
        <v>5</v>
      </c>
      <c r="CX36" s="7">
        <f t="shared" si="202"/>
        <v>1</v>
      </c>
      <c r="CY36" s="7">
        <f t="shared" si="203"/>
        <v>0</v>
      </c>
      <c r="CZ36" s="7">
        <f t="shared" si="204"/>
        <v>0</v>
      </c>
      <c r="DA36" s="7">
        <f t="shared" si="205"/>
        <v>0</v>
      </c>
      <c r="DB36" s="7">
        <f t="shared" si="206"/>
        <v>0</v>
      </c>
      <c r="DC36" s="7">
        <f t="shared" si="207"/>
        <v>0</v>
      </c>
      <c r="DD36" s="7">
        <f t="shared" si="208"/>
        <v>0</v>
      </c>
      <c r="DF36" s="1">
        <v>24</v>
      </c>
      <c r="DG36" s="11">
        <f t="shared" si="97"/>
        <v>35.155454545454546</v>
      </c>
      <c r="DH36" s="11">
        <f t="shared" si="98"/>
        <v>1.0580000000000001</v>
      </c>
      <c r="DJ36" s="1" t="str">
        <f t="shared" si="99"/>
        <v>[35.16, 1.06]</v>
      </c>
      <c r="DM36" s="1" t="str">
        <f t="shared" si="100"/>
        <v>[35.16, 1.06]</v>
      </c>
      <c r="DN36" s="1" t="str">
        <f t="shared" si="101"/>
        <v>[55.48, 1.58]</v>
      </c>
      <c r="DO36" s="1" t="str">
        <f t="shared" si="102"/>
        <v>[113.98, 3.15]</v>
      </c>
      <c r="DQ36" s="1" t="str">
        <f t="shared" si="103"/>
        <v xml:space="preserve">[[35.16, 1.06], [55.48, 1.58], [113.98, 3.15]], </v>
      </c>
      <c r="DS36" s="198" t="s">
        <v>106</v>
      </c>
      <c r="DT36" s="184">
        <v>4.7130000000000001</v>
      </c>
      <c r="DU36" s="185">
        <v>6.0730000000000004</v>
      </c>
      <c r="DV36" s="186">
        <v>1.65</v>
      </c>
      <c r="DW36" s="186">
        <v>8.8149999999999995</v>
      </c>
      <c r="DX36" s="186">
        <v>5.2329999999999997</v>
      </c>
      <c r="DY36" s="186">
        <v>9.6679999999999993</v>
      </c>
      <c r="DZ36" s="186">
        <v>1.6839999999999999</v>
      </c>
      <c r="EA36" s="186">
        <v>7.22</v>
      </c>
      <c r="EB36" s="186">
        <v>4.4580000000000002</v>
      </c>
      <c r="EC36" s="186">
        <v>0.91500000000000004</v>
      </c>
      <c r="ED36" s="186">
        <v>5.452</v>
      </c>
      <c r="EE36" s="186">
        <v>3.4649999999999999</v>
      </c>
      <c r="EF36" s="186">
        <v>3.9340000000000002</v>
      </c>
      <c r="EG36" s="186">
        <v>5.5579999999999998</v>
      </c>
      <c r="EH36" s="186">
        <v>4.891</v>
      </c>
      <c r="EI36" s="186">
        <v>3.4830000000000001</v>
      </c>
      <c r="EJ36" s="186">
        <v>1.5489999999999999</v>
      </c>
      <c r="EK36" s="186">
        <v>9.67</v>
      </c>
      <c r="EL36" s="186">
        <v>0.113</v>
      </c>
      <c r="EM36" s="186">
        <v>8.8729999999999993</v>
      </c>
      <c r="EN36" s="184">
        <v>7.5359999999999996</v>
      </c>
      <c r="EO36" s="187">
        <v>6.3659999999999997</v>
      </c>
      <c r="EP36" s="187">
        <v>0.57299999999999995</v>
      </c>
      <c r="EQ36" s="187">
        <v>8.1780000000000008</v>
      </c>
      <c r="ER36" s="187">
        <v>0.71599999999999997</v>
      </c>
      <c r="ES36" s="187">
        <v>5.5979999999999999</v>
      </c>
      <c r="ET36" s="187">
        <v>2.38</v>
      </c>
      <c r="EU36" s="187">
        <v>0.57399999999999995</v>
      </c>
      <c r="EV36" s="187">
        <v>7.82</v>
      </c>
      <c r="EW36" s="187">
        <v>6.4470000000000001</v>
      </c>
      <c r="EX36" s="187">
        <v>4.6929999999999996</v>
      </c>
      <c r="EY36" s="188">
        <v>0.121</v>
      </c>
      <c r="EZ36" s="189">
        <v>9.702</v>
      </c>
      <c r="FA36" s="187">
        <v>1.202</v>
      </c>
      <c r="FB36" s="187">
        <v>0.85099999999999998</v>
      </c>
      <c r="FC36" s="187">
        <v>9.9009999999999998</v>
      </c>
      <c r="FD36" s="187">
        <v>1.3049999999999999</v>
      </c>
      <c r="FE36" s="187">
        <v>5.875</v>
      </c>
      <c r="FF36" s="187">
        <v>2.464</v>
      </c>
      <c r="FG36" s="187">
        <v>6.9470000000000001</v>
      </c>
      <c r="FH36" s="187">
        <v>3.7069999999999999</v>
      </c>
      <c r="FI36" s="187">
        <v>5.4669999999999996</v>
      </c>
      <c r="FJ36" s="187">
        <v>6.4480000000000004</v>
      </c>
      <c r="FK36" s="187">
        <v>1.831</v>
      </c>
      <c r="FL36" s="65">
        <v>5.3520000000000003</v>
      </c>
      <c r="FM36" s="65">
        <v>6.1390000000000002</v>
      </c>
      <c r="FN36" s="65">
        <v>0.439</v>
      </c>
      <c r="FO36" s="65">
        <v>2.4750000000000001</v>
      </c>
      <c r="FQ36" s="53">
        <f t="shared" si="104"/>
        <v>4.7130000000000001</v>
      </c>
      <c r="FR36" s="53">
        <f t="shared" si="105"/>
        <v>6.0730000000000004</v>
      </c>
      <c r="FS36" s="53">
        <f t="shared" si="106"/>
        <v>1.65</v>
      </c>
      <c r="FT36" s="53">
        <f t="shared" si="107"/>
        <v>8.8149999999999995</v>
      </c>
      <c r="FU36" s="53">
        <f t="shared" si="108"/>
        <v>5.2329999999999997</v>
      </c>
      <c r="FV36" s="53">
        <f t="shared" si="109"/>
        <v>9.6679999999999993</v>
      </c>
      <c r="FW36" s="53">
        <f t="shared" si="110"/>
        <v>1.6839999999999999</v>
      </c>
      <c r="FX36" s="53">
        <f t="shared" si="111"/>
        <v>7.22</v>
      </c>
      <c r="FY36" s="53">
        <f t="shared" si="112"/>
        <v>4.4580000000000002</v>
      </c>
      <c r="FZ36" s="53">
        <f t="shared" si="113"/>
        <v>0.91500000000000004</v>
      </c>
      <c r="GA36" s="53">
        <f t="shared" si="114"/>
        <v>5.452</v>
      </c>
      <c r="GB36" s="53">
        <f t="shared" si="115"/>
        <v>3.4649999999999999</v>
      </c>
      <c r="GC36" s="53">
        <f t="shared" si="116"/>
        <v>3.9340000000000002</v>
      </c>
      <c r="GD36" s="53">
        <f t="shared" si="117"/>
        <v>5.5579999999999998</v>
      </c>
      <c r="GE36" s="53">
        <f t="shared" si="118"/>
        <v>4.891</v>
      </c>
      <c r="GF36" s="53">
        <f t="shared" si="119"/>
        <v>3.4830000000000001</v>
      </c>
      <c r="GG36" s="53">
        <f t="shared" si="120"/>
        <v>1.5489999999999999</v>
      </c>
      <c r="GH36" s="53">
        <f t="shared" si="121"/>
        <v>9.67</v>
      </c>
      <c r="GI36" s="53">
        <f t="shared" si="122"/>
        <v>0.113</v>
      </c>
      <c r="GJ36" s="53">
        <f t="shared" si="123"/>
        <v>8.8729999999999993</v>
      </c>
      <c r="GK36" s="53">
        <f t="shared" si="124"/>
        <v>7.5359999999999996</v>
      </c>
      <c r="GL36" s="53">
        <f t="shared" si="125"/>
        <v>6.3659999999999997</v>
      </c>
      <c r="GM36" s="53">
        <f t="shared" si="126"/>
        <v>0.57299999999999995</v>
      </c>
      <c r="GN36" s="53">
        <f t="shared" si="127"/>
        <v>8.1780000000000008</v>
      </c>
      <c r="GO36" s="53">
        <f t="shared" si="128"/>
        <v>0.71599999999999997</v>
      </c>
      <c r="GP36" s="53">
        <f t="shared" si="129"/>
        <v>5.5979999999999999</v>
      </c>
      <c r="GQ36" s="53">
        <f t="shared" si="130"/>
        <v>2.38</v>
      </c>
      <c r="GR36" s="53">
        <f t="shared" si="131"/>
        <v>0.57399999999999995</v>
      </c>
      <c r="GS36" s="53">
        <f t="shared" si="132"/>
        <v>7.82</v>
      </c>
      <c r="GT36" s="53">
        <f t="shared" si="133"/>
        <v>6.4470000000000001</v>
      </c>
      <c r="GU36" s="53">
        <f t="shared" si="134"/>
        <v>4.6929999999999996</v>
      </c>
      <c r="GV36" s="53">
        <f t="shared" si="135"/>
        <v>0.121</v>
      </c>
      <c r="GW36" s="53">
        <f t="shared" si="136"/>
        <v>9.702</v>
      </c>
      <c r="GX36" s="53">
        <f t="shared" si="137"/>
        <v>1.202</v>
      </c>
      <c r="GY36" s="53">
        <f t="shared" si="138"/>
        <v>0.85099999999999998</v>
      </c>
      <c r="GZ36" s="53">
        <f t="shared" si="139"/>
        <v>9.9009999999999998</v>
      </c>
      <c r="HA36" s="53">
        <f t="shared" si="140"/>
        <v>1.3049999999999999</v>
      </c>
      <c r="HB36" s="53">
        <f t="shared" si="141"/>
        <v>5.875</v>
      </c>
      <c r="HC36" s="53">
        <f t="shared" si="142"/>
        <v>2.464</v>
      </c>
      <c r="HD36" s="53">
        <f t="shared" si="143"/>
        <v>6.9470000000000001</v>
      </c>
      <c r="HE36" s="53">
        <f t="shared" si="144"/>
        <v>3.7069999999999999</v>
      </c>
      <c r="HF36" s="53">
        <f t="shared" si="145"/>
        <v>5.4669999999999996</v>
      </c>
      <c r="HG36" s="53">
        <f t="shared" si="146"/>
        <v>6.4480000000000004</v>
      </c>
      <c r="HH36" s="53">
        <f t="shared" si="147"/>
        <v>1.831</v>
      </c>
      <c r="HI36" s="53">
        <f t="shared" si="148"/>
        <v>5.3520000000000003</v>
      </c>
      <c r="HJ36" s="53">
        <f t="shared" si="149"/>
        <v>6.1390000000000002</v>
      </c>
      <c r="HK36" s="53">
        <f t="shared" si="150"/>
        <v>0.439</v>
      </c>
      <c r="HL36" s="53">
        <f t="shared" si="151"/>
        <v>2.4750000000000001</v>
      </c>
      <c r="HN36" s="1" t="str">
        <f t="shared" si="152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2.475],</v>
      </c>
    </row>
    <row r="37" spans="2:222" x14ac:dyDescent="0.35">
      <c r="B37" s="163">
        <v>25</v>
      </c>
      <c r="C37" s="164" t="s">
        <v>107</v>
      </c>
      <c r="D37" s="174"/>
      <c r="E37" s="174"/>
      <c r="F37" s="174"/>
      <c r="G37" s="175"/>
      <c r="H37" s="176">
        <v>6281</v>
      </c>
      <c r="I37" s="36">
        <f t="shared" si="63"/>
        <v>4.7022624163385089E-2</v>
      </c>
      <c r="J37" s="118">
        <f t="shared" si="210"/>
        <v>0.4695218747977285</v>
      </c>
      <c r="K37" s="118">
        <f t="shared" si="210"/>
        <v>1.2173797799733461</v>
      </c>
      <c r="L37" s="118">
        <f t="shared" si="210"/>
        <v>0.11781094644903348</v>
      </c>
      <c r="M37" s="118">
        <f t="shared" si="209"/>
        <v>6.5450525805018592E-3</v>
      </c>
      <c r="N37" s="118">
        <f t="shared" si="209"/>
        <v>0.25525705063957255</v>
      </c>
      <c r="O37" s="118">
        <f t="shared" si="209"/>
        <v>4.3982753340972494</v>
      </c>
      <c r="P37" s="118">
        <f t="shared" si="209"/>
        <v>0.327252629025093</v>
      </c>
      <c r="Q37" s="87">
        <f t="shared" si="209"/>
        <v>1.5053620935154277</v>
      </c>
      <c r="R37" s="128">
        <f t="shared" si="209"/>
        <v>0.64559257784687663</v>
      </c>
      <c r="S37" s="122">
        <f t="shared" si="209"/>
        <v>4.416440134816134</v>
      </c>
      <c r="T37" s="123">
        <f t="shared" si="209"/>
        <v>9.7279063434654365</v>
      </c>
      <c r="U37" s="116">
        <f t="shared" si="209"/>
        <v>4.4017675762287045E-2</v>
      </c>
      <c r="V37" s="116">
        <f t="shared" si="209"/>
        <v>2.9345117174858031E-2</v>
      </c>
      <c r="W37" s="116">
        <f t="shared" si="209"/>
        <v>0.32279628892343831</v>
      </c>
      <c r="Y37" s="163">
        <v>25</v>
      </c>
      <c r="Z37" s="164" t="s">
        <v>107</v>
      </c>
      <c r="AA37" s="174"/>
      <c r="AB37" s="174"/>
      <c r="AC37" s="174"/>
      <c r="AD37" s="175"/>
      <c r="AE37" s="176">
        <v>6281</v>
      </c>
      <c r="AF37" s="36">
        <f t="shared" si="1"/>
        <v>4.7022624163385089E-2</v>
      </c>
      <c r="AG37" s="149">
        <f t="shared" si="65"/>
        <v>0</v>
      </c>
      <c r="AH37" s="149">
        <f t="shared" si="66"/>
        <v>1</v>
      </c>
      <c r="AI37" s="149">
        <f t="shared" si="67"/>
        <v>0</v>
      </c>
      <c r="AJ37" s="149">
        <f t="shared" si="68"/>
        <v>0</v>
      </c>
      <c r="AK37" s="149">
        <f t="shared" si="69"/>
        <v>0</v>
      </c>
      <c r="AL37" s="149">
        <f t="shared" si="70"/>
        <v>4</v>
      </c>
      <c r="AM37" s="149">
        <f t="shared" si="71"/>
        <v>0</v>
      </c>
      <c r="AN37" s="37">
        <f t="shared" si="72"/>
        <v>2</v>
      </c>
      <c r="AO37" s="156">
        <f t="shared" si="73"/>
        <v>1</v>
      </c>
      <c r="AP37" s="154">
        <f t="shared" si="74"/>
        <v>4</v>
      </c>
      <c r="AQ37" s="152">
        <f t="shared" si="75"/>
        <v>10</v>
      </c>
      <c r="AR37" s="132">
        <f t="shared" si="76"/>
        <v>0</v>
      </c>
      <c r="AS37" s="132">
        <f t="shared" si="77"/>
        <v>0</v>
      </c>
      <c r="AT37" s="132">
        <f t="shared" si="78"/>
        <v>0</v>
      </c>
      <c r="AX37" s="7">
        <f t="shared" si="153"/>
        <v>0</v>
      </c>
      <c r="AY37" s="7">
        <f t="shared" si="154"/>
        <v>0</v>
      </c>
      <c r="AZ37" s="7">
        <f t="shared" si="155"/>
        <v>1</v>
      </c>
      <c r="BA37" s="7">
        <f t="shared" si="156"/>
        <v>0</v>
      </c>
      <c r="BB37" s="7">
        <f t="shared" si="157"/>
        <v>0</v>
      </c>
      <c r="BC37" s="7">
        <f t="shared" si="158"/>
        <v>0</v>
      </c>
      <c r="BD37" s="7">
        <f t="shared" si="159"/>
        <v>0</v>
      </c>
      <c r="BE37" s="7">
        <f t="shared" si="160"/>
        <v>0</v>
      </c>
      <c r="BF37" s="7">
        <f t="shared" si="161"/>
        <v>0</v>
      </c>
      <c r="BG37" s="7">
        <f t="shared" si="162"/>
        <v>0</v>
      </c>
      <c r="BH37" s="7">
        <f t="shared" si="163"/>
        <v>4</v>
      </c>
      <c r="BI37" s="7">
        <f t="shared" si="164"/>
        <v>0</v>
      </c>
      <c r="BJ37" s="7">
        <f t="shared" si="165"/>
        <v>0</v>
      </c>
      <c r="BK37" s="7">
        <f t="shared" si="166"/>
        <v>0</v>
      </c>
      <c r="BL37" s="7">
        <f t="shared" si="167"/>
        <v>2</v>
      </c>
      <c r="BM37" s="7">
        <f t="shared" si="168"/>
        <v>0</v>
      </c>
      <c r="BN37" s="1">
        <f t="shared" si="169"/>
        <v>0.8</v>
      </c>
      <c r="BO37" s="1">
        <f t="shared" si="170"/>
        <v>0.2</v>
      </c>
      <c r="BP37" s="1">
        <f t="shared" si="171"/>
        <v>3.2</v>
      </c>
      <c r="BQ37" s="1">
        <f t="shared" si="172"/>
        <v>0.8</v>
      </c>
      <c r="BR37" s="1">
        <f t="shared" si="173"/>
        <v>8</v>
      </c>
      <c r="BS37" s="1">
        <f t="shared" si="174"/>
        <v>2</v>
      </c>
      <c r="BT37" s="1">
        <f t="shared" si="175"/>
        <v>0</v>
      </c>
      <c r="BU37" s="1">
        <f t="shared" si="176"/>
        <v>0</v>
      </c>
      <c r="BV37" s="1">
        <f t="shared" si="177"/>
        <v>0</v>
      </c>
      <c r="BW37" s="1">
        <f t="shared" si="178"/>
        <v>0</v>
      </c>
      <c r="BX37" s="1">
        <f t="shared" si="179"/>
        <v>0</v>
      </c>
      <c r="BY37" s="1">
        <f t="shared" si="180"/>
        <v>0</v>
      </c>
      <c r="CC37" s="7">
        <f t="shared" si="181"/>
        <v>0</v>
      </c>
      <c r="CD37" s="7">
        <f t="shared" si="182"/>
        <v>0</v>
      </c>
      <c r="CE37" s="7">
        <f t="shared" si="183"/>
        <v>1</v>
      </c>
      <c r="CF37" s="7">
        <f t="shared" si="184"/>
        <v>0</v>
      </c>
      <c r="CG37" s="7">
        <f t="shared" si="185"/>
        <v>0</v>
      </c>
      <c r="CH37" s="7">
        <f t="shared" si="186"/>
        <v>0</v>
      </c>
      <c r="CI37" s="7">
        <f t="shared" si="187"/>
        <v>0</v>
      </c>
      <c r="CJ37" s="7">
        <f t="shared" si="188"/>
        <v>0</v>
      </c>
      <c r="CK37" s="7">
        <f t="shared" si="189"/>
        <v>0</v>
      </c>
      <c r="CL37" s="7">
        <f t="shared" si="190"/>
        <v>0</v>
      </c>
      <c r="CM37" s="7">
        <f t="shared" si="191"/>
        <v>4</v>
      </c>
      <c r="CN37" s="7">
        <f t="shared" si="192"/>
        <v>0</v>
      </c>
      <c r="CO37" s="7">
        <f t="shared" si="193"/>
        <v>0</v>
      </c>
      <c r="CP37" s="7">
        <f t="shared" si="194"/>
        <v>0</v>
      </c>
      <c r="CQ37" s="7">
        <f t="shared" si="195"/>
        <v>2</v>
      </c>
      <c r="CR37" s="7">
        <f t="shared" si="196"/>
        <v>0</v>
      </c>
      <c r="CS37" s="7">
        <f t="shared" si="197"/>
        <v>1</v>
      </c>
      <c r="CT37" s="7">
        <f t="shared" si="198"/>
        <v>0</v>
      </c>
      <c r="CU37" s="7">
        <f t="shared" si="199"/>
        <v>3</v>
      </c>
      <c r="CV37" s="7">
        <f t="shared" si="200"/>
        <v>1</v>
      </c>
      <c r="CW37" s="7">
        <f t="shared" si="201"/>
        <v>8</v>
      </c>
      <c r="CX37" s="7">
        <f t="shared" si="202"/>
        <v>2</v>
      </c>
      <c r="CY37" s="7">
        <f t="shared" si="203"/>
        <v>0</v>
      </c>
      <c r="CZ37" s="7">
        <f t="shared" si="204"/>
        <v>0</v>
      </c>
      <c r="DA37" s="7">
        <f t="shared" si="205"/>
        <v>0</v>
      </c>
      <c r="DB37" s="7">
        <f t="shared" si="206"/>
        <v>0</v>
      </c>
      <c r="DC37" s="7">
        <f t="shared" si="207"/>
        <v>0</v>
      </c>
      <c r="DD37" s="7">
        <f t="shared" si="208"/>
        <v>0</v>
      </c>
      <c r="DF37" s="1">
        <v>25</v>
      </c>
      <c r="DG37" s="11">
        <f t="shared" si="97"/>
        <v>57.372727272727275</v>
      </c>
      <c r="DH37" s="11">
        <f t="shared" si="98"/>
        <v>1.5760000000000001</v>
      </c>
      <c r="DJ37" s="1" t="str">
        <f t="shared" si="99"/>
        <v>[57.37, 1.58]</v>
      </c>
      <c r="DM37" s="1" t="str">
        <f t="shared" si="100"/>
        <v>[57.37, 1.58]</v>
      </c>
      <c r="DN37" s="1" t="str">
        <f t="shared" si="101"/>
        <v>[100.07, 2.09]</v>
      </c>
      <c r="DO37" s="1" t="str">
        <f t="shared" si="102"/>
        <v>[195.63, 4.73]</v>
      </c>
      <c r="DQ37" s="1" t="str">
        <f t="shared" si="103"/>
        <v xml:space="preserve">[[57.37, 1.58], [100.07, 2.09], [195.63, 4.73]], </v>
      </c>
      <c r="DS37" s="197" t="s">
        <v>107</v>
      </c>
      <c r="DT37" s="184">
        <v>4.24</v>
      </c>
      <c r="DU37" s="185">
        <v>6.5129999999999999</v>
      </c>
      <c r="DV37" s="186">
        <v>3.327</v>
      </c>
      <c r="DW37" s="186">
        <v>7.9379999999999997</v>
      </c>
      <c r="DX37" s="186">
        <v>2.5350000000000001</v>
      </c>
      <c r="DY37" s="186">
        <v>7.9550000000000001</v>
      </c>
      <c r="DZ37" s="186">
        <v>0.33200000000000002</v>
      </c>
      <c r="EA37" s="186">
        <v>7.5990000000000002</v>
      </c>
      <c r="EB37" s="186">
        <v>9.0960000000000001</v>
      </c>
      <c r="EC37" s="186">
        <v>2.41</v>
      </c>
      <c r="ED37" s="186">
        <v>0.66400000000000003</v>
      </c>
      <c r="EE37" s="186">
        <v>0.78600000000000003</v>
      </c>
      <c r="EF37" s="186">
        <v>7.8109999999999999</v>
      </c>
      <c r="EG37" s="186">
        <v>6.3339999999999996</v>
      </c>
      <c r="EH37" s="186">
        <v>9.5020000000000007</v>
      </c>
      <c r="EI37" s="186">
        <v>0.93899999999999995</v>
      </c>
      <c r="EJ37" s="186">
        <v>2.8980000000000001</v>
      </c>
      <c r="EK37" s="186">
        <v>9.31</v>
      </c>
      <c r="EL37" s="186">
        <v>8.1530000000000005</v>
      </c>
      <c r="EM37" s="186">
        <v>6.6040000000000001</v>
      </c>
      <c r="EN37" s="184">
        <v>8.3989999999999991</v>
      </c>
      <c r="EO37" s="187">
        <v>5.5309999999999997</v>
      </c>
      <c r="EP37" s="187">
        <v>8.8629999999999995</v>
      </c>
      <c r="EQ37" s="187">
        <v>1.569</v>
      </c>
      <c r="ER37" s="187">
        <v>6.8330000000000002</v>
      </c>
      <c r="ES37" s="187">
        <v>9.1519999999999992</v>
      </c>
      <c r="ET37" s="187">
        <v>1.1619999999999999</v>
      </c>
      <c r="EU37" s="187">
        <v>5.0060000000000002</v>
      </c>
      <c r="EV37" s="187">
        <v>3.4609999999999999</v>
      </c>
      <c r="EW37" s="187">
        <v>1.585</v>
      </c>
      <c r="EX37" s="187">
        <v>5.1340000000000003</v>
      </c>
      <c r="EY37" s="188">
        <v>7.5149999999999997</v>
      </c>
      <c r="EZ37" s="189">
        <v>0.58199999999999996</v>
      </c>
      <c r="FA37" s="187">
        <v>9.6329999999999991</v>
      </c>
      <c r="FB37" s="187">
        <v>0.66300000000000003</v>
      </c>
      <c r="FC37" s="187">
        <v>4.2009999999999996</v>
      </c>
      <c r="FD37" s="187">
        <v>7.3319999999999999</v>
      </c>
      <c r="FE37" s="187">
        <v>4.8029999999999999</v>
      </c>
      <c r="FF37" s="187">
        <v>4.4370000000000003</v>
      </c>
      <c r="FG37" s="187">
        <v>0.27600000000000002</v>
      </c>
      <c r="FH37" s="187">
        <v>3.774</v>
      </c>
      <c r="FI37" s="187">
        <v>2.2160000000000002</v>
      </c>
      <c r="FJ37" s="187">
        <v>3.3239999999999998</v>
      </c>
      <c r="FK37" s="187">
        <v>4.1310000000000002</v>
      </c>
      <c r="FL37" s="65">
        <v>2.169</v>
      </c>
      <c r="FM37" s="65">
        <v>4.9740000000000002</v>
      </c>
      <c r="FN37" s="65">
        <v>6.45</v>
      </c>
      <c r="FO37" s="65">
        <v>2.3069999999999999</v>
      </c>
      <c r="FQ37" s="53">
        <f t="shared" si="104"/>
        <v>4.24</v>
      </c>
      <c r="FR37" s="53">
        <f t="shared" si="105"/>
        <v>6.5129999999999999</v>
      </c>
      <c r="FS37" s="53">
        <f t="shared" si="106"/>
        <v>3.327</v>
      </c>
      <c r="FT37" s="53">
        <f t="shared" si="107"/>
        <v>7.9379999999999997</v>
      </c>
      <c r="FU37" s="53">
        <f t="shared" si="108"/>
        <v>2.5350000000000001</v>
      </c>
      <c r="FV37" s="53">
        <f t="shared" si="109"/>
        <v>7.9550000000000001</v>
      </c>
      <c r="FW37" s="53">
        <f t="shared" si="110"/>
        <v>0.33200000000000002</v>
      </c>
      <c r="FX37" s="53">
        <f t="shared" si="111"/>
        <v>7.5990000000000002</v>
      </c>
      <c r="FY37" s="53">
        <f t="shared" si="112"/>
        <v>9.0960000000000001</v>
      </c>
      <c r="FZ37" s="53">
        <f t="shared" si="113"/>
        <v>2.41</v>
      </c>
      <c r="GA37" s="53">
        <f t="shared" si="114"/>
        <v>0.66400000000000003</v>
      </c>
      <c r="GB37" s="53">
        <f t="shared" si="115"/>
        <v>0.78600000000000003</v>
      </c>
      <c r="GC37" s="53">
        <f t="shared" si="116"/>
        <v>7.8109999999999999</v>
      </c>
      <c r="GD37" s="53">
        <f t="shared" si="117"/>
        <v>6.3339999999999996</v>
      </c>
      <c r="GE37" s="53">
        <f t="shared" si="118"/>
        <v>9.5020000000000007</v>
      </c>
      <c r="GF37" s="53">
        <f t="shared" si="119"/>
        <v>0.93899999999999995</v>
      </c>
      <c r="GG37" s="53">
        <f t="shared" si="120"/>
        <v>2.8980000000000001</v>
      </c>
      <c r="GH37" s="53">
        <f t="shared" si="121"/>
        <v>9.31</v>
      </c>
      <c r="GI37" s="53">
        <f t="shared" si="122"/>
        <v>8.1530000000000005</v>
      </c>
      <c r="GJ37" s="53">
        <f t="shared" si="123"/>
        <v>6.6040000000000001</v>
      </c>
      <c r="GK37" s="53">
        <f t="shared" si="124"/>
        <v>8.3989999999999991</v>
      </c>
      <c r="GL37" s="53">
        <f t="shared" si="125"/>
        <v>5.5309999999999997</v>
      </c>
      <c r="GM37" s="53">
        <f t="shared" si="126"/>
        <v>8.8629999999999995</v>
      </c>
      <c r="GN37" s="53">
        <f t="shared" si="127"/>
        <v>1.569</v>
      </c>
      <c r="GO37" s="53">
        <f t="shared" si="128"/>
        <v>6.8330000000000002</v>
      </c>
      <c r="GP37" s="53">
        <f t="shared" si="129"/>
        <v>9.1519999999999992</v>
      </c>
      <c r="GQ37" s="53">
        <f t="shared" si="130"/>
        <v>1.1619999999999999</v>
      </c>
      <c r="GR37" s="53">
        <f t="shared" si="131"/>
        <v>5.0060000000000002</v>
      </c>
      <c r="GS37" s="53">
        <f t="shared" si="132"/>
        <v>3.4609999999999999</v>
      </c>
      <c r="GT37" s="53">
        <f t="shared" si="133"/>
        <v>1.585</v>
      </c>
      <c r="GU37" s="53">
        <f t="shared" si="134"/>
        <v>5.1340000000000003</v>
      </c>
      <c r="GV37" s="53">
        <f t="shared" si="135"/>
        <v>7.5149999999999997</v>
      </c>
      <c r="GW37" s="53">
        <f t="shared" si="136"/>
        <v>0.58199999999999996</v>
      </c>
      <c r="GX37" s="53">
        <f t="shared" si="137"/>
        <v>9.6329999999999991</v>
      </c>
      <c r="GY37" s="53">
        <f t="shared" si="138"/>
        <v>0.66300000000000003</v>
      </c>
      <c r="GZ37" s="53">
        <f t="shared" si="139"/>
        <v>4.2009999999999996</v>
      </c>
      <c r="HA37" s="53">
        <f t="shared" si="140"/>
        <v>7.3319999999999999</v>
      </c>
      <c r="HB37" s="53">
        <f t="shared" si="141"/>
        <v>4.8029999999999999</v>
      </c>
      <c r="HC37" s="53">
        <f t="shared" si="142"/>
        <v>4.4370000000000003</v>
      </c>
      <c r="HD37" s="53">
        <f t="shared" si="143"/>
        <v>0.27600000000000002</v>
      </c>
      <c r="HE37" s="53">
        <f t="shared" si="144"/>
        <v>3.774</v>
      </c>
      <c r="HF37" s="53">
        <f t="shared" si="145"/>
        <v>2.2160000000000002</v>
      </c>
      <c r="HG37" s="53">
        <f t="shared" si="146"/>
        <v>3.3239999999999998</v>
      </c>
      <c r="HH37" s="53">
        <f t="shared" si="147"/>
        <v>4.1310000000000002</v>
      </c>
      <c r="HI37" s="53">
        <f t="shared" si="148"/>
        <v>2.169</v>
      </c>
      <c r="HJ37" s="53">
        <f t="shared" si="149"/>
        <v>4.9740000000000002</v>
      </c>
      <c r="HK37" s="53">
        <f t="shared" si="150"/>
        <v>6.45</v>
      </c>
      <c r="HL37" s="53">
        <f t="shared" si="151"/>
        <v>2.3069999999999999</v>
      </c>
      <c r="HN37" s="1" t="str">
        <f t="shared" si="152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2.307],</v>
      </c>
    </row>
    <row r="38" spans="2:222" x14ac:dyDescent="0.35">
      <c r="B38" s="163">
        <v>26</v>
      </c>
      <c r="C38" s="165" t="s">
        <v>108</v>
      </c>
      <c r="D38" s="174"/>
      <c r="E38" s="174"/>
      <c r="F38" s="174"/>
      <c r="G38" s="175"/>
      <c r="H38" s="176">
        <v>6409</v>
      </c>
      <c r="I38" s="36">
        <f t="shared" si="63"/>
        <v>4.7980894485453757E-2</v>
      </c>
      <c r="J38" s="118">
        <f t="shared" si="210"/>
        <v>0.47909022378262089</v>
      </c>
      <c r="K38" s="118">
        <f t="shared" si="210"/>
        <v>1.2421886657935322</v>
      </c>
      <c r="L38" s="118">
        <f t="shared" si="210"/>
        <v>0.12021180636711601</v>
      </c>
      <c r="M38" s="118">
        <f t="shared" si="209"/>
        <v>6.6784336870619994E-3</v>
      </c>
      <c r="N38" s="118">
        <f t="shared" si="209"/>
        <v>0.26045891379541802</v>
      </c>
      <c r="O38" s="118">
        <f t="shared" si="209"/>
        <v>4.4879074377056636</v>
      </c>
      <c r="P38" s="118">
        <f t="shared" si="209"/>
        <v>0.33392168435309999</v>
      </c>
      <c r="Q38" s="87">
        <f t="shared" si="209"/>
        <v>1.53603974802426</v>
      </c>
      <c r="R38" s="128">
        <f t="shared" si="209"/>
        <v>0.6587490577011037</v>
      </c>
      <c r="S38" s="122">
        <f t="shared" si="209"/>
        <v>4.5064424174552782</v>
      </c>
      <c r="T38" s="123">
        <f t="shared" si="209"/>
        <v>9.9261505739961766</v>
      </c>
      <c r="U38" s="116">
        <f t="shared" si="209"/>
        <v>4.4914708479620709E-2</v>
      </c>
      <c r="V38" s="116">
        <f t="shared" si="209"/>
        <v>2.9943138986413806E-2</v>
      </c>
      <c r="W38" s="116">
        <f t="shared" si="209"/>
        <v>0.32937452885055185</v>
      </c>
      <c r="Y38" s="163">
        <v>26</v>
      </c>
      <c r="Z38" s="165" t="s">
        <v>108</v>
      </c>
      <c r="AA38" s="174"/>
      <c r="AB38" s="174"/>
      <c r="AC38" s="174"/>
      <c r="AD38" s="175"/>
      <c r="AE38" s="176">
        <v>6409</v>
      </c>
      <c r="AF38" s="36">
        <f t="shared" si="1"/>
        <v>4.7980894485453757E-2</v>
      </c>
      <c r="AG38" s="149">
        <f t="shared" si="65"/>
        <v>0</v>
      </c>
      <c r="AH38" s="149">
        <f t="shared" si="66"/>
        <v>1</v>
      </c>
      <c r="AI38" s="149">
        <f t="shared" si="67"/>
        <v>0</v>
      </c>
      <c r="AJ38" s="149">
        <f t="shared" si="68"/>
        <v>0</v>
      </c>
      <c r="AK38" s="149">
        <f t="shared" si="69"/>
        <v>0</v>
      </c>
      <c r="AL38" s="149">
        <f t="shared" si="70"/>
        <v>4</v>
      </c>
      <c r="AM38" s="149">
        <f t="shared" si="71"/>
        <v>0</v>
      </c>
      <c r="AN38" s="37">
        <f t="shared" si="72"/>
        <v>2</v>
      </c>
      <c r="AO38" s="156">
        <f t="shared" si="73"/>
        <v>1</v>
      </c>
      <c r="AP38" s="154">
        <f t="shared" si="74"/>
        <v>5</v>
      </c>
      <c r="AQ38" s="152">
        <f t="shared" si="75"/>
        <v>10</v>
      </c>
      <c r="AR38" s="132">
        <f t="shared" si="76"/>
        <v>0</v>
      </c>
      <c r="AS38" s="132">
        <f t="shared" si="77"/>
        <v>0</v>
      </c>
      <c r="AT38" s="132">
        <f t="shared" si="78"/>
        <v>0</v>
      </c>
      <c r="AX38" s="7">
        <f t="shared" si="153"/>
        <v>0</v>
      </c>
      <c r="AY38" s="7">
        <f t="shared" si="154"/>
        <v>0</v>
      </c>
      <c r="AZ38" s="7">
        <f t="shared" si="155"/>
        <v>1</v>
      </c>
      <c r="BA38" s="7">
        <f t="shared" si="156"/>
        <v>0</v>
      </c>
      <c r="BB38" s="7">
        <f t="shared" si="157"/>
        <v>0</v>
      </c>
      <c r="BC38" s="7">
        <f t="shared" si="158"/>
        <v>0</v>
      </c>
      <c r="BD38" s="7">
        <f t="shared" si="159"/>
        <v>0</v>
      </c>
      <c r="BE38" s="7">
        <f t="shared" si="160"/>
        <v>0</v>
      </c>
      <c r="BF38" s="7">
        <f t="shared" si="161"/>
        <v>0</v>
      </c>
      <c r="BG38" s="7">
        <f t="shared" si="162"/>
        <v>0</v>
      </c>
      <c r="BH38" s="7">
        <f t="shared" si="163"/>
        <v>4</v>
      </c>
      <c r="BI38" s="7">
        <f t="shared" si="164"/>
        <v>0</v>
      </c>
      <c r="BJ38" s="7">
        <f t="shared" si="165"/>
        <v>0</v>
      </c>
      <c r="BK38" s="7">
        <f t="shared" si="166"/>
        <v>0</v>
      </c>
      <c r="BL38" s="7">
        <f t="shared" si="167"/>
        <v>2</v>
      </c>
      <c r="BM38" s="7">
        <f t="shared" si="168"/>
        <v>0</v>
      </c>
      <c r="BN38" s="1">
        <f t="shared" si="169"/>
        <v>0.8</v>
      </c>
      <c r="BO38" s="1">
        <f t="shared" si="170"/>
        <v>0.2</v>
      </c>
      <c r="BP38" s="1">
        <f t="shared" si="171"/>
        <v>4</v>
      </c>
      <c r="BQ38" s="1">
        <f t="shared" si="172"/>
        <v>1</v>
      </c>
      <c r="BR38" s="1">
        <f t="shared" si="173"/>
        <v>8</v>
      </c>
      <c r="BS38" s="1">
        <f t="shared" si="174"/>
        <v>2</v>
      </c>
      <c r="BT38" s="1">
        <f t="shared" si="175"/>
        <v>0</v>
      </c>
      <c r="BU38" s="1">
        <f t="shared" si="176"/>
        <v>0</v>
      </c>
      <c r="BV38" s="1">
        <f t="shared" si="177"/>
        <v>0</v>
      </c>
      <c r="BW38" s="1">
        <f t="shared" si="178"/>
        <v>0</v>
      </c>
      <c r="BX38" s="1">
        <f t="shared" si="179"/>
        <v>0</v>
      </c>
      <c r="BY38" s="1">
        <f t="shared" si="180"/>
        <v>0</v>
      </c>
      <c r="CC38" s="7">
        <f t="shared" si="181"/>
        <v>0</v>
      </c>
      <c r="CD38" s="7">
        <f t="shared" si="182"/>
        <v>0</v>
      </c>
      <c r="CE38" s="7">
        <f t="shared" si="183"/>
        <v>1</v>
      </c>
      <c r="CF38" s="7">
        <f t="shared" si="184"/>
        <v>0</v>
      </c>
      <c r="CG38" s="7">
        <f t="shared" si="185"/>
        <v>0</v>
      </c>
      <c r="CH38" s="7">
        <f t="shared" si="186"/>
        <v>0</v>
      </c>
      <c r="CI38" s="7">
        <f t="shared" si="187"/>
        <v>0</v>
      </c>
      <c r="CJ38" s="7">
        <f t="shared" si="188"/>
        <v>0</v>
      </c>
      <c r="CK38" s="7">
        <f t="shared" si="189"/>
        <v>0</v>
      </c>
      <c r="CL38" s="7">
        <f t="shared" si="190"/>
        <v>0</v>
      </c>
      <c r="CM38" s="7">
        <f t="shared" si="191"/>
        <v>4</v>
      </c>
      <c r="CN38" s="7">
        <f t="shared" si="192"/>
        <v>0</v>
      </c>
      <c r="CO38" s="7">
        <f t="shared" si="193"/>
        <v>0</v>
      </c>
      <c r="CP38" s="7">
        <f t="shared" si="194"/>
        <v>0</v>
      </c>
      <c r="CQ38" s="7">
        <f t="shared" si="195"/>
        <v>2</v>
      </c>
      <c r="CR38" s="7">
        <f t="shared" si="196"/>
        <v>0</v>
      </c>
      <c r="CS38" s="7">
        <f t="shared" si="197"/>
        <v>1</v>
      </c>
      <c r="CT38" s="7">
        <f t="shared" si="198"/>
        <v>0</v>
      </c>
      <c r="CU38" s="7">
        <f t="shared" si="199"/>
        <v>4</v>
      </c>
      <c r="CV38" s="7">
        <f t="shared" si="200"/>
        <v>1</v>
      </c>
      <c r="CW38" s="7">
        <f t="shared" si="201"/>
        <v>8</v>
      </c>
      <c r="CX38" s="7">
        <f t="shared" si="202"/>
        <v>2</v>
      </c>
      <c r="CY38" s="7">
        <f t="shared" si="203"/>
        <v>0</v>
      </c>
      <c r="CZ38" s="7">
        <f t="shared" si="204"/>
        <v>0</v>
      </c>
      <c r="DA38" s="7">
        <f t="shared" si="205"/>
        <v>0</v>
      </c>
      <c r="DB38" s="7">
        <f t="shared" si="206"/>
        <v>0</v>
      </c>
      <c r="DC38" s="7">
        <f t="shared" si="207"/>
        <v>0</v>
      </c>
      <c r="DD38" s="7">
        <f t="shared" si="208"/>
        <v>0</v>
      </c>
      <c r="DF38" s="1">
        <v>26</v>
      </c>
      <c r="DG38" s="11">
        <f t="shared" si="97"/>
        <v>59.782727272727271</v>
      </c>
      <c r="DH38" s="11">
        <f t="shared" si="98"/>
        <v>1.5760000000000001</v>
      </c>
      <c r="DJ38" s="1" t="str">
        <f t="shared" si="99"/>
        <v>[59.78, 1.58]</v>
      </c>
      <c r="DM38" s="1" t="str">
        <f t="shared" si="100"/>
        <v>[59.78, 1.58]</v>
      </c>
      <c r="DN38" s="1" t="str">
        <f t="shared" si="101"/>
        <v>[105.82, 2.63]</v>
      </c>
      <c r="DO38" s="1" t="str">
        <f t="shared" si="102"/>
        <v>[195.63, 5.25]</v>
      </c>
      <c r="DQ38" s="1" t="str">
        <f t="shared" si="103"/>
        <v xml:space="preserve">[[59.78, 1.58], [105.82, 2.63], [195.63, 5.25]], </v>
      </c>
      <c r="DS38" s="198" t="s">
        <v>108</v>
      </c>
      <c r="DT38" s="184">
        <v>0.55900000000000005</v>
      </c>
      <c r="DU38" s="185">
        <v>8.6059999999999999</v>
      </c>
      <c r="DV38" s="186">
        <v>2.218</v>
      </c>
      <c r="DW38" s="186">
        <v>5.9749999999999996</v>
      </c>
      <c r="DX38" s="186">
        <v>1.151</v>
      </c>
      <c r="DY38" s="186">
        <v>8.8680000000000003</v>
      </c>
      <c r="DZ38" s="186">
        <v>7.944</v>
      </c>
      <c r="EA38" s="186">
        <v>7.7930000000000001</v>
      </c>
      <c r="EB38" s="186">
        <v>6.5190000000000001</v>
      </c>
      <c r="EC38" s="186">
        <v>9.7240000000000002</v>
      </c>
      <c r="ED38" s="186">
        <v>8.9410000000000007</v>
      </c>
      <c r="EE38" s="186">
        <v>4.593</v>
      </c>
      <c r="EF38" s="186">
        <v>0.80500000000000005</v>
      </c>
      <c r="EG38" s="186">
        <v>5.31</v>
      </c>
      <c r="EH38" s="186">
        <v>7.6890000000000001</v>
      </c>
      <c r="EI38" s="186">
        <v>5.3129999999999997</v>
      </c>
      <c r="EJ38" s="186">
        <v>6.0490000000000004</v>
      </c>
      <c r="EK38" s="186">
        <v>0.66600000000000004</v>
      </c>
      <c r="EL38" s="186">
        <v>0.91600000000000004</v>
      </c>
      <c r="EM38" s="186">
        <v>2.2690000000000001</v>
      </c>
      <c r="EN38" s="184">
        <v>0.66400000000000003</v>
      </c>
      <c r="EO38" s="187">
        <v>3.08</v>
      </c>
      <c r="EP38" s="187">
        <v>7.4219999999999997</v>
      </c>
      <c r="EQ38" s="187">
        <v>8.6679999999999993</v>
      </c>
      <c r="ER38" s="187">
        <v>2.3559999999999999</v>
      </c>
      <c r="ES38" s="187">
        <v>4.0620000000000003</v>
      </c>
      <c r="ET38" s="187">
        <v>7.0049999999999999</v>
      </c>
      <c r="EU38" s="187">
        <v>7.8780000000000001</v>
      </c>
      <c r="EV38" s="187">
        <v>5.016</v>
      </c>
      <c r="EW38" s="187">
        <v>9.4420000000000002</v>
      </c>
      <c r="EX38" s="187">
        <v>5.2480000000000002</v>
      </c>
      <c r="EY38" s="188">
        <v>4.8099999999999996</v>
      </c>
      <c r="EZ38" s="189">
        <v>9.3049999999999997</v>
      </c>
      <c r="FA38" s="187">
        <v>7.7130000000000001</v>
      </c>
      <c r="FB38" s="187">
        <v>8.1489999999999991</v>
      </c>
      <c r="FC38" s="187">
        <v>6.8339999999999996</v>
      </c>
      <c r="FD38" s="187">
        <v>0.52400000000000002</v>
      </c>
      <c r="FE38" s="187">
        <v>8.3469999999999995</v>
      </c>
      <c r="FF38" s="187">
        <v>2.879</v>
      </c>
      <c r="FG38" s="187">
        <v>3.3239999999999998</v>
      </c>
      <c r="FH38" s="187">
        <v>0.34300000000000003</v>
      </c>
      <c r="FI38" s="187">
        <v>4.1680000000000001</v>
      </c>
      <c r="FJ38" s="187">
        <v>3.101</v>
      </c>
      <c r="FK38" s="187">
        <v>5.1230000000000002</v>
      </c>
      <c r="FL38" s="65">
        <v>8.3379999999999992</v>
      </c>
      <c r="FM38" s="65">
        <v>3.8519999999999999</v>
      </c>
      <c r="FN38" s="65">
        <v>8.8940000000000001</v>
      </c>
      <c r="FO38" s="65">
        <v>1.369</v>
      </c>
      <c r="FQ38" s="53">
        <f t="shared" si="104"/>
        <v>0.55900000000000005</v>
      </c>
      <c r="FR38" s="53">
        <f t="shared" si="105"/>
        <v>8.6059999999999999</v>
      </c>
      <c r="FS38" s="53">
        <f t="shared" si="106"/>
        <v>2.218</v>
      </c>
      <c r="FT38" s="53">
        <f t="shared" si="107"/>
        <v>5.9749999999999996</v>
      </c>
      <c r="FU38" s="53">
        <f t="shared" si="108"/>
        <v>1.151</v>
      </c>
      <c r="FV38" s="53">
        <f t="shared" si="109"/>
        <v>8.8680000000000003</v>
      </c>
      <c r="FW38" s="53">
        <f t="shared" si="110"/>
        <v>7.944</v>
      </c>
      <c r="FX38" s="53">
        <f t="shared" si="111"/>
        <v>7.7930000000000001</v>
      </c>
      <c r="FY38" s="53">
        <f t="shared" si="112"/>
        <v>6.5190000000000001</v>
      </c>
      <c r="FZ38" s="53">
        <f t="shared" si="113"/>
        <v>9.7240000000000002</v>
      </c>
      <c r="GA38" s="53">
        <f t="shared" si="114"/>
        <v>8.9410000000000007</v>
      </c>
      <c r="GB38" s="53">
        <f t="shared" si="115"/>
        <v>4.593</v>
      </c>
      <c r="GC38" s="53">
        <f t="shared" si="116"/>
        <v>0.80500000000000005</v>
      </c>
      <c r="GD38" s="53">
        <f t="shared" si="117"/>
        <v>5.31</v>
      </c>
      <c r="GE38" s="53">
        <f t="shared" si="118"/>
        <v>7.6890000000000001</v>
      </c>
      <c r="GF38" s="53">
        <f t="shared" si="119"/>
        <v>5.3129999999999997</v>
      </c>
      <c r="GG38" s="53">
        <f t="shared" si="120"/>
        <v>6.0490000000000004</v>
      </c>
      <c r="GH38" s="53">
        <f t="shared" si="121"/>
        <v>0.66600000000000004</v>
      </c>
      <c r="GI38" s="53">
        <f t="shared" si="122"/>
        <v>0.91600000000000004</v>
      </c>
      <c r="GJ38" s="53">
        <f t="shared" si="123"/>
        <v>2.2690000000000001</v>
      </c>
      <c r="GK38" s="53">
        <f t="shared" si="124"/>
        <v>0.66400000000000003</v>
      </c>
      <c r="GL38" s="53">
        <f t="shared" si="125"/>
        <v>3.08</v>
      </c>
      <c r="GM38" s="53">
        <f t="shared" si="126"/>
        <v>7.4219999999999997</v>
      </c>
      <c r="GN38" s="53">
        <f t="shared" si="127"/>
        <v>8.6679999999999993</v>
      </c>
      <c r="GO38" s="53">
        <f t="shared" si="128"/>
        <v>2.3559999999999999</v>
      </c>
      <c r="GP38" s="53">
        <f t="shared" si="129"/>
        <v>4.0620000000000003</v>
      </c>
      <c r="GQ38" s="53">
        <f t="shared" si="130"/>
        <v>7.0049999999999999</v>
      </c>
      <c r="GR38" s="53">
        <f t="shared" si="131"/>
        <v>7.8780000000000001</v>
      </c>
      <c r="GS38" s="53">
        <f t="shared" si="132"/>
        <v>5.016</v>
      </c>
      <c r="GT38" s="53">
        <f t="shared" si="133"/>
        <v>9.4420000000000002</v>
      </c>
      <c r="GU38" s="53">
        <f t="shared" si="134"/>
        <v>5.2480000000000002</v>
      </c>
      <c r="GV38" s="53">
        <f t="shared" si="135"/>
        <v>4.8099999999999996</v>
      </c>
      <c r="GW38" s="53">
        <f t="shared" si="136"/>
        <v>9.3049999999999997</v>
      </c>
      <c r="GX38" s="53">
        <f t="shared" si="137"/>
        <v>7.7130000000000001</v>
      </c>
      <c r="GY38" s="53">
        <f t="shared" si="138"/>
        <v>8.1489999999999991</v>
      </c>
      <c r="GZ38" s="53">
        <f t="shared" si="139"/>
        <v>6.8339999999999996</v>
      </c>
      <c r="HA38" s="53">
        <f t="shared" si="140"/>
        <v>0.52400000000000002</v>
      </c>
      <c r="HB38" s="53">
        <f t="shared" si="141"/>
        <v>8.3469999999999995</v>
      </c>
      <c r="HC38" s="53">
        <f t="shared" si="142"/>
        <v>2.879</v>
      </c>
      <c r="HD38" s="53">
        <f t="shared" si="143"/>
        <v>3.3239999999999998</v>
      </c>
      <c r="HE38" s="53">
        <f t="shared" si="144"/>
        <v>0.34300000000000003</v>
      </c>
      <c r="HF38" s="53">
        <f t="shared" si="145"/>
        <v>4.1680000000000001</v>
      </c>
      <c r="HG38" s="53">
        <f t="shared" si="146"/>
        <v>3.101</v>
      </c>
      <c r="HH38" s="53">
        <f t="shared" si="147"/>
        <v>5.1230000000000002</v>
      </c>
      <c r="HI38" s="53">
        <f t="shared" si="148"/>
        <v>8.3379999999999992</v>
      </c>
      <c r="HJ38" s="53">
        <f t="shared" si="149"/>
        <v>3.8519999999999999</v>
      </c>
      <c r="HK38" s="53">
        <f t="shared" si="150"/>
        <v>8.8940000000000001</v>
      </c>
      <c r="HL38" s="53">
        <f t="shared" si="151"/>
        <v>1.369</v>
      </c>
      <c r="HN38" s="1" t="str">
        <f t="shared" si="152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1.369],</v>
      </c>
    </row>
    <row r="39" spans="2:222" x14ac:dyDescent="0.35">
      <c r="B39" s="163">
        <v>27</v>
      </c>
      <c r="C39" s="164" t="s">
        <v>109</v>
      </c>
      <c r="D39" s="174"/>
      <c r="E39" s="174"/>
      <c r="F39" s="174"/>
      <c r="G39" s="175"/>
      <c r="H39" s="176">
        <v>5320</v>
      </c>
      <c r="I39" s="36">
        <f t="shared" si="63"/>
        <v>3.9828110260978933E-2</v>
      </c>
      <c r="J39" s="118">
        <f t="shared" si="210"/>
        <v>0.39768450468459093</v>
      </c>
      <c r="K39" s="118">
        <f t="shared" si="210"/>
        <v>1.0311193169014807</v>
      </c>
      <c r="L39" s="118">
        <f t="shared" si="210"/>
        <v>9.9785740345304588E-2</v>
      </c>
      <c r="M39" s="118">
        <f t="shared" si="209"/>
        <v>5.5436522414058099E-3</v>
      </c>
      <c r="N39" s="118">
        <f t="shared" si="209"/>
        <v>0.21620243741482661</v>
      </c>
      <c r="O39" s="118">
        <f t="shared" si="209"/>
        <v>3.725334306224704</v>
      </c>
      <c r="P39" s="118">
        <f t="shared" si="209"/>
        <v>0.27718261207029049</v>
      </c>
      <c r="Q39" s="87">
        <f t="shared" si="209"/>
        <v>1.2750400155233363</v>
      </c>
      <c r="R39" s="128">
        <f t="shared" si="209"/>
        <v>0.54681619394131253</v>
      </c>
      <c r="S39" s="122">
        <f t="shared" si="209"/>
        <v>3.7407198721894335</v>
      </c>
      <c r="T39" s="123">
        <f t="shared" si="209"/>
        <v>8.239525831433868</v>
      </c>
      <c r="U39" s="116">
        <f t="shared" si="209"/>
        <v>3.72829223141804E-2</v>
      </c>
      <c r="V39" s="116">
        <f t="shared" si="209"/>
        <v>2.4855281542786933E-2</v>
      </c>
      <c r="W39" s="116">
        <f t="shared" si="209"/>
        <v>0.27340809697065627</v>
      </c>
      <c r="Y39" s="163">
        <v>27</v>
      </c>
      <c r="Z39" s="164" t="s">
        <v>109</v>
      </c>
      <c r="AA39" s="174"/>
      <c r="AB39" s="174"/>
      <c r="AC39" s="174"/>
      <c r="AD39" s="175"/>
      <c r="AE39" s="176">
        <v>5320</v>
      </c>
      <c r="AF39" s="36">
        <f t="shared" si="1"/>
        <v>3.9828110260978933E-2</v>
      </c>
      <c r="AG39" s="149">
        <f t="shared" si="65"/>
        <v>0</v>
      </c>
      <c r="AH39" s="149">
        <f t="shared" si="66"/>
        <v>1</v>
      </c>
      <c r="AI39" s="149">
        <f t="shared" si="67"/>
        <v>0</v>
      </c>
      <c r="AJ39" s="149">
        <f t="shared" si="68"/>
        <v>0</v>
      </c>
      <c r="AK39" s="149">
        <f t="shared" si="69"/>
        <v>0</v>
      </c>
      <c r="AL39" s="149">
        <f t="shared" si="70"/>
        <v>4</v>
      </c>
      <c r="AM39" s="149">
        <f t="shared" si="71"/>
        <v>0</v>
      </c>
      <c r="AN39" s="37">
        <f t="shared" si="72"/>
        <v>1</v>
      </c>
      <c r="AO39" s="156">
        <f t="shared" si="73"/>
        <v>1</v>
      </c>
      <c r="AP39" s="154">
        <f t="shared" si="74"/>
        <v>4</v>
      </c>
      <c r="AQ39" s="152">
        <f t="shared" si="75"/>
        <v>8</v>
      </c>
      <c r="AR39" s="132">
        <f t="shared" si="76"/>
        <v>0</v>
      </c>
      <c r="AS39" s="132">
        <f t="shared" si="77"/>
        <v>0</v>
      </c>
      <c r="AT39" s="132">
        <f t="shared" si="78"/>
        <v>0</v>
      </c>
      <c r="AX39" s="7">
        <f t="shared" si="153"/>
        <v>0</v>
      </c>
      <c r="AY39" s="7">
        <f t="shared" si="154"/>
        <v>0</v>
      </c>
      <c r="AZ39" s="7">
        <f t="shared" si="155"/>
        <v>1</v>
      </c>
      <c r="BA39" s="7">
        <f t="shared" si="156"/>
        <v>0</v>
      </c>
      <c r="BB39" s="7">
        <f t="shared" si="157"/>
        <v>0</v>
      </c>
      <c r="BC39" s="7">
        <f t="shared" si="158"/>
        <v>0</v>
      </c>
      <c r="BD39" s="7">
        <f t="shared" si="159"/>
        <v>0</v>
      </c>
      <c r="BE39" s="7">
        <f t="shared" si="160"/>
        <v>0</v>
      </c>
      <c r="BF39" s="7">
        <f t="shared" si="161"/>
        <v>0</v>
      </c>
      <c r="BG39" s="7">
        <f t="shared" si="162"/>
        <v>0</v>
      </c>
      <c r="BH39" s="7">
        <f t="shared" si="163"/>
        <v>4</v>
      </c>
      <c r="BI39" s="7">
        <f t="shared" si="164"/>
        <v>0</v>
      </c>
      <c r="BJ39" s="7">
        <f t="shared" si="165"/>
        <v>0</v>
      </c>
      <c r="BK39" s="7">
        <f t="shared" si="166"/>
        <v>0</v>
      </c>
      <c r="BL39" s="7">
        <f t="shared" si="167"/>
        <v>1</v>
      </c>
      <c r="BM39" s="7">
        <f t="shared" si="168"/>
        <v>0</v>
      </c>
      <c r="BN39" s="1">
        <f t="shared" si="169"/>
        <v>0.8</v>
      </c>
      <c r="BO39" s="1">
        <f t="shared" si="170"/>
        <v>0.2</v>
      </c>
      <c r="BP39" s="1">
        <f t="shared" si="171"/>
        <v>3.2</v>
      </c>
      <c r="BQ39" s="1">
        <f t="shared" si="172"/>
        <v>0.8</v>
      </c>
      <c r="BR39" s="1">
        <f t="shared" si="173"/>
        <v>6.4</v>
      </c>
      <c r="BS39" s="1">
        <f t="shared" si="174"/>
        <v>1.6</v>
      </c>
      <c r="BT39" s="1">
        <f t="shared" si="175"/>
        <v>0</v>
      </c>
      <c r="BU39" s="1">
        <f t="shared" si="176"/>
        <v>0</v>
      </c>
      <c r="BV39" s="1">
        <f t="shared" si="177"/>
        <v>0</v>
      </c>
      <c r="BW39" s="1">
        <f t="shared" si="178"/>
        <v>0</v>
      </c>
      <c r="BX39" s="1">
        <f t="shared" si="179"/>
        <v>0</v>
      </c>
      <c r="BY39" s="1">
        <f t="shared" si="180"/>
        <v>0</v>
      </c>
      <c r="CC39" s="7">
        <f t="shared" si="181"/>
        <v>0</v>
      </c>
      <c r="CD39" s="7">
        <f t="shared" si="182"/>
        <v>0</v>
      </c>
      <c r="CE39" s="7">
        <f t="shared" si="183"/>
        <v>1</v>
      </c>
      <c r="CF39" s="7">
        <f t="shared" si="184"/>
        <v>0</v>
      </c>
      <c r="CG39" s="7">
        <f t="shared" si="185"/>
        <v>0</v>
      </c>
      <c r="CH39" s="7">
        <f t="shared" si="186"/>
        <v>0</v>
      </c>
      <c r="CI39" s="7">
        <f t="shared" si="187"/>
        <v>0</v>
      </c>
      <c r="CJ39" s="7">
        <f t="shared" si="188"/>
        <v>0</v>
      </c>
      <c r="CK39" s="7">
        <f t="shared" si="189"/>
        <v>0</v>
      </c>
      <c r="CL39" s="7">
        <f t="shared" si="190"/>
        <v>0</v>
      </c>
      <c r="CM39" s="7">
        <f t="shared" si="191"/>
        <v>4</v>
      </c>
      <c r="CN39" s="7">
        <f t="shared" si="192"/>
        <v>0</v>
      </c>
      <c r="CO39" s="7">
        <f t="shared" si="193"/>
        <v>0</v>
      </c>
      <c r="CP39" s="7">
        <f t="shared" si="194"/>
        <v>0</v>
      </c>
      <c r="CQ39" s="7">
        <f t="shared" si="195"/>
        <v>1</v>
      </c>
      <c r="CR39" s="7">
        <f t="shared" si="196"/>
        <v>0</v>
      </c>
      <c r="CS39" s="7">
        <f t="shared" si="197"/>
        <v>1</v>
      </c>
      <c r="CT39" s="7">
        <f t="shared" si="198"/>
        <v>0</v>
      </c>
      <c r="CU39" s="7">
        <f t="shared" si="199"/>
        <v>3</v>
      </c>
      <c r="CV39" s="7">
        <f t="shared" si="200"/>
        <v>1</v>
      </c>
      <c r="CW39" s="7">
        <f t="shared" si="201"/>
        <v>6</v>
      </c>
      <c r="CX39" s="7">
        <f t="shared" si="202"/>
        <v>2</v>
      </c>
      <c r="CY39" s="7">
        <f t="shared" si="203"/>
        <v>0</v>
      </c>
      <c r="CZ39" s="7">
        <f t="shared" si="204"/>
        <v>0</v>
      </c>
      <c r="DA39" s="7">
        <f t="shared" si="205"/>
        <v>0</v>
      </c>
      <c r="DB39" s="7">
        <f t="shared" si="206"/>
        <v>0</v>
      </c>
      <c r="DC39" s="7">
        <f t="shared" si="207"/>
        <v>0</v>
      </c>
      <c r="DD39" s="7">
        <f t="shared" si="208"/>
        <v>0</v>
      </c>
      <c r="DF39" s="1">
        <v>27</v>
      </c>
      <c r="DG39" s="11">
        <f t="shared" si="97"/>
        <v>46.064545454545453</v>
      </c>
      <c r="DH39" s="11">
        <f t="shared" si="98"/>
        <v>1.5760000000000001</v>
      </c>
      <c r="DJ39" s="1" t="str">
        <f t="shared" si="99"/>
        <v>[46.06, 1.58]</v>
      </c>
      <c r="DM39" s="1" t="str">
        <f t="shared" si="100"/>
        <v>[46.06, 1.58]</v>
      </c>
      <c r="DN39" s="1" t="str">
        <f t="shared" si="101"/>
        <v>[80.71, 2.09]</v>
      </c>
      <c r="DO39" s="1" t="str">
        <f t="shared" si="102"/>
        <v>[164.66, 3.67]</v>
      </c>
      <c r="DQ39" s="1" t="str">
        <f t="shared" si="103"/>
        <v xml:space="preserve">[[46.06, 1.58], [80.71, 2.09], [164.66, 3.67]], </v>
      </c>
      <c r="DS39" s="197" t="s">
        <v>109</v>
      </c>
      <c r="DT39" s="184">
        <v>5.8449999999999998</v>
      </c>
      <c r="DU39" s="185">
        <v>3.7869999999999999</v>
      </c>
      <c r="DV39" s="186">
        <v>5.5919999999999996</v>
      </c>
      <c r="DW39" s="186">
        <v>8.31</v>
      </c>
      <c r="DX39" s="186">
        <v>6.6109999999999998</v>
      </c>
      <c r="DY39" s="186">
        <v>3.7989999999999999</v>
      </c>
      <c r="DZ39" s="186">
        <v>5.524</v>
      </c>
      <c r="EA39" s="186">
        <v>6.9050000000000002</v>
      </c>
      <c r="EB39" s="186">
        <v>5.0229999999999997</v>
      </c>
      <c r="EC39" s="186">
        <v>0.70399999999999996</v>
      </c>
      <c r="ED39" s="186">
        <v>9.7970000000000006</v>
      </c>
      <c r="EE39" s="186">
        <v>4.234</v>
      </c>
      <c r="EF39" s="186">
        <v>1.153</v>
      </c>
      <c r="EG39" s="186">
        <v>2.5030000000000001</v>
      </c>
      <c r="EH39" s="186">
        <v>4.657</v>
      </c>
      <c r="EI39" s="186">
        <v>4.9870000000000001</v>
      </c>
      <c r="EJ39" s="186">
        <v>3.157</v>
      </c>
      <c r="EK39" s="186">
        <v>9.0050000000000008</v>
      </c>
      <c r="EL39" s="186">
        <v>9.1669999999999998</v>
      </c>
      <c r="EM39" s="186">
        <v>8.0980000000000008</v>
      </c>
      <c r="EN39" s="184">
        <v>8.0350000000000001</v>
      </c>
      <c r="EO39" s="187">
        <v>1.0249999999999999</v>
      </c>
      <c r="EP39" s="187">
        <v>3.762</v>
      </c>
      <c r="EQ39" s="187">
        <v>6.9020000000000001</v>
      </c>
      <c r="ER39" s="187">
        <v>4.9039999999999999</v>
      </c>
      <c r="ES39" s="187">
        <v>1.944</v>
      </c>
      <c r="ET39" s="187">
        <v>7.2610000000000001</v>
      </c>
      <c r="EU39" s="187">
        <v>3.7629999999999999</v>
      </c>
      <c r="EV39" s="187">
        <v>7.4429999999999996</v>
      </c>
      <c r="EW39" s="187">
        <v>3.1970000000000001</v>
      </c>
      <c r="EX39" s="187">
        <v>3.3439999999999999</v>
      </c>
      <c r="EY39" s="188">
        <v>7.15</v>
      </c>
      <c r="EZ39" s="189">
        <v>1.194</v>
      </c>
      <c r="FA39" s="187">
        <v>9.9429999999999996</v>
      </c>
      <c r="FB39" s="187">
        <v>6.2640000000000002</v>
      </c>
      <c r="FC39" s="187">
        <v>2.6509999999999998</v>
      </c>
      <c r="FD39" s="187">
        <v>0.33300000000000002</v>
      </c>
      <c r="FE39" s="187">
        <v>4.8520000000000003</v>
      </c>
      <c r="FF39" s="187">
        <v>1.05</v>
      </c>
      <c r="FG39" s="187">
        <v>6.9169999999999998</v>
      </c>
      <c r="FH39" s="187">
        <v>4.1890000000000001</v>
      </c>
      <c r="FI39" s="187">
        <v>2.855</v>
      </c>
      <c r="FJ39" s="187">
        <v>1.8260000000000001</v>
      </c>
      <c r="FK39" s="187">
        <v>9.218</v>
      </c>
      <c r="FL39" s="65">
        <v>2.1429999999999998</v>
      </c>
      <c r="FM39" s="65">
        <v>1.01</v>
      </c>
      <c r="FN39" s="65">
        <v>9.2579999999999991</v>
      </c>
      <c r="FO39" s="65">
        <v>7.1890000000000001</v>
      </c>
      <c r="FQ39" s="53">
        <f t="shared" si="104"/>
        <v>5.8449999999999998</v>
      </c>
      <c r="FR39" s="53">
        <f t="shared" si="105"/>
        <v>3.7869999999999999</v>
      </c>
      <c r="FS39" s="53">
        <f t="shared" si="106"/>
        <v>5.5919999999999996</v>
      </c>
      <c r="FT39" s="53">
        <f t="shared" si="107"/>
        <v>8.31</v>
      </c>
      <c r="FU39" s="53">
        <f t="shared" si="108"/>
        <v>6.6109999999999998</v>
      </c>
      <c r="FV39" s="53">
        <f t="shared" si="109"/>
        <v>3.7989999999999999</v>
      </c>
      <c r="FW39" s="53">
        <f t="shared" si="110"/>
        <v>5.524</v>
      </c>
      <c r="FX39" s="53">
        <f t="shared" si="111"/>
        <v>6.9050000000000002</v>
      </c>
      <c r="FY39" s="53">
        <f t="shared" si="112"/>
        <v>5.0229999999999997</v>
      </c>
      <c r="FZ39" s="53">
        <f t="shared" si="113"/>
        <v>0.70399999999999996</v>
      </c>
      <c r="GA39" s="53">
        <f t="shared" si="114"/>
        <v>9.7970000000000006</v>
      </c>
      <c r="GB39" s="53">
        <f t="shared" si="115"/>
        <v>4.234</v>
      </c>
      <c r="GC39" s="53">
        <f t="shared" si="116"/>
        <v>1.153</v>
      </c>
      <c r="GD39" s="53">
        <f t="shared" si="117"/>
        <v>2.5030000000000001</v>
      </c>
      <c r="GE39" s="53">
        <f t="shared" si="118"/>
        <v>4.657</v>
      </c>
      <c r="GF39" s="53">
        <f t="shared" si="119"/>
        <v>4.9870000000000001</v>
      </c>
      <c r="GG39" s="53">
        <f t="shared" si="120"/>
        <v>3.157</v>
      </c>
      <c r="GH39" s="53">
        <f t="shared" si="121"/>
        <v>9.0050000000000008</v>
      </c>
      <c r="GI39" s="53">
        <f t="shared" si="122"/>
        <v>9.1669999999999998</v>
      </c>
      <c r="GJ39" s="53">
        <f t="shared" si="123"/>
        <v>8.0980000000000008</v>
      </c>
      <c r="GK39" s="53">
        <f t="shared" si="124"/>
        <v>8.0350000000000001</v>
      </c>
      <c r="GL39" s="53">
        <f t="shared" si="125"/>
        <v>1.0249999999999999</v>
      </c>
      <c r="GM39" s="53">
        <f t="shared" si="126"/>
        <v>3.762</v>
      </c>
      <c r="GN39" s="53">
        <f t="shared" si="127"/>
        <v>6.9020000000000001</v>
      </c>
      <c r="GO39" s="53">
        <f t="shared" si="128"/>
        <v>4.9039999999999999</v>
      </c>
      <c r="GP39" s="53">
        <f t="shared" si="129"/>
        <v>1.944</v>
      </c>
      <c r="GQ39" s="53">
        <f t="shared" si="130"/>
        <v>7.2610000000000001</v>
      </c>
      <c r="GR39" s="53">
        <f t="shared" si="131"/>
        <v>3.7629999999999999</v>
      </c>
      <c r="GS39" s="53">
        <f t="shared" si="132"/>
        <v>7.4429999999999996</v>
      </c>
      <c r="GT39" s="53">
        <f t="shared" si="133"/>
        <v>3.1970000000000001</v>
      </c>
      <c r="GU39" s="53">
        <f t="shared" si="134"/>
        <v>3.3439999999999999</v>
      </c>
      <c r="GV39" s="53">
        <f t="shared" si="135"/>
        <v>7.15</v>
      </c>
      <c r="GW39" s="53">
        <f t="shared" si="136"/>
        <v>1.194</v>
      </c>
      <c r="GX39" s="53">
        <f t="shared" si="137"/>
        <v>9.9429999999999996</v>
      </c>
      <c r="GY39" s="53">
        <f t="shared" si="138"/>
        <v>6.2640000000000002</v>
      </c>
      <c r="GZ39" s="53">
        <f t="shared" si="139"/>
        <v>2.6509999999999998</v>
      </c>
      <c r="HA39" s="53">
        <f t="shared" si="140"/>
        <v>0.33300000000000002</v>
      </c>
      <c r="HB39" s="53">
        <f t="shared" si="141"/>
        <v>4.8520000000000003</v>
      </c>
      <c r="HC39" s="53">
        <f t="shared" si="142"/>
        <v>1.05</v>
      </c>
      <c r="HD39" s="53">
        <f t="shared" si="143"/>
        <v>6.9169999999999998</v>
      </c>
      <c r="HE39" s="53">
        <f t="shared" si="144"/>
        <v>4.1890000000000001</v>
      </c>
      <c r="HF39" s="53">
        <f t="shared" si="145"/>
        <v>2.855</v>
      </c>
      <c r="HG39" s="53">
        <f t="shared" si="146"/>
        <v>1.8260000000000001</v>
      </c>
      <c r="HH39" s="53">
        <f t="shared" si="147"/>
        <v>9.218</v>
      </c>
      <c r="HI39" s="53">
        <f t="shared" si="148"/>
        <v>2.1429999999999998</v>
      </c>
      <c r="HJ39" s="53">
        <f t="shared" si="149"/>
        <v>1.01</v>
      </c>
      <c r="HK39" s="53">
        <f t="shared" si="150"/>
        <v>9.2579999999999991</v>
      </c>
      <c r="HL39" s="53">
        <f t="shared" si="151"/>
        <v>7.1890000000000001</v>
      </c>
      <c r="HN39" s="1" t="str">
        <f t="shared" si="152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7.189],</v>
      </c>
    </row>
    <row r="40" spans="2:222" x14ac:dyDescent="0.35">
      <c r="B40" s="163">
        <v>28</v>
      </c>
      <c r="C40" s="165" t="s">
        <v>110</v>
      </c>
      <c r="D40" s="174"/>
      <c r="E40" s="174"/>
      <c r="F40" s="174"/>
      <c r="G40" s="175"/>
      <c r="H40" s="176">
        <v>4804</v>
      </c>
      <c r="I40" s="36">
        <f t="shared" si="63"/>
        <v>3.5965083025139621E-2</v>
      </c>
      <c r="J40" s="118">
        <f t="shared" si="210"/>
        <v>0.35911209783924336</v>
      </c>
      <c r="K40" s="118">
        <f t="shared" si="210"/>
        <v>0.93110849593885592</v>
      </c>
      <c r="L40" s="118">
        <f t="shared" si="210"/>
        <v>9.0107273800534446E-2</v>
      </c>
      <c r="M40" s="118">
        <f t="shared" si="209"/>
        <v>5.0059596555852457E-3</v>
      </c>
      <c r="N40" s="118">
        <f t="shared" si="209"/>
        <v>0.19523242656782461</v>
      </c>
      <c r="O40" s="118">
        <f t="shared" si="209"/>
        <v>3.3640048885532852</v>
      </c>
      <c r="P40" s="118">
        <f t="shared" si="209"/>
        <v>0.2502979827792623</v>
      </c>
      <c r="Q40" s="87">
        <f t="shared" si="209"/>
        <v>1.1513707207846067</v>
      </c>
      <c r="R40" s="128">
        <f t="shared" si="209"/>
        <v>0.49377913452895961</v>
      </c>
      <c r="S40" s="122">
        <f t="shared" si="209"/>
        <v>3.3778981703003828</v>
      </c>
      <c r="T40" s="123">
        <f t="shared" si="209"/>
        <v>7.4403537771068233</v>
      </c>
      <c r="U40" s="116">
        <f t="shared" si="209"/>
        <v>3.3666759172429069E-2</v>
      </c>
      <c r="V40" s="116">
        <f t="shared" si="209"/>
        <v>2.244450611495271E-2</v>
      </c>
      <c r="W40" s="116">
        <f t="shared" si="209"/>
        <v>0.2468895672644798</v>
      </c>
      <c r="Y40" s="163">
        <v>28</v>
      </c>
      <c r="Z40" s="165" t="s">
        <v>110</v>
      </c>
      <c r="AA40" s="174"/>
      <c r="AB40" s="174"/>
      <c r="AC40" s="174"/>
      <c r="AD40" s="175"/>
      <c r="AE40" s="176">
        <v>4804</v>
      </c>
      <c r="AF40" s="36">
        <f t="shared" si="1"/>
        <v>3.5965083025139621E-2</v>
      </c>
      <c r="AG40" s="149">
        <f t="shared" si="65"/>
        <v>0</v>
      </c>
      <c r="AH40" s="149">
        <f t="shared" si="66"/>
        <v>1</v>
      </c>
      <c r="AI40" s="149">
        <f t="shared" si="67"/>
        <v>0</v>
      </c>
      <c r="AJ40" s="149">
        <f t="shared" si="68"/>
        <v>0</v>
      </c>
      <c r="AK40" s="149">
        <f t="shared" si="69"/>
        <v>0</v>
      </c>
      <c r="AL40" s="149">
        <f t="shared" si="70"/>
        <v>3</v>
      </c>
      <c r="AM40" s="149">
        <f t="shared" si="71"/>
        <v>0</v>
      </c>
      <c r="AN40" s="37">
        <f t="shared" si="72"/>
        <v>1</v>
      </c>
      <c r="AO40" s="156">
        <f t="shared" si="73"/>
        <v>0</v>
      </c>
      <c r="AP40" s="154">
        <f t="shared" si="74"/>
        <v>3</v>
      </c>
      <c r="AQ40" s="152">
        <f t="shared" si="75"/>
        <v>7</v>
      </c>
      <c r="AR40" s="132">
        <f t="shared" si="76"/>
        <v>0</v>
      </c>
      <c r="AS40" s="132">
        <f t="shared" si="77"/>
        <v>0</v>
      </c>
      <c r="AT40" s="132">
        <f t="shared" si="78"/>
        <v>0</v>
      </c>
      <c r="AX40" s="7">
        <f t="shared" si="153"/>
        <v>0</v>
      </c>
      <c r="AY40" s="7">
        <f t="shared" si="154"/>
        <v>0</v>
      </c>
      <c r="AZ40" s="7">
        <f t="shared" si="155"/>
        <v>1</v>
      </c>
      <c r="BA40" s="7">
        <f t="shared" si="156"/>
        <v>0</v>
      </c>
      <c r="BB40" s="7">
        <f t="shared" si="157"/>
        <v>0</v>
      </c>
      <c r="BC40" s="7">
        <f t="shared" si="158"/>
        <v>0</v>
      </c>
      <c r="BD40" s="7">
        <f t="shared" si="159"/>
        <v>0</v>
      </c>
      <c r="BE40" s="7">
        <f t="shared" si="160"/>
        <v>0</v>
      </c>
      <c r="BF40" s="7">
        <f t="shared" si="161"/>
        <v>0</v>
      </c>
      <c r="BG40" s="7">
        <f t="shared" si="162"/>
        <v>0</v>
      </c>
      <c r="BH40" s="7">
        <f t="shared" si="163"/>
        <v>3</v>
      </c>
      <c r="BI40" s="7">
        <f t="shared" si="164"/>
        <v>0</v>
      </c>
      <c r="BJ40" s="7">
        <f t="shared" si="165"/>
        <v>0</v>
      </c>
      <c r="BK40" s="7">
        <f t="shared" si="166"/>
        <v>0</v>
      </c>
      <c r="BL40" s="7">
        <f t="shared" si="167"/>
        <v>1</v>
      </c>
      <c r="BM40" s="7">
        <f t="shared" si="168"/>
        <v>0</v>
      </c>
      <c r="BN40" s="1">
        <f t="shared" si="169"/>
        <v>0</v>
      </c>
      <c r="BO40" s="1">
        <f t="shared" si="170"/>
        <v>0</v>
      </c>
      <c r="BP40" s="1">
        <f t="shared" si="171"/>
        <v>2.4000000000000004</v>
      </c>
      <c r="BQ40" s="1">
        <f t="shared" si="172"/>
        <v>0.60000000000000009</v>
      </c>
      <c r="BR40" s="1">
        <f t="shared" si="173"/>
        <v>5.6000000000000005</v>
      </c>
      <c r="BS40" s="1">
        <f t="shared" si="174"/>
        <v>1.4000000000000001</v>
      </c>
      <c r="BT40" s="1">
        <f t="shared" si="175"/>
        <v>0</v>
      </c>
      <c r="BU40" s="1">
        <f t="shared" si="176"/>
        <v>0</v>
      </c>
      <c r="BV40" s="1">
        <f t="shared" si="177"/>
        <v>0</v>
      </c>
      <c r="BW40" s="1">
        <f t="shared" si="178"/>
        <v>0</v>
      </c>
      <c r="BX40" s="1">
        <f t="shared" si="179"/>
        <v>0</v>
      </c>
      <c r="BY40" s="1">
        <f t="shared" si="180"/>
        <v>0</v>
      </c>
      <c r="CC40" s="7">
        <f t="shared" si="181"/>
        <v>0</v>
      </c>
      <c r="CD40" s="7">
        <f t="shared" si="182"/>
        <v>0</v>
      </c>
      <c r="CE40" s="7">
        <f t="shared" si="183"/>
        <v>1</v>
      </c>
      <c r="CF40" s="7">
        <f t="shared" si="184"/>
        <v>0</v>
      </c>
      <c r="CG40" s="7">
        <f t="shared" si="185"/>
        <v>0</v>
      </c>
      <c r="CH40" s="7">
        <f t="shared" si="186"/>
        <v>0</v>
      </c>
      <c r="CI40" s="7">
        <f t="shared" si="187"/>
        <v>0</v>
      </c>
      <c r="CJ40" s="7">
        <f t="shared" si="188"/>
        <v>0</v>
      </c>
      <c r="CK40" s="7">
        <f t="shared" si="189"/>
        <v>0</v>
      </c>
      <c r="CL40" s="7">
        <f t="shared" si="190"/>
        <v>0</v>
      </c>
      <c r="CM40" s="7">
        <f t="shared" si="191"/>
        <v>3</v>
      </c>
      <c r="CN40" s="7">
        <f t="shared" si="192"/>
        <v>0</v>
      </c>
      <c r="CO40" s="7">
        <f t="shared" si="193"/>
        <v>0</v>
      </c>
      <c r="CP40" s="7">
        <f t="shared" si="194"/>
        <v>0</v>
      </c>
      <c r="CQ40" s="7">
        <f t="shared" si="195"/>
        <v>1</v>
      </c>
      <c r="CR40" s="7">
        <f t="shared" si="196"/>
        <v>0</v>
      </c>
      <c r="CS40" s="7">
        <f t="shared" si="197"/>
        <v>0</v>
      </c>
      <c r="CT40" s="7">
        <f t="shared" si="198"/>
        <v>0</v>
      </c>
      <c r="CU40" s="7">
        <f t="shared" si="199"/>
        <v>2</v>
      </c>
      <c r="CV40" s="7">
        <f t="shared" si="200"/>
        <v>1</v>
      </c>
      <c r="CW40" s="7">
        <f t="shared" si="201"/>
        <v>6</v>
      </c>
      <c r="CX40" s="7">
        <f t="shared" si="202"/>
        <v>1</v>
      </c>
      <c r="CY40" s="7">
        <f t="shared" si="203"/>
        <v>0</v>
      </c>
      <c r="CZ40" s="7">
        <f t="shared" si="204"/>
        <v>0</v>
      </c>
      <c r="DA40" s="7">
        <f t="shared" si="205"/>
        <v>0</v>
      </c>
      <c r="DB40" s="7">
        <f t="shared" si="206"/>
        <v>0</v>
      </c>
      <c r="DC40" s="7">
        <f t="shared" si="207"/>
        <v>0</v>
      </c>
      <c r="DD40" s="7">
        <f t="shared" si="208"/>
        <v>0</v>
      </c>
      <c r="DF40" s="1">
        <v>28</v>
      </c>
      <c r="DG40" s="11">
        <f t="shared" si="97"/>
        <v>39.86454545454545</v>
      </c>
      <c r="DH40" s="11">
        <f t="shared" si="98"/>
        <v>1.0580000000000001</v>
      </c>
      <c r="DJ40" s="1" t="str">
        <f t="shared" si="99"/>
        <v>[39.86, 1.06]</v>
      </c>
      <c r="DM40" s="1" t="str">
        <f t="shared" si="100"/>
        <v>[39.86, 1.06]</v>
      </c>
      <c r="DN40" s="1" t="str">
        <f t="shared" si="101"/>
        <v>[76, 2.09]</v>
      </c>
      <c r="DO40" s="1" t="str">
        <f t="shared" si="102"/>
        <v>[151.79, 3.67]</v>
      </c>
      <c r="DQ40" s="1" t="str">
        <f t="shared" si="103"/>
        <v xml:space="preserve">[[39.86, 1.06], [76, 2.09], [151.79, 3.67]], </v>
      </c>
      <c r="DS40" s="198" t="s">
        <v>110</v>
      </c>
      <c r="DT40" s="184">
        <v>0.77700000000000002</v>
      </c>
      <c r="DU40" s="185">
        <v>6.7969999999999997</v>
      </c>
      <c r="DV40" s="186">
        <v>2.9449999999999998</v>
      </c>
      <c r="DW40" s="186">
        <v>7.9139999999999997</v>
      </c>
      <c r="DX40" s="186">
        <v>1.175</v>
      </c>
      <c r="DY40" s="186">
        <v>1.226</v>
      </c>
      <c r="DZ40" s="186">
        <v>1.1120000000000001</v>
      </c>
      <c r="EA40" s="186">
        <v>6.226</v>
      </c>
      <c r="EB40" s="186">
        <v>4.8630000000000004</v>
      </c>
      <c r="EC40" s="186">
        <v>3.0089999999999999</v>
      </c>
      <c r="ED40" s="186">
        <v>8.3879999999999999</v>
      </c>
      <c r="EE40" s="186">
        <v>0.628</v>
      </c>
      <c r="EF40" s="186">
        <v>1.9179999999999999</v>
      </c>
      <c r="EG40" s="186">
        <v>9.5079999999999991</v>
      </c>
      <c r="EH40" s="186">
        <v>4.9790000000000001</v>
      </c>
      <c r="EI40" s="186">
        <v>7.9379999999999997</v>
      </c>
      <c r="EJ40" s="186">
        <v>4.8630000000000004</v>
      </c>
      <c r="EK40" s="186">
        <v>8.5229999999999997</v>
      </c>
      <c r="EL40" s="186">
        <v>5.944</v>
      </c>
      <c r="EM40" s="186">
        <v>1.4730000000000001</v>
      </c>
      <c r="EN40" s="184">
        <v>3.778</v>
      </c>
      <c r="EO40" s="187">
        <v>0.57099999999999995</v>
      </c>
      <c r="EP40" s="187">
        <v>3.528</v>
      </c>
      <c r="EQ40" s="187">
        <v>2.4609999999999999</v>
      </c>
      <c r="ER40" s="187">
        <v>4.0419999999999998</v>
      </c>
      <c r="ES40" s="187">
        <v>7.9909999999999997</v>
      </c>
      <c r="ET40" s="187">
        <v>9.8849999999999998</v>
      </c>
      <c r="EU40" s="187">
        <v>2.1960000000000002</v>
      </c>
      <c r="EV40" s="187">
        <v>1.2999999999999999E-2</v>
      </c>
      <c r="EW40" s="187">
        <v>5.44</v>
      </c>
      <c r="EX40" s="187">
        <v>3.496</v>
      </c>
      <c r="EY40" s="188">
        <v>9.7710000000000008</v>
      </c>
      <c r="EZ40" s="189">
        <v>8.484</v>
      </c>
      <c r="FA40" s="187">
        <v>4.6929999999999996</v>
      </c>
      <c r="FB40" s="187">
        <v>1.4079999999999999</v>
      </c>
      <c r="FC40" s="187">
        <v>7.8460000000000001</v>
      </c>
      <c r="FD40" s="187">
        <v>8.7870000000000008</v>
      </c>
      <c r="FE40" s="187">
        <v>9.3629999999999995</v>
      </c>
      <c r="FF40" s="187">
        <v>4.8849999999999998</v>
      </c>
      <c r="FG40" s="187">
        <v>9.6820000000000004</v>
      </c>
      <c r="FH40" s="187">
        <v>9.7669999999999995</v>
      </c>
      <c r="FI40" s="187">
        <v>9.6660000000000004</v>
      </c>
      <c r="FJ40" s="187">
        <v>7.1360000000000001</v>
      </c>
      <c r="FK40" s="187">
        <v>7.8659999999999997</v>
      </c>
      <c r="FL40" s="65">
        <v>1.5329999999999999</v>
      </c>
      <c r="FM40" s="65">
        <v>3.2989999999999999</v>
      </c>
      <c r="FN40" s="65">
        <v>7.2889999999999997</v>
      </c>
      <c r="FO40" s="65">
        <v>4.5759999999999996</v>
      </c>
      <c r="FQ40" s="53">
        <f t="shared" si="104"/>
        <v>0.77700000000000002</v>
      </c>
      <c r="FR40" s="53">
        <f t="shared" si="105"/>
        <v>6.7969999999999997</v>
      </c>
      <c r="FS40" s="53">
        <f t="shared" si="106"/>
        <v>2.9449999999999998</v>
      </c>
      <c r="FT40" s="53">
        <f t="shared" si="107"/>
        <v>7.9139999999999997</v>
      </c>
      <c r="FU40" s="53">
        <f t="shared" si="108"/>
        <v>1.175</v>
      </c>
      <c r="FV40" s="53">
        <f t="shared" si="109"/>
        <v>1.226</v>
      </c>
      <c r="FW40" s="53">
        <f t="shared" si="110"/>
        <v>1.1120000000000001</v>
      </c>
      <c r="FX40" s="53">
        <f t="shared" si="111"/>
        <v>6.226</v>
      </c>
      <c r="FY40" s="53">
        <f t="shared" si="112"/>
        <v>4.8630000000000004</v>
      </c>
      <c r="FZ40" s="53">
        <f t="shared" si="113"/>
        <v>3.0089999999999999</v>
      </c>
      <c r="GA40" s="53">
        <f t="shared" si="114"/>
        <v>8.3879999999999999</v>
      </c>
      <c r="GB40" s="53">
        <f t="shared" si="115"/>
        <v>0.628</v>
      </c>
      <c r="GC40" s="53">
        <f t="shared" si="116"/>
        <v>1.9179999999999999</v>
      </c>
      <c r="GD40" s="53">
        <f t="shared" si="117"/>
        <v>9.5079999999999991</v>
      </c>
      <c r="GE40" s="53">
        <f t="shared" si="118"/>
        <v>4.9790000000000001</v>
      </c>
      <c r="GF40" s="53">
        <f t="shared" si="119"/>
        <v>7.9379999999999997</v>
      </c>
      <c r="GG40" s="53">
        <f t="shared" si="120"/>
        <v>4.8630000000000004</v>
      </c>
      <c r="GH40" s="53">
        <f t="shared" si="121"/>
        <v>8.5229999999999997</v>
      </c>
      <c r="GI40" s="53">
        <f t="shared" si="122"/>
        <v>5.944</v>
      </c>
      <c r="GJ40" s="53">
        <f t="shared" si="123"/>
        <v>1.4730000000000001</v>
      </c>
      <c r="GK40" s="53">
        <f t="shared" si="124"/>
        <v>3.778</v>
      </c>
      <c r="GL40" s="53">
        <f t="shared" si="125"/>
        <v>0.57099999999999995</v>
      </c>
      <c r="GM40" s="53">
        <f t="shared" si="126"/>
        <v>3.528</v>
      </c>
      <c r="GN40" s="53">
        <f t="shared" si="127"/>
        <v>2.4609999999999999</v>
      </c>
      <c r="GO40" s="53">
        <f t="shared" si="128"/>
        <v>4.0419999999999998</v>
      </c>
      <c r="GP40" s="53">
        <f t="shared" si="129"/>
        <v>7.9909999999999997</v>
      </c>
      <c r="GQ40" s="53">
        <f t="shared" si="130"/>
        <v>9.8849999999999998</v>
      </c>
      <c r="GR40" s="53">
        <f t="shared" si="131"/>
        <v>2.1960000000000002</v>
      </c>
      <c r="GS40" s="53">
        <f t="shared" si="132"/>
        <v>1.2999999999999999E-2</v>
      </c>
      <c r="GT40" s="53">
        <f t="shared" si="133"/>
        <v>5.44</v>
      </c>
      <c r="GU40" s="53">
        <f t="shared" si="134"/>
        <v>3.496</v>
      </c>
      <c r="GV40" s="53">
        <f t="shared" si="135"/>
        <v>9.7710000000000008</v>
      </c>
      <c r="GW40" s="53">
        <f t="shared" si="136"/>
        <v>8.484</v>
      </c>
      <c r="GX40" s="53">
        <f t="shared" si="137"/>
        <v>4.6929999999999996</v>
      </c>
      <c r="GY40" s="53">
        <f t="shared" si="138"/>
        <v>1.4079999999999999</v>
      </c>
      <c r="GZ40" s="53">
        <f t="shared" si="139"/>
        <v>7.8460000000000001</v>
      </c>
      <c r="HA40" s="53">
        <f t="shared" si="140"/>
        <v>8.7870000000000008</v>
      </c>
      <c r="HB40" s="53">
        <f t="shared" si="141"/>
        <v>9.3629999999999995</v>
      </c>
      <c r="HC40" s="53">
        <f t="shared" si="142"/>
        <v>4.8849999999999998</v>
      </c>
      <c r="HD40" s="53">
        <f t="shared" si="143"/>
        <v>9.6820000000000004</v>
      </c>
      <c r="HE40" s="53">
        <f t="shared" si="144"/>
        <v>9.7669999999999995</v>
      </c>
      <c r="HF40" s="53">
        <f t="shared" si="145"/>
        <v>9.6660000000000004</v>
      </c>
      <c r="HG40" s="53">
        <f t="shared" si="146"/>
        <v>7.1360000000000001</v>
      </c>
      <c r="HH40" s="53">
        <f t="shared" si="147"/>
        <v>7.8659999999999997</v>
      </c>
      <c r="HI40" s="53">
        <f t="shared" si="148"/>
        <v>1.5329999999999999</v>
      </c>
      <c r="HJ40" s="53">
        <f t="shared" si="149"/>
        <v>3.2989999999999999</v>
      </c>
      <c r="HK40" s="53">
        <f t="shared" si="150"/>
        <v>7.2889999999999997</v>
      </c>
      <c r="HL40" s="53">
        <f t="shared" si="151"/>
        <v>4.5759999999999996</v>
      </c>
      <c r="HN40" s="1" t="str">
        <f t="shared" si="152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4.576],</v>
      </c>
    </row>
    <row r="41" spans="2:222" x14ac:dyDescent="0.35">
      <c r="B41" s="163">
        <v>29</v>
      </c>
      <c r="C41" s="164" t="s">
        <v>111</v>
      </c>
      <c r="D41" s="174"/>
      <c r="E41" s="174"/>
      <c r="F41" s="174"/>
      <c r="G41" s="175"/>
      <c r="H41" s="176">
        <v>6574</v>
      </c>
      <c r="I41" s="36">
        <f t="shared" si="63"/>
        <v>4.9216164822495398E-2</v>
      </c>
      <c r="J41" s="118">
        <f t="shared" si="210"/>
        <v>0.49142442364595879</v>
      </c>
      <c r="K41" s="118">
        <f t="shared" si="210"/>
        <v>1.2741688701711156</v>
      </c>
      <c r="L41" s="118">
        <f t="shared" si="210"/>
        <v>0.12330666485526925</v>
      </c>
      <c r="M41" s="118">
        <f t="shared" si="209"/>
        <v>6.8503702697371794E-3</v>
      </c>
      <c r="N41" s="118">
        <f t="shared" si="209"/>
        <v>0.26716444051975002</v>
      </c>
      <c r="O41" s="118">
        <f t="shared" si="209"/>
        <v>4.6034488212633846</v>
      </c>
      <c r="P41" s="118">
        <f t="shared" si="209"/>
        <v>0.34251851348685897</v>
      </c>
      <c r="Q41" s="87">
        <f t="shared" si="209"/>
        <v>1.5755851620395516</v>
      </c>
      <c r="R41" s="128">
        <f t="shared" si="209"/>
        <v>0.67570858251319332</v>
      </c>
      <c r="S41" s="122">
        <f t="shared" si="209"/>
        <v>4.6224609849198002</v>
      </c>
      <c r="T41" s="123">
        <f t="shared" si="209"/>
        <v>10.181699777414709</v>
      </c>
      <c r="U41" s="116">
        <f t="shared" si="209"/>
        <v>4.6071039716808641E-2</v>
      </c>
      <c r="V41" s="116">
        <f t="shared" si="209"/>
        <v>3.0714026477872424E-2</v>
      </c>
      <c r="W41" s="116">
        <f t="shared" si="209"/>
        <v>0.33785429125659666</v>
      </c>
      <c r="Y41" s="163">
        <v>29</v>
      </c>
      <c r="Z41" s="164" t="s">
        <v>111</v>
      </c>
      <c r="AA41" s="174"/>
      <c r="AB41" s="174"/>
      <c r="AC41" s="174"/>
      <c r="AD41" s="175"/>
      <c r="AE41" s="176">
        <v>6574</v>
      </c>
      <c r="AF41" s="36">
        <f t="shared" si="1"/>
        <v>4.9216164822495398E-2</v>
      </c>
      <c r="AG41" s="149">
        <f t="shared" si="65"/>
        <v>0</v>
      </c>
      <c r="AH41" s="149">
        <f t="shared" si="66"/>
        <v>1</v>
      </c>
      <c r="AI41" s="149">
        <f t="shared" si="67"/>
        <v>0</v>
      </c>
      <c r="AJ41" s="149">
        <f t="shared" si="68"/>
        <v>0</v>
      </c>
      <c r="AK41" s="149">
        <f t="shared" si="69"/>
        <v>0</v>
      </c>
      <c r="AL41" s="149">
        <f t="shared" si="70"/>
        <v>5</v>
      </c>
      <c r="AM41" s="149">
        <f t="shared" si="71"/>
        <v>0</v>
      </c>
      <c r="AN41" s="37">
        <f t="shared" si="72"/>
        <v>2</v>
      </c>
      <c r="AO41" s="156">
        <f t="shared" si="73"/>
        <v>1</v>
      </c>
      <c r="AP41" s="154">
        <f t="shared" si="74"/>
        <v>5</v>
      </c>
      <c r="AQ41" s="152">
        <f t="shared" si="75"/>
        <v>10</v>
      </c>
      <c r="AR41" s="132">
        <f t="shared" si="76"/>
        <v>0</v>
      </c>
      <c r="AS41" s="132">
        <f t="shared" si="77"/>
        <v>0</v>
      </c>
      <c r="AT41" s="132">
        <f t="shared" si="78"/>
        <v>0</v>
      </c>
      <c r="AX41" s="7">
        <f t="shared" si="153"/>
        <v>0</v>
      </c>
      <c r="AY41" s="7">
        <f t="shared" si="154"/>
        <v>0</v>
      </c>
      <c r="AZ41" s="7">
        <f t="shared" si="155"/>
        <v>1</v>
      </c>
      <c r="BA41" s="7">
        <f t="shared" si="156"/>
        <v>0</v>
      </c>
      <c r="BB41" s="7">
        <f t="shared" si="157"/>
        <v>0</v>
      </c>
      <c r="BC41" s="7">
        <f t="shared" si="158"/>
        <v>0</v>
      </c>
      <c r="BD41" s="7">
        <f t="shared" si="159"/>
        <v>0</v>
      </c>
      <c r="BE41" s="7">
        <f t="shared" si="160"/>
        <v>0</v>
      </c>
      <c r="BF41" s="7">
        <f t="shared" si="161"/>
        <v>0</v>
      </c>
      <c r="BG41" s="7">
        <f t="shared" si="162"/>
        <v>0</v>
      </c>
      <c r="BH41" s="7">
        <f t="shared" si="163"/>
        <v>5</v>
      </c>
      <c r="BI41" s="7">
        <f t="shared" si="164"/>
        <v>0</v>
      </c>
      <c r="BJ41" s="7">
        <f t="shared" si="165"/>
        <v>0</v>
      </c>
      <c r="BK41" s="7">
        <f t="shared" si="166"/>
        <v>0</v>
      </c>
      <c r="BL41" s="7">
        <f t="shared" si="167"/>
        <v>2</v>
      </c>
      <c r="BM41" s="7">
        <f t="shared" si="168"/>
        <v>0</v>
      </c>
      <c r="BN41" s="1">
        <f t="shared" si="169"/>
        <v>0.8</v>
      </c>
      <c r="BO41" s="1">
        <f t="shared" si="170"/>
        <v>0.2</v>
      </c>
      <c r="BP41" s="1">
        <f t="shared" si="171"/>
        <v>4</v>
      </c>
      <c r="BQ41" s="1">
        <f t="shared" si="172"/>
        <v>1</v>
      </c>
      <c r="BR41" s="1">
        <f t="shared" si="173"/>
        <v>8</v>
      </c>
      <c r="BS41" s="1">
        <f t="shared" si="174"/>
        <v>2</v>
      </c>
      <c r="BT41" s="1">
        <f t="shared" si="175"/>
        <v>0</v>
      </c>
      <c r="BU41" s="1">
        <f t="shared" si="176"/>
        <v>0</v>
      </c>
      <c r="BV41" s="1">
        <f t="shared" si="177"/>
        <v>0</v>
      </c>
      <c r="BW41" s="1">
        <f t="shared" si="178"/>
        <v>0</v>
      </c>
      <c r="BX41" s="1">
        <f t="shared" si="179"/>
        <v>0</v>
      </c>
      <c r="BY41" s="1">
        <f t="shared" si="180"/>
        <v>0</v>
      </c>
      <c r="CC41" s="7">
        <f t="shared" si="181"/>
        <v>0</v>
      </c>
      <c r="CD41" s="7">
        <f t="shared" si="182"/>
        <v>0</v>
      </c>
      <c r="CE41" s="7">
        <f t="shared" si="183"/>
        <v>1</v>
      </c>
      <c r="CF41" s="7">
        <f t="shared" si="184"/>
        <v>0</v>
      </c>
      <c r="CG41" s="7">
        <f t="shared" si="185"/>
        <v>0</v>
      </c>
      <c r="CH41" s="7">
        <f t="shared" si="186"/>
        <v>0</v>
      </c>
      <c r="CI41" s="7">
        <f t="shared" si="187"/>
        <v>0</v>
      </c>
      <c r="CJ41" s="7">
        <f t="shared" si="188"/>
        <v>0</v>
      </c>
      <c r="CK41" s="7">
        <f t="shared" si="189"/>
        <v>0</v>
      </c>
      <c r="CL41" s="7">
        <f t="shared" si="190"/>
        <v>0</v>
      </c>
      <c r="CM41" s="7">
        <f t="shared" si="191"/>
        <v>5</v>
      </c>
      <c r="CN41" s="7">
        <f t="shared" si="192"/>
        <v>0</v>
      </c>
      <c r="CO41" s="7">
        <f t="shared" si="193"/>
        <v>0</v>
      </c>
      <c r="CP41" s="7">
        <f t="shared" si="194"/>
        <v>0</v>
      </c>
      <c r="CQ41" s="7">
        <f t="shared" si="195"/>
        <v>2</v>
      </c>
      <c r="CR41" s="7">
        <f t="shared" si="196"/>
        <v>0</v>
      </c>
      <c r="CS41" s="7">
        <f t="shared" si="197"/>
        <v>1</v>
      </c>
      <c r="CT41" s="7">
        <f t="shared" si="198"/>
        <v>0</v>
      </c>
      <c r="CU41" s="7">
        <f t="shared" si="199"/>
        <v>4</v>
      </c>
      <c r="CV41" s="7">
        <f t="shared" si="200"/>
        <v>1</v>
      </c>
      <c r="CW41" s="7">
        <f t="shared" si="201"/>
        <v>8</v>
      </c>
      <c r="CX41" s="7">
        <f t="shared" si="202"/>
        <v>2</v>
      </c>
      <c r="CY41" s="7">
        <f t="shared" si="203"/>
        <v>0</v>
      </c>
      <c r="CZ41" s="7">
        <f t="shared" si="204"/>
        <v>0</v>
      </c>
      <c r="DA41" s="7">
        <f t="shared" si="205"/>
        <v>0</v>
      </c>
      <c r="DB41" s="7">
        <f t="shared" si="206"/>
        <v>0</v>
      </c>
      <c r="DC41" s="7">
        <f t="shared" si="207"/>
        <v>0</v>
      </c>
      <c r="DD41" s="7">
        <f t="shared" si="208"/>
        <v>0</v>
      </c>
      <c r="DF41" s="1">
        <v>29</v>
      </c>
      <c r="DG41" s="11">
        <f t="shared" si="97"/>
        <v>60.822727272727271</v>
      </c>
      <c r="DH41" s="11">
        <f t="shared" si="98"/>
        <v>1.5760000000000001</v>
      </c>
      <c r="DJ41" s="1" t="str">
        <f t="shared" si="99"/>
        <v>[60.82, 1.58]</v>
      </c>
      <c r="DM41" s="1" t="str">
        <f t="shared" si="100"/>
        <v>[60.82, 1.58]</v>
      </c>
      <c r="DN41" s="1" t="str">
        <f t="shared" si="101"/>
        <v>[105.82, 2.63]</v>
      </c>
      <c r="DO41" s="1" t="str">
        <f t="shared" si="102"/>
        <v>[200.34, 5.25]</v>
      </c>
      <c r="DQ41" s="1" t="str">
        <f t="shared" si="103"/>
        <v xml:space="preserve">[[60.82, 1.58], [105.82, 2.63], [200.34, 5.25]], </v>
      </c>
      <c r="DS41" s="197" t="s">
        <v>111</v>
      </c>
      <c r="DT41" s="184">
        <v>6.0229999999999997</v>
      </c>
      <c r="DU41" s="185">
        <v>1.175</v>
      </c>
      <c r="DV41" s="186">
        <v>4.6120000000000001</v>
      </c>
      <c r="DW41" s="186">
        <v>2.3519999999999999</v>
      </c>
      <c r="DX41" s="186">
        <v>3.7639999999999998</v>
      </c>
      <c r="DY41" s="186">
        <v>7.9279999999999999</v>
      </c>
      <c r="DZ41" s="186">
        <v>5.4080000000000004</v>
      </c>
      <c r="EA41" s="186">
        <v>0.88400000000000001</v>
      </c>
      <c r="EB41" s="186">
        <v>7.8579999999999997</v>
      </c>
      <c r="EC41" s="186">
        <v>9.8109999999999999</v>
      </c>
      <c r="ED41" s="186">
        <v>9.7750000000000004</v>
      </c>
      <c r="EE41" s="186">
        <v>5.758</v>
      </c>
      <c r="EF41" s="186">
        <v>9.9429999999999996</v>
      </c>
      <c r="EG41" s="186">
        <v>4.0970000000000004</v>
      </c>
      <c r="EH41" s="186">
        <v>0.28399999999999997</v>
      </c>
      <c r="EI41" s="186">
        <v>1.163</v>
      </c>
      <c r="EJ41" s="186">
        <v>2.923</v>
      </c>
      <c r="EK41" s="186">
        <v>5.2050000000000001</v>
      </c>
      <c r="EL41" s="186">
        <v>4.1929999999999996</v>
      </c>
      <c r="EM41" s="186">
        <v>6.6040000000000001</v>
      </c>
      <c r="EN41" s="184">
        <v>0.42</v>
      </c>
      <c r="EO41" s="187">
        <v>0.72499999999999998</v>
      </c>
      <c r="EP41" s="187">
        <v>1.998</v>
      </c>
      <c r="EQ41" s="187">
        <v>4.1959999999999997</v>
      </c>
      <c r="ER41" s="187">
        <v>3.6659999999999999</v>
      </c>
      <c r="ES41" s="187">
        <v>7.226</v>
      </c>
      <c r="ET41" s="187">
        <v>8.5879999999999992</v>
      </c>
      <c r="EU41" s="187">
        <v>3.919</v>
      </c>
      <c r="EV41" s="187">
        <v>0.374</v>
      </c>
      <c r="EW41" s="187">
        <v>1.2569999999999999</v>
      </c>
      <c r="EX41" s="187">
        <v>7.0179999999999998</v>
      </c>
      <c r="EY41" s="188">
        <v>1.1910000000000001</v>
      </c>
      <c r="EZ41" s="189">
        <v>4.7300000000000004</v>
      </c>
      <c r="FA41" s="187">
        <v>1.1160000000000001</v>
      </c>
      <c r="FB41" s="187">
        <v>3.2669999999999999</v>
      </c>
      <c r="FC41" s="187">
        <v>3.44</v>
      </c>
      <c r="FD41" s="187">
        <v>6.5919999999999996</v>
      </c>
      <c r="FE41" s="187">
        <v>2.4209999999999998</v>
      </c>
      <c r="FF41" s="187">
        <v>1.3520000000000001</v>
      </c>
      <c r="FG41" s="187">
        <v>8.6709999999999994</v>
      </c>
      <c r="FH41" s="187">
        <v>0.45800000000000002</v>
      </c>
      <c r="FI41" s="187">
        <v>2.06</v>
      </c>
      <c r="FJ41" s="187">
        <v>2.496</v>
      </c>
      <c r="FK41" s="187">
        <v>2.2519999999999998</v>
      </c>
      <c r="FL41" s="65">
        <v>2.4079999999999999</v>
      </c>
      <c r="FM41" s="65">
        <v>2.387</v>
      </c>
      <c r="FN41" s="65">
        <v>6.5490000000000004</v>
      </c>
      <c r="FO41" s="65">
        <v>0.221</v>
      </c>
      <c r="FQ41" s="53">
        <f t="shared" si="104"/>
        <v>6.0229999999999997</v>
      </c>
      <c r="FR41" s="53">
        <f t="shared" si="105"/>
        <v>1.175</v>
      </c>
      <c r="FS41" s="53">
        <f t="shared" si="106"/>
        <v>4.6120000000000001</v>
      </c>
      <c r="FT41" s="53">
        <f t="shared" si="107"/>
        <v>2.3519999999999999</v>
      </c>
      <c r="FU41" s="53">
        <f t="shared" si="108"/>
        <v>3.7639999999999998</v>
      </c>
      <c r="FV41" s="53">
        <f t="shared" si="109"/>
        <v>7.9279999999999999</v>
      </c>
      <c r="FW41" s="53">
        <f t="shared" si="110"/>
        <v>5.4080000000000004</v>
      </c>
      <c r="FX41" s="53">
        <f t="shared" si="111"/>
        <v>0.88400000000000001</v>
      </c>
      <c r="FY41" s="53">
        <f t="shared" si="112"/>
        <v>7.8579999999999997</v>
      </c>
      <c r="FZ41" s="53">
        <f t="shared" si="113"/>
        <v>9.8109999999999999</v>
      </c>
      <c r="GA41" s="53">
        <f t="shared" si="114"/>
        <v>9.7750000000000004</v>
      </c>
      <c r="GB41" s="53">
        <f t="shared" si="115"/>
        <v>5.758</v>
      </c>
      <c r="GC41" s="53">
        <f t="shared" si="116"/>
        <v>9.9429999999999996</v>
      </c>
      <c r="GD41" s="53">
        <f t="shared" si="117"/>
        <v>4.0970000000000004</v>
      </c>
      <c r="GE41" s="53">
        <f t="shared" si="118"/>
        <v>0.28399999999999997</v>
      </c>
      <c r="GF41" s="53">
        <f t="shared" si="119"/>
        <v>1.163</v>
      </c>
      <c r="GG41" s="53">
        <f t="shared" si="120"/>
        <v>2.923</v>
      </c>
      <c r="GH41" s="53">
        <f t="shared" si="121"/>
        <v>5.2050000000000001</v>
      </c>
      <c r="GI41" s="53">
        <f t="shared" si="122"/>
        <v>4.1929999999999996</v>
      </c>
      <c r="GJ41" s="53">
        <f t="shared" si="123"/>
        <v>6.6040000000000001</v>
      </c>
      <c r="GK41" s="53">
        <f t="shared" si="124"/>
        <v>0.42</v>
      </c>
      <c r="GL41" s="53">
        <f t="shared" si="125"/>
        <v>0.72499999999999998</v>
      </c>
      <c r="GM41" s="53">
        <f t="shared" si="126"/>
        <v>1.998</v>
      </c>
      <c r="GN41" s="53">
        <f t="shared" si="127"/>
        <v>4.1959999999999997</v>
      </c>
      <c r="GO41" s="53">
        <f t="shared" si="128"/>
        <v>3.6659999999999999</v>
      </c>
      <c r="GP41" s="53">
        <f t="shared" si="129"/>
        <v>7.226</v>
      </c>
      <c r="GQ41" s="53">
        <f t="shared" si="130"/>
        <v>8.5879999999999992</v>
      </c>
      <c r="GR41" s="53">
        <f t="shared" si="131"/>
        <v>3.919</v>
      </c>
      <c r="GS41" s="53">
        <f t="shared" si="132"/>
        <v>0.374</v>
      </c>
      <c r="GT41" s="53">
        <f t="shared" si="133"/>
        <v>1.2569999999999999</v>
      </c>
      <c r="GU41" s="53">
        <f t="shared" si="134"/>
        <v>7.0179999999999998</v>
      </c>
      <c r="GV41" s="53">
        <f t="shared" si="135"/>
        <v>1.1910000000000001</v>
      </c>
      <c r="GW41" s="53">
        <f t="shared" si="136"/>
        <v>4.7300000000000004</v>
      </c>
      <c r="GX41" s="53">
        <f t="shared" si="137"/>
        <v>1.1160000000000001</v>
      </c>
      <c r="GY41" s="53">
        <f t="shared" si="138"/>
        <v>3.2669999999999999</v>
      </c>
      <c r="GZ41" s="53">
        <f t="shared" si="139"/>
        <v>3.44</v>
      </c>
      <c r="HA41" s="53">
        <f t="shared" si="140"/>
        <v>6.5919999999999996</v>
      </c>
      <c r="HB41" s="53">
        <f t="shared" si="141"/>
        <v>2.4209999999999998</v>
      </c>
      <c r="HC41" s="53">
        <f t="shared" si="142"/>
        <v>1.3520000000000001</v>
      </c>
      <c r="HD41" s="53">
        <f t="shared" si="143"/>
        <v>8.6709999999999994</v>
      </c>
      <c r="HE41" s="53">
        <f t="shared" si="144"/>
        <v>0.45800000000000002</v>
      </c>
      <c r="HF41" s="53">
        <f t="shared" si="145"/>
        <v>2.06</v>
      </c>
      <c r="HG41" s="53">
        <f t="shared" si="146"/>
        <v>2.496</v>
      </c>
      <c r="HH41" s="53">
        <f t="shared" si="147"/>
        <v>2.2519999999999998</v>
      </c>
      <c r="HI41" s="53">
        <f t="shared" si="148"/>
        <v>2.4079999999999999</v>
      </c>
      <c r="HJ41" s="53">
        <f t="shared" si="149"/>
        <v>2.387</v>
      </c>
      <c r="HK41" s="53">
        <f t="shared" si="150"/>
        <v>6.5490000000000004</v>
      </c>
      <c r="HL41" s="53">
        <f t="shared" si="151"/>
        <v>0.221</v>
      </c>
      <c r="HN41" s="1" t="str">
        <f t="shared" si="152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0.221],</v>
      </c>
    </row>
    <row r="42" spans="2:222" ht="15" thickBot="1" x14ac:dyDescent="0.4">
      <c r="B42" s="166">
        <v>30</v>
      </c>
      <c r="C42" s="167" t="s">
        <v>112</v>
      </c>
      <c r="D42" s="177"/>
      <c r="E42" s="177"/>
      <c r="F42" s="177"/>
      <c r="G42" s="178"/>
      <c r="H42" s="179">
        <v>3164</v>
      </c>
      <c r="I42" s="41">
        <f t="shared" si="63"/>
        <v>2.368724452363484E-2</v>
      </c>
      <c r="J42" s="121">
        <f t="shared" si="210"/>
        <v>0.23651762647030936</v>
      </c>
      <c r="K42" s="121">
        <f t="shared" si="210"/>
        <v>0.6132446463677228</v>
      </c>
      <c r="L42" s="121">
        <f t="shared" si="210"/>
        <v>5.9346256100102204E-2</v>
      </c>
      <c r="M42" s="121">
        <f t="shared" si="209"/>
        <v>3.2970142277834553E-3</v>
      </c>
      <c r="N42" s="121">
        <f t="shared" si="209"/>
        <v>0.12858355488355477</v>
      </c>
      <c r="O42" s="121">
        <f t="shared" si="209"/>
        <v>2.2155935610704818</v>
      </c>
      <c r="P42" s="121">
        <f t="shared" si="209"/>
        <v>0.16485071138917279</v>
      </c>
      <c r="Q42" s="130">
        <f t="shared" si="209"/>
        <v>0.75831327239019486</v>
      </c>
      <c r="R42" s="129">
        <f t="shared" si="209"/>
        <v>0.32521173639667533</v>
      </c>
      <c r="S42" s="126">
        <f t="shared" si="209"/>
        <v>2.2247439239863471</v>
      </c>
      <c r="T42" s="124">
        <f t="shared" si="209"/>
        <v>4.9003495734317211</v>
      </c>
      <c r="U42" s="117">
        <f t="shared" si="209"/>
        <v>2.2173527481591501E-2</v>
      </c>
      <c r="V42" s="117">
        <f t="shared" si="209"/>
        <v>1.4782351654394335E-2</v>
      </c>
      <c r="W42" s="117">
        <f t="shared" si="209"/>
        <v>0.16260586819833767</v>
      </c>
      <c r="Y42" s="166">
        <v>30</v>
      </c>
      <c r="Z42" s="167" t="s">
        <v>112</v>
      </c>
      <c r="AA42" s="177"/>
      <c r="AB42" s="177"/>
      <c r="AC42" s="177"/>
      <c r="AD42" s="178"/>
      <c r="AE42" s="179">
        <v>3164</v>
      </c>
      <c r="AF42" s="41">
        <f t="shared" si="1"/>
        <v>2.368724452363484E-2</v>
      </c>
      <c r="AG42" s="150">
        <f t="shared" si="65"/>
        <v>0</v>
      </c>
      <c r="AH42" s="150">
        <f t="shared" si="66"/>
        <v>1</v>
      </c>
      <c r="AI42" s="150">
        <f t="shared" si="67"/>
        <v>0</v>
      </c>
      <c r="AJ42" s="150">
        <f t="shared" si="68"/>
        <v>0</v>
      </c>
      <c r="AK42" s="150">
        <f t="shared" si="69"/>
        <v>0</v>
      </c>
      <c r="AL42" s="150">
        <f t="shared" si="70"/>
        <v>2</v>
      </c>
      <c r="AM42" s="150">
        <f t="shared" si="71"/>
        <v>0</v>
      </c>
      <c r="AN42" s="42">
        <f t="shared" si="72"/>
        <v>1</v>
      </c>
      <c r="AO42" s="157">
        <f t="shared" si="73"/>
        <v>0</v>
      </c>
      <c r="AP42" s="155">
        <f t="shared" si="74"/>
        <v>2</v>
      </c>
      <c r="AQ42" s="153">
        <f t="shared" si="75"/>
        <v>5</v>
      </c>
      <c r="AR42" s="133">
        <f t="shared" si="76"/>
        <v>0</v>
      </c>
      <c r="AS42" s="133">
        <f t="shared" si="77"/>
        <v>0</v>
      </c>
      <c r="AT42" s="133">
        <f t="shared" si="78"/>
        <v>0</v>
      </c>
      <c r="AX42" s="7">
        <f t="shared" si="153"/>
        <v>0</v>
      </c>
      <c r="AY42" s="7">
        <f t="shared" si="154"/>
        <v>0</v>
      </c>
      <c r="AZ42" s="7">
        <f t="shared" si="155"/>
        <v>1</v>
      </c>
      <c r="BA42" s="7">
        <f t="shared" si="156"/>
        <v>0</v>
      </c>
      <c r="BB42" s="7">
        <f t="shared" si="157"/>
        <v>0</v>
      </c>
      <c r="BC42" s="7">
        <f t="shared" si="158"/>
        <v>0</v>
      </c>
      <c r="BD42" s="7">
        <f t="shared" si="159"/>
        <v>0</v>
      </c>
      <c r="BE42" s="7">
        <f t="shared" si="160"/>
        <v>0</v>
      </c>
      <c r="BF42" s="7">
        <f t="shared" si="161"/>
        <v>0</v>
      </c>
      <c r="BG42" s="7">
        <f t="shared" si="162"/>
        <v>0</v>
      </c>
      <c r="BH42" s="7">
        <f t="shared" si="163"/>
        <v>2</v>
      </c>
      <c r="BI42" s="7">
        <f t="shared" si="164"/>
        <v>0</v>
      </c>
      <c r="BJ42" s="7">
        <f t="shared" si="165"/>
        <v>0</v>
      </c>
      <c r="BK42" s="7">
        <f t="shared" si="166"/>
        <v>0</v>
      </c>
      <c r="BL42" s="7">
        <f t="shared" si="167"/>
        <v>1</v>
      </c>
      <c r="BM42" s="7">
        <f t="shared" si="168"/>
        <v>0</v>
      </c>
      <c r="BN42" s="1">
        <f t="shared" si="169"/>
        <v>0</v>
      </c>
      <c r="BO42" s="1">
        <f t="shared" si="170"/>
        <v>0</v>
      </c>
      <c r="BP42" s="1">
        <f t="shared" si="171"/>
        <v>1.6</v>
      </c>
      <c r="BQ42" s="1">
        <f t="shared" si="172"/>
        <v>0.4</v>
      </c>
      <c r="BR42" s="1">
        <f t="shared" si="173"/>
        <v>4</v>
      </c>
      <c r="BS42" s="1">
        <f t="shared" si="174"/>
        <v>1</v>
      </c>
      <c r="BT42" s="1">
        <f t="shared" si="175"/>
        <v>0</v>
      </c>
      <c r="BU42" s="1">
        <f t="shared" si="176"/>
        <v>0</v>
      </c>
      <c r="BV42" s="1">
        <f t="shared" si="177"/>
        <v>0</v>
      </c>
      <c r="BW42" s="1">
        <f t="shared" si="178"/>
        <v>0</v>
      </c>
      <c r="BX42" s="1">
        <f t="shared" si="179"/>
        <v>0</v>
      </c>
      <c r="BY42" s="1">
        <f t="shared" si="180"/>
        <v>0</v>
      </c>
      <c r="CC42" s="7">
        <f t="shared" si="181"/>
        <v>0</v>
      </c>
      <c r="CD42" s="7">
        <f t="shared" si="182"/>
        <v>0</v>
      </c>
      <c r="CE42" s="7">
        <f t="shared" si="183"/>
        <v>1</v>
      </c>
      <c r="CF42" s="7">
        <f t="shared" si="184"/>
        <v>0</v>
      </c>
      <c r="CG42" s="7">
        <f t="shared" si="185"/>
        <v>0</v>
      </c>
      <c r="CH42" s="7">
        <f t="shared" si="186"/>
        <v>0</v>
      </c>
      <c r="CI42" s="7">
        <f t="shared" si="187"/>
        <v>0</v>
      </c>
      <c r="CJ42" s="7">
        <f t="shared" si="188"/>
        <v>0</v>
      </c>
      <c r="CK42" s="7">
        <f t="shared" si="189"/>
        <v>0</v>
      </c>
      <c r="CL42" s="7">
        <f t="shared" si="190"/>
        <v>0</v>
      </c>
      <c r="CM42" s="7">
        <f t="shared" si="191"/>
        <v>2</v>
      </c>
      <c r="CN42" s="7">
        <f t="shared" si="192"/>
        <v>0</v>
      </c>
      <c r="CO42" s="7">
        <f t="shared" si="193"/>
        <v>0</v>
      </c>
      <c r="CP42" s="7">
        <f t="shared" si="194"/>
        <v>0</v>
      </c>
      <c r="CQ42" s="7">
        <f t="shared" si="195"/>
        <v>1</v>
      </c>
      <c r="CR42" s="7">
        <f t="shared" si="196"/>
        <v>0</v>
      </c>
      <c r="CS42" s="7">
        <f t="shared" si="197"/>
        <v>0</v>
      </c>
      <c r="CT42" s="7">
        <f t="shared" si="198"/>
        <v>0</v>
      </c>
      <c r="CU42" s="7">
        <f t="shared" si="199"/>
        <v>2</v>
      </c>
      <c r="CV42" s="7">
        <f t="shared" si="200"/>
        <v>0</v>
      </c>
      <c r="CW42" s="7">
        <f t="shared" si="201"/>
        <v>4</v>
      </c>
      <c r="CX42" s="7">
        <f t="shared" si="202"/>
        <v>1</v>
      </c>
      <c r="CY42" s="7">
        <f t="shared" si="203"/>
        <v>0</v>
      </c>
      <c r="CZ42" s="7">
        <f t="shared" si="204"/>
        <v>0</v>
      </c>
      <c r="DA42" s="7">
        <f t="shared" si="205"/>
        <v>0</v>
      </c>
      <c r="DB42" s="7">
        <f t="shared" si="206"/>
        <v>0</v>
      </c>
      <c r="DC42" s="7">
        <f t="shared" si="207"/>
        <v>0</v>
      </c>
      <c r="DD42" s="7">
        <f t="shared" si="208"/>
        <v>0</v>
      </c>
      <c r="DF42" s="1">
        <v>30</v>
      </c>
      <c r="DG42" s="11">
        <f t="shared" si="97"/>
        <v>29.406363636363636</v>
      </c>
      <c r="DH42" s="11">
        <f t="shared" si="98"/>
        <v>0.51800000000000002</v>
      </c>
      <c r="DJ42" s="1" t="str">
        <f t="shared" si="99"/>
        <v>[29.41, 0.52]</v>
      </c>
      <c r="DM42" s="1" t="str">
        <f t="shared" si="100"/>
        <v>[29.41, 0.52]</v>
      </c>
      <c r="DN42" s="1" t="str">
        <f t="shared" si="101"/>
        <v>[46.06, 1.58]</v>
      </c>
      <c r="DO42" s="1" t="str">
        <f t="shared" si="102"/>
        <v>[100.07, 2.09]</v>
      </c>
      <c r="DQ42" s="1" t="str">
        <f t="shared" si="103"/>
        <v xml:space="preserve">[[29.41, 0.52], [46.06, 1.58], [100.07, 2.09]], </v>
      </c>
      <c r="DS42" s="199" t="s">
        <v>112</v>
      </c>
      <c r="DT42" s="190">
        <v>9.6270000000000007</v>
      </c>
      <c r="DU42" s="191">
        <v>5.6360000000000001</v>
      </c>
      <c r="DV42" s="192">
        <v>2.3860000000000001</v>
      </c>
      <c r="DW42" s="192">
        <v>8.7880000000000003</v>
      </c>
      <c r="DX42" s="192">
        <v>1.9159999999999999</v>
      </c>
      <c r="DY42" s="192">
        <v>1.1779999999999999</v>
      </c>
      <c r="DZ42" s="192">
        <v>6.7880000000000003</v>
      </c>
      <c r="EA42" s="192">
        <v>4.1630000000000003</v>
      </c>
      <c r="EB42" s="192">
        <v>7.9530000000000003</v>
      </c>
      <c r="EC42" s="192">
        <v>3.7989999999999999</v>
      </c>
      <c r="ED42" s="192">
        <v>2.3849999999999998</v>
      </c>
      <c r="EE42" s="192">
        <v>8.7889999999999997</v>
      </c>
      <c r="EF42" s="192">
        <v>5.9450000000000003</v>
      </c>
      <c r="EG42" s="192">
        <v>4.8410000000000002</v>
      </c>
      <c r="EH42" s="192">
        <v>6.5030000000000001</v>
      </c>
      <c r="EI42" s="192">
        <v>5.0250000000000004</v>
      </c>
      <c r="EJ42" s="192">
        <v>9.1989999999999998</v>
      </c>
      <c r="EK42" s="192">
        <v>7.47</v>
      </c>
      <c r="EL42" s="192">
        <v>3.1859999999999999</v>
      </c>
      <c r="EM42" s="192">
        <v>6.4710000000000001</v>
      </c>
      <c r="EN42" s="190">
        <v>2.9940000000000002</v>
      </c>
      <c r="EO42" s="193">
        <v>8.3620000000000001</v>
      </c>
      <c r="EP42" s="193">
        <v>7.1210000000000004</v>
      </c>
      <c r="EQ42" s="193">
        <v>9.5839999999999996</v>
      </c>
      <c r="ER42" s="193">
        <v>3.98</v>
      </c>
      <c r="ES42" s="193">
        <v>0.94599999999999995</v>
      </c>
      <c r="ET42" s="193">
        <v>2.1480000000000001</v>
      </c>
      <c r="EU42" s="193">
        <v>6.49</v>
      </c>
      <c r="EV42" s="193">
        <v>0.69099999999999995</v>
      </c>
      <c r="EW42" s="193">
        <v>0.39700000000000002</v>
      </c>
      <c r="EX42" s="193">
        <v>8.6199999999999992</v>
      </c>
      <c r="EY42" s="194">
        <v>7.4550000000000001</v>
      </c>
      <c r="EZ42" s="195">
        <v>1.46</v>
      </c>
      <c r="FA42" s="193">
        <v>1.72</v>
      </c>
      <c r="FB42" s="193">
        <v>9.67</v>
      </c>
      <c r="FC42" s="193">
        <v>6.9710000000000001</v>
      </c>
      <c r="FD42" s="193">
        <v>4.2880000000000003</v>
      </c>
      <c r="FE42" s="193">
        <v>3.2320000000000002</v>
      </c>
      <c r="FF42" s="193">
        <v>9.9049999999999994</v>
      </c>
      <c r="FG42" s="193">
        <v>6.2859999999999996</v>
      </c>
      <c r="FH42" s="193">
        <v>1.68</v>
      </c>
      <c r="FI42" s="193">
        <v>0.71699999999999997</v>
      </c>
      <c r="FJ42" s="193">
        <v>3.4489999999999998</v>
      </c>
      <c r="FK42" s="193">
        <v>8.8190000000000008</v>
      </c>
      <c r="FL42" s="66">
        <v>5.633</v>
      </c>
      <c r="FM42" s="66">
        <v>7.0149999999999997</v>
      </c>
      <c r="FN42" s="66">
        <v>8.1940000000000008</v>
      </c>
      <c r="FO42" s="66">
        <v>3.7229999999999999</v>
      </c>
      <c r="FQ42" s="53">
        <f t="shared" si="104"/>
        <v>9.6270000000000007</v>
      </c>
      <c r="FR42" s="53">
        <f t="shared" si="105"/>
        <v>5.6360000000000001</v>
      </c>
      <c r="FS42" s="53">
        <f t="shared" si="106"/>
        <v>2.3860000000000001</v>
      </c>
      <c r="FT42" s="53">
        <f t="shared" si="107"/>
        <v>8.7880000000000003</v>
      </c>
      <c r="FU42" s="53">
        <f t="shared" si="108"/>
        <v>1.9159999999999999</v>
      </c>
      <c r="FV42" s="53">
        <f t="shared" si="109"/>
        <v>1.1779999999999999</v>
      </c>
      <c r="FW42" s="53">
        <f t="shared" si="110"/>
        <v>6.7880000000000003</v>
      </c>
      <c r="FX42" s="53">
        <f t="shared" si="111"/>
        <v>4.1630000000000003</v>
      </c>
      <c r="FY42" s="53">
        <f t="shared" si="112"/>
        <v>7.9530000000000003</v>
      </c>
      <c r="FZ42" s="53">
        <f t="shared" si="113"/>
        <v>3.7989999999999999</v>
      </c>
      <c r="GA42" s="53">
        <f t="shared" si="114"/>
        <v>2.3849999999999998</v>
      </c>
      <c r="GB42" s="53">
        <f t="shared" si="115"/>
        <v>8.7889999999999997</v>
      </c>
      <c r="GC42" s="53">
        <f t="shared" si="116"/>
        <v>5.9450000000000003</v>
      </c>
      <c r="GD42" s="53">
        <f t="shared" si="117"/>
        <v>4.8410000000000002</v>
      </c>
      <c r="GE42" s="53">
        <f t="shared" si="118"/>
        <v>6.5030000000000001</v>
      </c>
      <c r="GF42" s="53">
        <f t="shared" si="119"/>
        <v>5.0250000000000004</v>
      </c>
      <c r="GG42" s="53">
        <f t="shared" si="120"/>
        <v>9.1989999999999998</v>
      </c>
      <c r="GH42" s="53">
        <f t="shared" si="121"/>
        <v>7.47</v>
      </c>
      <c r="GI42" s="53">
        <f t="shared" si="122"/>
        <v>3.1859999999999999</v>
      </c>
      <c r="GJ42" s="53">
        <f t="shared" si="123"/>
        <v>6.4710000000000001</v>
      </c>
      <c r="GK42" s="53">
        <f t="shared" si="124"/>
        <v>2.9940000000000002</v>
      </c>
      <c r="GL42" s="53">
        <f t="shared" si="125"/>
        <v>8.3620000000000001</v>
      </c>
      <c r="GM42" s="53">
        <f t="shared" si="126"/>
        <v>7.1210000000000004</v>
      </c>
      <c r="GN42" s="53">
        <f t="shared" si="127"/>
        <v>9.5839999999999996</v>
      </c>
      <c r="GO42" s="53">
        <f t="shared" si="128"/>
        <v>3.98</v>
      </c>
      <c r="GP42" s="53">
        <f t="shared" si="129"/>
        <v>0.94599999999999995</v>
      </c>
      <c r="GQ42" s="53">
        <f t="shared" si="130"/>
        <v>2.1480000000000001</v>
      </c>
      <c r="GR42" s="53">
        <f t="shared" si="131"/>
        <v>6.49</v>
      </c>
      <c r="GS42" s="53">
        <f t="shared" si="132"/>
        <v>0.69099999999999995</v>
      </c>
      <c r="GT42" s="53">
        <f t="shared" si="133"/>
        <v>0.39700000000000002</v>
      </c>
      <c r="GU42" s="53">
        <f t="shared" si="134"/>
        <v>8.6199999999999992</v>
      </c>
      <c r="GV42" s="53">
        <f t="shared" si="135"/>
        <v>7.4550000000000001</v>
      </c>
      <c r="GW42" s="53">
        <f t="shared" si="136"/>
        <v>1.46</v>
      </c>
      <c r="GX42" s="53">
        <f t="shared" si="137"/>
        <v>1.72</v>
      </c>
      <c r="GY42" s="53">
        <f t="shared" si="138"/>
        <v>9.67</v>
      </c>
      <c r="GZ42" s="53">
        <f t="shared" si="139"/>
        <v>6.9710000000000001</v>
      </c>
      <c r="HA42" s="53">
        <f t="shared" si="140"/>
        <v>4.2880000000000003</v>
      </c>
      <c r="HB42" s="53">
        <f t="shared" si="141"/>
        <v>3.2320000000000002</v>
      </c>
      <c r="HC42" s="53">
        <f t="shared" si="142"/>
        <v>9.9049999999999994</v>
      </c>
      <c r="HD42" s="53">
        <f t="shared" si="143"/>
        <v>6.2859999999999996</v>
      </c>
      <c r="HE42" s="53">
        <f t="shared" si="144"/>
        <v>1.68</v>
      </c>
      <c r="HF42" s="53">
        <f t="shared" si="145"/>
        <v>0.71699999999999997</v>
      </c>
      <c r="HG42" s="53">
        <f t="shared" si="146"/>
        <v>3.4489999999999998</v>
      </c>
      <c r="HH42" s="53">
        <f t="shared" si="147"/>
        <v>8.8190000000000008</v>
      </c>
      <c r="HI42" s="53">
        <f t="shared" si="148"/>
        <v>5.633</v>
      </c>
      <c r="HJ42" s="53">
        <f t="shared" si="149"/>
        <v>7.0149999999999997</v>
      </c>
      <c r="HK42" s="53">
        <f t="shared" si="150"/>
        <v>8.1940000000000008</v>
      </c>
      <c r="HL42" s="53">
        <f t="shared" si="151"/>
        <v>3.7229999999999999</v>
      </c>
      <c r="HN42" s="1" t="str">
        <f t="shared" si="152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3.723],</v>
      </c>
    </row>
    <row r="43" spans="2:222" ht="15" thickBot="1" x14ac:dyDescent="0.4">
      <c r="H43" s="13">
        <f>SUM(H13:H42)</f>
        <v>133574</v>
      </c>
      <c r="L43" s="44"/>
      <c r="M43" s="44"/>
      <c r="N43" s="44"/>
      <c r="O43" s="44"/>
      <c r="P43" s="44"/>
      <c r="Q43" s="44"/>
      <c r="AI43" s="44"/>
      <c r="AJ43" s="44"/>
      <c r="AK43" s="44"/>
      <c r="AL43" s="44"/>
      <c r="AM43" s="44"/>
      <c r="AN43" s="44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</row>
    <row r="44" spans="2:222" x14ac:dyDescent="0.35">
      <c r="L44" s="44"/>
      <c r="M44" s="44"/>
      <c r="N44" s="44"/>
      <c r="O44" s="44"/>
      <c r="P44" s="44"/>
      <c r="Q44" s="44"/>
      <c r="AI44" s="44"/>
      <c r="AJ44" s="44"/>
      <c r="AK44" s="44"/>
      <c r="AL44" s="44"/>
      <c r="AM44" s="44"/>
      <c r="AN44" s="44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</row>
    <row r="45" spans="2:222" ht="29.5" thickBot="1" x14ac:dyDescent="0.4">
      <c r="K45" s="54" t="s">
        <v>66</v>
      </c>
      <c r="L45" s="54" t="s">
        <v>67</v>
      </c>
      <c r="M45" s="54"/>
      <c r="N45" s="54" t="s">
        <v>68</v>
      </c>
      <c r="O45" s="54"/>
      <c r="P45" s="54"/>
      <c r="Q45" s="54"/>
      <c r="R45" s="54" t="s">
        <v>69</v>
      </c>
      <c r="AI45" s="44"/>
      <c r="AJ45" s="44"/>
      <c r="AK45" s="44"/>
      <c r="AL45" s="44"/>
      <c r="AM45" s="44"/>
      <c r="AN45" s="44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</row>
    <row r="46" spans="2:222" ht="15" thickBot="1" x14ac:dyDescent="0.4">
      <c r="C46" s="217" t="s">
        <v>23</v>
      </c>
      <c r="H46" s="13" t="s">
        <v>4</v>
      </c>
      <c r="I46" s="14">
        <v>166667</v>
      </c>
      <c r="K46" s="1">
        <f>H84/C48</f>
        <v>1.6932155058019707E-3</v>
      </c>
      <c r="L46" s="1">
        <f>K46*$A$1</f>
        <v>3.3864310116039414E-3</v>
      </c>
      <c r="N46" s="1">
        <f>I46*L46</f>
        <v>564.40629741099406</v>
      </c>
      <c r="R46" s="1">
        <f>I47*L46</f>
        <v>282.20145548999125</v>
      </c>
      <c r="Z46" s="217" t="s">
        <v>23</v>
      </c>
      <c r="AE46" s="13" t="s">
        <v>4</v>
      </c>
      <c r="AF46" s="14">
        <f>I46</f>
        <v>166667</v>
      </c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</row>
    <row r="47" spans="2:222" ht="15" thickBot="1" x14ac:dyDescent="0.4">
      <c r="C47" s="218"/>
      <c r="H47" s="15" t="s">
        <v>15</v>
      </c>
      <c r="I47" s="16">
        <v>83333</v>
      </c>
      <c r="Z47" s="218"/>
      <c r="AE47" s="15" t="s">
        <v>15</v>
      </c>
      <c r="AF47" s="14">
        <f>I47</f>
        <v>83333</v>
      </c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</row>
    <row r="48" spans="2:222" ht="15" thickBot="1" x14ac:dyDescent="0.4">
      <c r="C48" s="49">
        <v>86776550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</row>
    <row r="49" spans="2:220" ht="48" customHeight="1" thickBot="1" x14ac:dyDescent="0.4">
      <c r="J49" s="202" t="s">
        <v>16</v>
      </c>
      <c r="K49" s="203"/>
      <c r="L49" s="203"/>
      <c r="M49" s="203"/>
      <c r="N49" s="203"/>
      <c r="O49" s="203"/>
      <c r="P49" s="203"/>
      <c r="Q49" s="204"/>
      <c r="R49" s="225" t="s">
        <v>17</v>
      </c>
      <c r="S49" s="226"/>
      <c r="T49" s="226"/>
      <c r="U49" s="226"/>
      <c r="V49" s="227"/>
      <c r="W49" s="228"/>
      <c r="AG49" s="202" t="s">
        <v>16</v>
      </c>
      <c r="AH49" s="203"/>
      <c r="AI49" s="203"/>
      <c r="AJ49" s="203"/>
      <c r="AK49" s="203"/>
      <c r="AL49" s="203"/>
      <c r="AM49" s="203"/>
      <c r="AN49" s="204"/>
      <c r="AO49" s="225" t="s">
        <v>17</v>
      </c>
      <c r="AP49" s="226"/>
      <c r="AQ49" s="226"/>
      <c r="AR49" s="226"/>
      <c r="AS49" s="226"/>
      <c r="AT49" s="229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</row>
    <row r="50" spans="2:220" ht="15" thickBot="1" x14ac:dyDescent="0.4">
      <c r="H50" s="223" t="s">
        <v>18</v>
      </c>
      <c r="I50" s="224"/>
      <c r="J50" s="17">
        <v>1</v>
      </c>
      <c r="K50" s="17">
        <v>3</v>
      </c>
      <c r="L50" s="61">
        <v>4</v>
      </c>
      <c r="M50" s="73">
        <v>5</v>
      </c>
      <c r="N50" s="73">
        <v>7</v>
      </c>
      <c r="O50" s="73">
        <v>8</v>
      </c>
      <c r="P50" s="75">
        <v>11</v>
      </c>
      <c r="Q50" s="17">
        <v>14</v>
      </c>
      <c r="R50" s="19">
        <v>15</v>
      </c>
      <c r="S50" s="20">
        <v>16</v>
      </c>
      <c r="T50" s="19">
        <v>18</v>
      </c>
      <c r="U50" s="72">
        <v>19</v>
      </c>
      <c r="V50" s="72">
        <v>21</v>
      </c>
      <c r="W50" s="72">
        <v>22</v>
      </c>
      <c r="AE50" s="223" t="s">
        <v>18</v>
      </c>
      <c r="AF50" s="224"/>
      <c r="AG50" s="17">
        <v>1</v>
      </c>
      <c r="AH50" s="17">
        <v>3</v>
      </c>
      <c r="AI50" s="18">
        <v>4</v>
      </c>
      <c r="AJ50" s="73">
        <v>5</v>
      </c>
      <c r="AK50" s="17">
        <v>7</v>
      </c>
      <c r="AL50" s="73">
        <v>8</v>
      </c>
      <c r="AM50" s="75">
        <v>11</v>
      </c>
      <c r="AN50" s="17">
        <v>14</v>
      </c>
      <c r="AO50" s="19">
        <v>15</v>
      </c>
      <c r="AP50" s="20">
        <v>16</v>
      </c>
      <c r="AQ50" s="19">
        <v>18</v>
      </c>
      <c r="AR50" s="72">
        <v>19</v>
      </c>
      <c r="AS50" s="72">
        <v>21</v>
      </c>
      <c r="AT50" s="72">
        <v>22</v>
      </c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</row>
    <row r="51" spans="2:220" ht="29.5" thickBot="1" x14ac:dyDescent="0.4">
      <c r="H51" s="5" t="s">
        <v>19</v>
      </c>
      <c r="I51" s="12" t="s">
        <v>20</v>
      </c>
      <c r="J51" s="21" t="s">
        <v>9</v>
      </c>
      <c r="K51" s="24" t="s">
        <v>10</v>
      </c>
      <c r="L51" s="23" t="s">
        <v>11</v>
      </c>
      <c r="M51" s="23" t="s">
        <v>92</v>
      </c>
      <c r="N51" s="23" t="s">
        <v>65</v>
      </c>
      <c r="O51" s="23" t="s">
        <v>93</v>
      </c>
      <c r="P51" s="76" t="s">
        <v>80</v>
      </c>
      <c r="Q51" s="21" t="s">
        <v>86</v>
      </c>
      <c r="R51" s="21" t="s">
        <v>5</v>
      </c>
      <c r="S51" s="24" t="s">
        <v>6</v>
      </c>
      <c r="T51" s="21" t="s">
        <v>7</v>
      </c>
      <c r="U51" s="23" t="s">
        <v>8</v>
      </c>
      <c r="V51" s="23" t="s">
        <v>87</v>
      </c>
      <c r="W51" s="76" t="s">
        <v>81</v>
      </c>
      <c r="AE51" s="5" t="s">
        <v>19</v>
      </c>
      <c r="AF51" s="12" t="s">
        <v>20</v>
      </c>
      <c r="AG51" s="21" t="s">
        <v>9</v>
      </c>
      <c r="AH51" s="21" t="s">
        <v>10</v>
      </c>
      <c r="AI51" s="22" t="s">
        <v>11</v>
      </c>
      <c r="AJ51" s="23" t="s">
        <v>92</v>
      </c>
      <c r="AK51" s="21" t="s">
        <v>65</v>
      </c>
      <c r="AL51" s="23" t="s">
        <v>93</v>
      </c>
      <c r="AM51" s="76" t="s">
        <v>80</v>
      </c>
      <c r="AN51" s="21" t="s">
        <v>86</v>
      </c>
      <c r="AO51" s="21" t="s">
        <v>5</v>
      </c>
      <c r="AP51" s="24" t="s">
        <v>6</v>
      </c>
      <c r="AQ51" s="21" t="s">
        <v>7</v>
      </c>
      <c r="AR51" s="23" t="s">
        <v>8</v>
      </c>
      <c r="AS51" s="23" t="s">
        <v>87</v>
      </c>
      <c r="AT51" s="76" t="s">
        <v>81</v>
      </c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</row>
    <row r="52" spans="2:220" ht="15" thickBot="1" x14ac:dyDescent="0.4">
      <c r="H52" s="219" t="s">
        <v>21</v>
      </c>
      <c r="I52" s="220"/>
      <c r="J52" s="13" t="s">
        <v>4</v>
      </c>
      <c r="K52" s="25" t="s">
        <v>15</v>
      </c>
      <c r="L52" s="13" t="s">
        <v>15</v>
      </c>
      <c r="M52" s="26" t="s">
        <v>15</v>
      </c>
      <c r="N52" s="13" t="s">
        <v>15</v>
      </c>
      <c r="O52" s="26" t="s">
        <v>15</v>
      </c>
      <c r="P52" s="13" t="s">
        <v>15</v>
      </c>
      <c r="Q52" s="13" t="s">
        <v>15</v>
      </c>
      <c r="R52" s="27" t="s">
        <v>4</v>
      </c>
      <c r="S52" s="14" t="s">
        <v>4</v>
      </c>
      <c r="T52" s="26" t="s">
        <v>4</v>
      </c>
      <c r="U52" s="13" t="s">
        <v>4</v>
      </c>
      <c r="V52" s="26" t="s">
        <v>4</v>
      </c>
      <c r="W52" s="13" t="s">
        <v>4</v>
      </c>
      <c r="AE52" s="219" t="s">
        <v>21</v>
      </c>
      <c r="AF52" s="220"/>
      <c r="AG52" s="26" t="s">
        <v>4</v>
      </c>
      <c r="AH52" s="26" t="s">
        <v>15</v>
      </c>
      <c r="AI52" s="13" t="s">
        <v>15</v>
      </c>
      <c r="AJ52" s="26" t="s">
        <v>15</v>
      </c>
      <c r="AK52" s="13" t="s">
        <v>15</v>
      </c>
      <c r="AL52" s="13" t="s">
        <v>15</v>
      </c>
      <c r="AM52" s="14" t="s">
        <v>15</v>
      </c>
      <c r="AN52" s="13" t="s">
        <v>15</v>
      </c>
      <c r="AO52" s="27" t="s">
        <v>4</v>
      </c>
      <c r="AP52" s="14" t="s">
        <v>4</v>
      </c>
      <c r="AQ52" s="13" t="s">
        <v>4</v>
      </c>
      <c r="AR52" s="26" t="s">
        <v>4</v>
      </c>
      <c r="AS52" s="26" t="s">
        <v>4</v>
      </c>
      <c r="AT52" s="13" t="s">
        <v>4</v>
      </c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</row>
    <row r="53" spans="2:220" ht="15" thickBot="1" x14ac:dyDescent="0.4">
      <c r="H53" s="221" t="s">
        <v>22</v>
      </c>
      <c r="I53" s="222"/>
      <c r="J53" s="74">
        <v>2.9990627928772259E-2</v>
      </c>
      <c r="K53" s="74">
        <v>0.15551839464882944</v>
      </c>
      <c r="L53" s="74">
        <v>1.5050167224080268E-2</v>
      </c>
      <c r="M53" s="74">
        <v>8.3612040133779263E-4</v>
      </c>
      <c r="N53" s="74">
        <v>3.2608695652173912E-2</v>
      </c>
      <c r="O53" s="74">
        <v>0.56187290969899661</v>
      </c>
      <c r="P53" s="74">
        <v>4.1806020066889632E-2</v>
      </c>
      <c r="Q53" s="28">
        <v>0.19230769230769232</v>
      </c>
      <c r="R53" s="28">
        <v>4.1237113402061855E-2</v>
      </c>
      <c r="S53" s="77">
        <v>0.28209934395501407</v>
      </c>
      <c r="T53" s="82">
        <v>0.62136832239925022</v>
      </c>
      <c r="U53" s="82">
        <v>2.8116213683223993E-3</v>
      </c>
      <c r="V53" s="28">
        <v>1.8744142455482662E-3</v>
      </c>
      <c r="W53" s="114">
        <v>2.0618556701030927E-2</v>
      </c>
      <c r="AE53" s="221" t="s">
        <v>22</v>
      </c>
      <c r="AF53" s="222"/>
      <c r="AG53" s="74">
        <v>2.9990627928772259E-2</v>
      </c>
      <c r="AH53" s="74">
        <v>0.15551839464882944</v>
      </c>
      <c r="AI53" s="74">
        <v>1.5050167224080268E-2</v>
      </c>
      <c r="AJ53" s="74">
        <v>8.3612040133779263E-4</v>
      </c>
      <c r="AK53" s="74">
        <v>3.2608695652173912E-2</v>
      </c>
      <c r="AL53" s="74">
        <v>0.56187290969899661</v>
      </c>
      <c r="AM53" s="74">
        <v>4.1806020066889632E-2</v>
      </c>
      <c r="AN53" s="28">
        <v>0.19230769230769232</v>
      </c>
      <c r="AO53" s="28">
        <v>4.1237113402061855E-2</v>
      </c>
      <c r="AP53" s="77">
        <v>0.28209934395501407</v>
      </c>
      <c r="AQ53" s="82">
        <v>0.62136832239925022</v>
      </c>
      <c r="AR53" s="82">
        <v>2.8116213683223993E-3</v>
      </c>
      <c r="AS53" s="28">
        <v>1.8744142455482662E-3</v>
      </c>
      <c r="AT53" s="114">
        <v>2.0618556701030927E-2</v>
      </c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F53" s="1" t="s">
        <v>29</v>
      </c>
      <c r="DG53" s="1" t="s">
        <v>27</v>
      </c>
      <c r="DH53" s="1" t="s">
        <v>28</v>
      </c>
    </row>
    <row r="54" spans="2:220" x14ac:dyDescent="0.35">
      <c r="B54" s="161">
        <v>1</v>
      </c>
      <c r="C54" s="162" t="s">
        <v>30</v>
      </c>
      <c r="D54" s="29"/>
      <c r="E54" s="29"/>
      <c r="F54" s="29"/>
      <c r="G54" s="30"/>
      <c r="H54" s="4">
        <f>H13*1.1</f>
        <v>3845.6000000000004</v>
      </c>
      <c r="I54" s="45">
        <f>H54/$H$84</f>
        <v>2.6172758171500447E-2</v>
      </c>
      <c r="J54" s="83">
        <f t="shared" ref="J54:W54" si="211">IF(J$52="EV",$I$46*($H$84/$C$48)*$A$1*J$53*$I54,IF(J$52="PHEV",$I$47*($H$84/$C$48)*$A$1*J$53*$I54))</f>
        <v>0.44302364109045639</v>
      </c>
      <c r="K54" s="86">
        <f t="shared" si="211"/>
        <v>1.1486573777043543</v>
      </c>
      <c r="L54" s="87">
        <f t="shared" si="211"/>
        <v>0.11116039139074396</v>
      </c>
      <c r="M54" s="87">
        <f t="shared" si="211"/>
        <v>6.1755772994857754E-3</v>
      </c>
      <c r="N54" s="87">
        <f t="shared" si="211"/>
        <v>0.24084751467994525</v>
      </c>
      <c r="O54" s="88">
        <f t="shared" si="211"/>
        <v>4.1499879452544413</v>
      </c>
      <c r="P54" s="88">
        <f t="shared" si="211"/>
        <v>0.3087788649742888</v>
      </c>
      <c r="Q54" s="79">
        <f t="shared" si="211"/>
        <v>1.4203827788817287</v>
      </c>
      <c r="R54" s="91">
        <f t="shared" si="211"/>
        <v>0.6091575064993775</v>
      </c>
      <c r="S54" s="97">
        <f t="shared" si="211"/>
        <v>4.1671911240071058</v>
      </c>
      <c r="T54" s="94">
        <f t="shared" si="211"/>
        <v>9.1788960638428936</v>
      </c>
      <c r="U54" s="97">
        <f t="shared" si="211"/>
        <v>4.1533466352230285E-2</v>
      </c>
      <c r="V54" s="100">
        <f t="shared" si="211"/>
        <v>2.7688977568153524E-2</v>
      </c>
      <c r="W54" s="101">
        <f t="shared" si="211"/>
        <v>0.30457875324968875</v>
      </c>
      <c r="Y54" s="161">
        <v>1</v>
      </c>
      <c r="Z54" s="162" t="s">
        <v>30</v>
      </c>
      <c r="AA54" s="29"/>
      <c r="AB54" s="29"/>
      <c r="AC54" s="29"/>
      <c r="AD54" s="30"/>
      <c r="AE54" s="4">
        <f>AE13*1.1</f>
        <v>3845.6000000000004</v>
      </c>
      <c r="AF54" s="31">
        <f t="shared" ref="AF54:AF83" si="212">I54</f>
        <v>2.6172758171500447E-2</v>
      </c>
      <c r="AG54" s="105">
        <f t="shared" ref="AG54" si="213">ROUND(J54,0)</f>
        <v>0</v>
      </c>
      <c r="AH54" s="105">
        <f t="shared" ref="AH54" si="214">ROUND(K54,0)</f>
        <v>1</v>
      </c>
      <c r="AI54" s="108">
        <f t="shared" ref="AI54" si="215">ROUND(L54,0)</f>
        <v>0</v>
      </c>
      <c r="AJ54" s="102">
        <f t="shared" ref="AJ54" si="216">ROUND(M54,0)</f>
        <v>0</v>
      </c>
      <c r="AK54" s="102">
        <f t="shared" ref="AK54" si="217">ROUND(N54,0)</f>
        <v>0</v>
      </c>
      <c r="AL54" s="102">
        <f t="shared" ref="AL54" si="218">ROUND(O54,0)</f>
        <v>4</v>
      </c>
      <c r="AM54" s="102">
        <f t="shared" ref="AM54" si="219">ROUND(P54,0)</f>
        <v>0</v>
      </c>
      <c r="AN54" s="33">
        <f t="shared" ref="AN54" si="220">ROUND(Q54,0)</f>
        <v>1</v>
      </c>
      <c r="AO54" s="137">
        <f t="shared" ref="AO54" si="221">ROUND(R54,0)</f>
        <v>1</v>
      </c>
      <c r="AP54" s="137">
        <f t="shared" ref="AP54" si="222">ROUND(S54,0)</f>
        <v>4</v>
      </c>
      <c r="AQ54" s="146">
        <f t="shared" ref="AQ54" si="223">ROUND(T54,0)</f>
        <v>9</v>
      </c>
      <c r="AR54" s="145">
        <f t="shared" ref="AR54" si="224">ROUND(U54,0)</f>
        <v>0</v>
      </c>
      <c r="AS54" s="131">
        <f t="shared" ref="AS54" si="225">ROUND(V54,0)</f>
        <v>0</v>
      </c>
      <c r="AT54" s="131">
        <f t="shared" ref="AT54" si="226">ROUND(W54,0)</f>
        <v>0</v>
      </c>
      <c r="AX54" s="7">
        <f t="shared" ref="AX54:AX58" si="227">AG54*$AW$5</f>
        <v>0</v>
      </c>
      <c r="AY54" s="7">
        <f t="shared" ref="AY54:AY58" si="228">AG54*$AW$6</f>
        <v>0</v>
      </c>
      <c r="AZ54" s="7">
        <f t="shared" ref="AZ54:AZ58" si="229">AH54*$AW$5</f>
        <v>1</v>
      </c>
      <c r="BA54" s="7">
        <f t="shared" ref="BA54:BA58" si="230">AH54*$AW$6</f>
        <v>0</v>
      </c>
      <c r="BB54" s="7">
        <f t="shared" ref="BB54:BB58" si="231">AI54*$AW$5</f>
        <v>0</v>
      </c>
      <c r="BC54" s="7">
        <f t="shared" ref="BC54:BC58" si="232">AI54*$AW$6</f>
        <v>0</v>
      </c>
      <c r="BD54" s="7">
        <f>AJ54*$AW$5</f>
        <v>0</v>
      </c>
      <c r="BE54" s="7">
        <f>AJ54*$AW$6</f>
        <v>0</v>
      </c>
      <c r="BF54" s="7">
        <f t="shared" ref="BF54:BF58" si="233">AK54*$AW$5</f>
        <v>0</v>
      </c>
      <c r="BG54" s="7">
        <f t="shared" ref="BG54:BG58" si="234">AK54*$AW$6</f>
        <v>0</v>
      </c>
      <c r="BH54" s="7">
        <f>AL54*$AW$5</f>
        <v>4</v>
      </c>
      <c r="BI54" s="7">
        <f>AL54*$AW$6</f>
        <v>0</v>
      </c>
      <c r="BJ54" s="7">
        <f t="shared" ref="BJ54:BJ58" si="235">AM54*$AW$5</f>
        <v>0</v>
      </c>
      <c r="BK54" s="7">
        <f t="shared" ref="BK54:BK58" si="236">AM54*$AW$6</f>
        <v>0</v>
      </c>
      <c r="BL54" s="7">
        <f t="shared" ref="BL54:BL58" si="237">AN54*$AW$5</f>
        <v>1</v>
      </c>
      <c r="BM54" s="7">
        <f t="shared" ref="BM54:BM58" si="238">AN54*$AW$6</f>
        <v>0</v>
      </c>
      <c r="BN54" s="1">
        <f t="shared" ref="BN54:BN58" si="239">AO54*$BO$5</f>
        <v>0.8</v>
      </c>
      <c r="BO54" s="1">
        <f t="shared" ref="BO54:BO58" si="240">AO54*$BO$6</f>
        <v>0.2</v>
      </c>
      <c r="BP54" s="1">
        <f t="shared" ref="BP54:BP58" si="241">AP54*$BO$5</f>
        <v>3.2</v>
      </c>
      <c r="BQ54" s="1">
        <f t="shared" ref="BQ54:BQ58" si="242">AP54*$BO$6</f>
        <v>0.8</v>
      </c>
      <c r="BR54" s="1">
        <f t="shared" ref="BR54:BR58" si="243">AQ54*$BO$5</f>
        <v>7.2</v>
      </c>
      <c r="BS54" s="1">
        <f t="shared" ref="BS54:BS58" si="244">AQ54*$BO$6</f>
        <v>1.8</v>
      </c>
      <c r="BT54" s="1">
        <f t="shared" ref="BT54:BT58" si="245">AR54*$BO$5</f>
        <v>0</v>
      </c>
      <c r="BU54" s="1">
        <f t="shared" ref="BU54:BU58" si="246">AR54*$BO$6</f>
        <v>0</v>
      </c>
      <c r="BV54" s="1">
        <f t="shared" ref="BV54:BV58" si="247">AS54*$BO$5</f>
        <v>0</v>
      </c>
      <c r="BW54" s="1">
        <f t="shared" ref="BW54:BW58" si="248">AS54*$BO$6</f>
        <v>0</v>
      </c>
      <c r="BX54" s="1">
        <f t="shared" ref="BX54:BX58" si="249">AT54*$BO$5</f>
        <v>0</v>
      </c>
      <c r="BY54" s="1">
        <f t="shared" ref="BY54:BY58" si="250">AT54*$BO$6</f>
        <v>0</v>
      </c>
      <c r="CC54" s="7">
        <f t="shared" ref="CC54:CC58" si="251">ROUND(AX54,0)</f>
        <v>0</v>
      </c>
      <c r="CD54" s="7">
        <f t="shared" ref="CD54:CD58" si="252">ROUND(AY54,0)</f>
        <v>0</v>
      </c>
      <c r="CE54" s="7">
        <f t="shared" ref="CE54:CE58" si="253">ROUND(AZ54,0)</f>
        <v>1</v>
      </c>
      <c r="CF54" s="7">
        <f t="shared" ref="CF54:CF58" si="254">ROUND(BA54,0)</f>
        <v>0</v>
      </c>
      <c r="CG54" s="7">
        <f t="shared" ref="CG54:CG58" si="255">ROUND(BB54,0)</f>
        <v>0</v>
      </c>
      <c r="CH54" s="7">
        <f t="shared" ref="CH54:CH58" si="256">ROUND(BC54,0)</f>
        <v>0</v>
      </c>
      <c r="CI54" s="7">
        <f t="shared" ref="CI54:CI58" si="257">ROUND(BD54,0)</f>
        <v>0</v>
      </c>
      <c r="CJ54" s="7">
        <f t="shared" ref="CJ54:CJ58" si="258">ROUND(BE54,0)</f>
        <v>0</v>
      </c>
      <c r="CK54" s="7">
        <f t="shared" ref="CK54:CK58" si="259">ROUND(BF54,0)</f>
        <v>0</v>
      </c>
      <c r="CL54" s="7">
        <f t="shared" ref="CL54:CL58" si="260">ROUND(BG54,0)</f>
        <v>0</v>
      </c>
      <c r="CM54" s="7">
        <f t="shared" ref="CM54:CM58" si="261">ROUND(BH54,0)</f>
        <v>4</v>
      </c>
      <c r="CN54" s="7">
        <f t="shared" ref="CN54:CN58" si="262">ROUND(BI54,0)</f>
        <v>0</v>
      </c>
      <c r="CO54" s="7">
        <f t="shared" ref="CO54:CO58" si="263">ROUND(BJ54,0)</f>
        <v>0</v>
      </c>
      <c r="CP54" s="7">
        <f t="shared" ref="CP54:CP58" si="264">ROUND(BK54,0)</f>
        <v>0</v>
      </c>
      <c r="CQ54" s="7">
        <f t="shared" ref="CQ54:CQ58" si="265">ROUND(BL54,0)</f>
        <v>1</v>
      </c>
      <c r="CR54" s="7">
        <f t="shared" ref="CR54:CR58" si="266">ROUND(BM54,0)</f>
        <v>0</v>
      </c>
      <c r="CS54" s="7">
        <f t="shared" ref="CS54:CS58" si="267">ROUND(BN54,0)</f>
        <v>1</v>
      </c>
      <c r="CT54" s="7">
        <f t="shared" ref="CT54:CT58" si="268">ROUND(BO54,0)</f>
        <v>0</v>
      </c>
      <c r="CU54" s="7">
        <f t="shared" ref="CU54:CU58" si="269">ROUND(BP54,0)</f>
        <v>3</v>
      </c>
      <c r="CV54" s="7">
        <f t="shared" ref="CV54:CV58" si="270">ROUND(BQ54,0)</f>
        <v>1</v>
      </c>
      <c r="CW54" s="7">
        <f t="shared" ref="CW54:CW58" si="271">ROUND(BR54,0)</f>
        <v>7</v>
      </c>
      <c r="CX54" s="7">
        <f t="shared" ref="CX54:CX58" si="272">ROUND(BS54,0)</f>
        <v>2</v>
      </c>
      <c r="CY54" s="7">
        <f t="shared" ref="CY54:CY58" si="273">ROUND(BT54,0)</f>
        <v>0</v>
      </c>
      <c r="CZ54" s="7">
        <f t="shared" ref="CZ54:CZ58" si="274">ROUND(BU54,0)</f>
        <v>0</v>
      </c>
      <c r="DA54" s="7">
        <f t="shared" ref="DA54:DA58" si="275">ROUND(BV54,0)</f>
        <v>0</v>
      </c>
      <c r="DB54" s="7">
        <f t="shared" ref="DB54:DB58" si="276">ROUND(BW54,0)</f>
        <v>0</v>
      </c>
      <c r="DC54" s="7">
        <f t="shared" ref="DC54:DC58" si="277">ROUND(BX54,0)</f>
        <v>0</v>
      </c>
      <c r="DD54" s="7">
        <f t="shared" ref="DD54:DD58" si="278">ROUND(BY54,0)</f>
        <v>0</v>
      </c>
      <c r="DF54" s="1">
        <v>1</v>
      </c>
      <c r="DG54" s="11">
        <f>SUM($CC$12*CC54,$CE$12*CE54,$CG$12*CG54,$CI$12*CI54,$CK$12*CK54,$CM$12*CM54,$CO$12*CO54,$CQ$12*CQ54,$CS$12*CS54,$CU$12*CU54,$CW$12*CW54,$CY$12*CY54,$DA$12*DA54,$DC$12*DC54)</f>
        <v>50.773636363636363</v>
      </c>
      <c r="DH54" s="11">
        <f>SUM($CD$12*CD54,$CF$12*CF54,$CH$12*CH54,$CJ$12*CJ54,$CL$12*CL54,$CN$12*CN54,$CP$12*CP54,$CR$12*CR54,$CT$12*CT54,$CV$12*CV54,$CX$12*CX54,$CZ$12*CZ54,$DB$12*DB54,$DD$12*DD54)</f>
        <v>1.5760000000000001</v>
      </c>
      <c r="DJ54" s="1" t="str">
        <f>"["&amp;ROUND(DG54,2)&amp;", "&amp;ROUND(DH54,2)&amp;"]"</f>
        <v>[50.77, 1.58]</v>
      </c>
    </row>
    <row r="55" spans="2:220" x14ac:dyDescent="0.35">
      <c r="B55" s="163">
        <v>2</v>
      </c>
      <c r="C55" s="164" t="s">
        <v>31</v>
      </c>
      <c r="D55" s="34"/>
      <c r="E55" s="34"/>
      <c r="F55" s="34"/>
      <c r="G55" s="35"/>
      <c r="H55" s="2">
        <f t="shared" ref="H55:H83" si="279">H14*1.1</f>
        <v>3410.0000000000005</v>
      </c>
      <c r="I55" s="46">
        <f t="shared" ref="I55:I83" si="280">H55/$H$84</f>
        <v>2.320810936260051E-2</v>
      </c>
      <c r="J55" s="84">
        <f t="shared" ref="J55:W73" si="281">IF(J$52="EV",$I$46*($H$84/$C$48)*$A$1*J$53*$I55,IF(J$52="PHEV",$I$47*($H$84/$C$48)*$A$1*J$53*$I55))</f>
        <v>0.39284132934222393</v>
      </c>
      <c r="K55" s="80">
        <f t="shared" si="281"/>
        <v>1.0185463017401311</v>
      </c>
      <c r="L55" s="84">
        <f t="shared" si="281"/>
        <v>9.8568996942593329E-2</v>
      </c>
      <c r="M55" s="84">
        <f t="shared" si="281"/>
        <v>5.476055385699629E-3</v>
      </c>
      <c r="N55" s="84">
        <f t="shared" si="281"/>
        <v>0.21356616004228554</v>
      </c>
      <c r="O55" s="89">
        <f t="shared" si="281"/>
        <v>3.6799092191901508</v>
      </c>
      <c r="P55" s="89">
        <f t="shared" si="281"/>
        <v>0.27380276928498148</v>
      </c>
      <c r="Q55" s="80">
        <f t="shared" si="281"/>
        <v>1.2594927387109149</v>
      </c>
      <c r="R55" s="92">
        <f t="shared" si="281"/>
        <v>0.54015682784555785</v>
      </c>
      <c r="S55" s="98">
        <f t="shared" si="281"/>
        <v>3.6951637541252942</v>
      </c>
      <c r="T55" s="95">
        <f t="shared" si="281"/>
        <v>8.1391812923092015</v>
      </c>
      <c r="U55" s="98">
        <f t="shared" si="281"/>
        <v>3.6828874625833494E-2</v>
      </c>
      <c r="V55" s="95">
        <f t="shared" si="281"/>
        <v>2.4552583083888996E-2</v>
      </c>
      <c r="W55" s="98">
        <f t="shared" si="281"/>
        <v>0.27007841392277893</v>
      </c>
      <c r="Y55" s="163">
        <v>2</v>
      </c>
      <c r="Z55" s="164" t="s">
        <v>31</v>
      </c>
      <c r="AA55" s="34"/>
      <c r="AB55" s="34"/>
      <c r="AC55" s="34"/>
      <c r="AD55" s="35"/>
      <c r="AE55" s="2">
        <f t="shared" ref="AE55:AE83" si="282">AE14*1.1</f>
        <v>3410.0000000000005</v>
      </c>
      <c r="AF55" s="36">
        <f t="shared" si="212"/>
        <v>2.320810936260051E-2</v>
      </c>
      <c r="AG55" s="106">
        <f t="shared" ref="AG55:AG83" si="283">ROUND(J55,0)</f>
        <v>0</v>
      </c>
      <c r="AH55" s="106">
        <f t="shared" ref="AH55:AH83" si="284">ROUND(K55,0)</f>
        <v>1</v>
      </c>
      <c r="AI55" s="109">
        <f t="shared" ref="AI55:AI83" si="285">ROUND(L55,0)</f>
        <v>0</v>
      </c>
      <c r="AJ55" s="103">
        <f t="shared" ref="AJ55:AJ83" si="286">ROUND(M55,0)</f>
        <v>0</v>
      </c>
      <c r="AK55" s="103">
        <f t="shared" ref="AK55:AK83" si="287">ROUND(N55,0)</f>
        <v>0</v>
      </c>
      <c r="AL55" s="103">
        <f t="shared" ref="AL55:AL83" si="288">ROUND(O55,0)</f>
        <v>4</v>
      </c>
      <c r="AM55" s="103">
        <f t="shared" ref="AM55:AM83" si="289">ROUND(P55,0)</f>
        <v>0</v>
      </c>
      <c r="AN55" s="38">
        <f t="shared" ref="AN55:AN83" si="290">ROUND(Q55,0)</f>
        <v>1</v>
      </c>
      <c r="AO55" s="138">
        <f t="shared" ref="AO55:AO83" si="291">ROUND(R55,0)</f>
        <v>1</v>
      </c>
      <c r="AP55" s="138">
        <f t="shared" ref="AP55:AP83" si="292">ROUND(S55,0)</f>
        <v>4</v>
      </c>
      <c r="AQ55" s="147">
        <f t="shared" ref="AQ55:AQ83" si="293">ROUND(T55,0)</f>
        <v>8</v>
      </c>
      <c r="AR55" s="132">
        <f t="shared" ref="AR55:AR83" si="294">ROUND(U55,0)</f>
        <v>0</v>
      </c>
      <c r="AS55" s="132">
        <f t="shared" ref="AS55:AS83" si="295">ROUND(V55,0)</f>
        <v>0</v>
      </c>
      <c r="AT55" s="132">
        <f t="shared" ref="AT55:AT83" si="296">ROUND(W55,0)</f>
        <v>0</v>
      </c>
      <c r="AX55" s="7">
        <f t="shared" si="227"/>
        <v>0</v>
      </c>
      <c r="AY55" s="7">
        <f t="shared" si="228"/>
        <v>0</v>
      </c>
      <c r="AZ55" s="7">
        <f t="shared" si="229"/>
        <v>1</v>
      </c>
      <c r="BA55" s="7">
        <f t="shared" si="230"/>
        <v>0</v>
      </c>
      <c r="BB55" s="7">
        <f t="shared" si="231"/>
        <v>0</v>
      </c>
      <c r="BC55" s="7">
        <f t="shared" si="232"/>
        <v>0</v>
      </c>
      <c r="BD55" s="7">
        <f t="shared" ref="BD55:BD58" si="297">AJ55*$AW$5</f>
        <v>0</v>
      </c>
      <c r="BE55" s="7">
        <f t="shared" ref="BE55:BE58" si="298">AJ55*$AW$6</f>
        <v>0</v>
      </c>
      <c r="BF55" s="7">
        <f t="shared" si="233"/>
        <v>0</v>
      </c>
      <c r="BG55" s="7">
        <f t="shared" si="234"/>
        <v>0</v>
      </c>
      <c r="BH55" s="7">
        <f t="shared" ref="BH55:BH58" si="299">AL55*$AW$5</f>
        <v>4</v>
      </c>
      <c r="BI55" s="7">
        <f t="shared" ref="BI55:BI58" si="300">AL55*$AW$6</f>
        <v>0</v>
      </c>
      <c r="BJ55" s="7">
        <f t="shared" si="235"/>
        <v>0</v>
      </c>
      <c r="BK55" s="7">
        <f t="shared" si="236"/>
        <v>0</v>
      </c>
      <c r="BL55" s="7">
        <f t="shared" si="237"/>
        <v>1</v>
      </c>
      <c r="BM55" s="7">
        <f t="shared" si="238"/>
        <v>0</v>
      </c>
      <c r="BN55" s="1">
        <f t="shared" si="239"/>
        <v>0.8</v>
      </c>
      <c r="BO55" s="1">
        <f t="shared" si="240"/>
        <v>0.2</v>
      </c>
      <c r="BP55" s="1">
        <f t="shared" si="241"/>
        <v>3.2</v>
      </c>
      <c r="BQ55" s="1">
        <f t="shared" si="242"/>
        <v>0.8</v>
      </c>
      <c r="BR55" s="1">
        <f t="shared" si="243"/>
        <v>6.4</v>
      </c>
      <c r="BS55" s="1">
        <f t="shared" si="244"/>
        <v>1.6</v>
      </c>
      <c r="BT55" s="1">
        <f t="shared" si="245"/>
        <v>0</v>
      </c>
      <c r="BU55" s="1">
        <f t="shared" si="246"/>
        <v>0</v>
      </c>
      <c r="BV55" s="1">
        <f t="shared" si="247"/>
        <v>0</v>
      </c>
      <c r="BW55" s="1">
        <f t="shared" si="248"/>
        <v>0</v>
      </c>
      <c r="BX55" s="1">
        <f t="shared" si="249"/>
        <v>0</v>
      </c>
      <c r="BY55" s="1">
        <f t="shared" si="250"/>
        <v>0</v>
      </c>
      <c r="CC55" s="7">
        <f t="shared" si="251"/>
        <v>0</v>
      </c>
      <c r="CD55" s="7">
        <f t="shared" si="252"/>
        <v>0</v>
      </c>
      <c r="CE55" s="7">
        <f t="shared" si="253"/>
        <v>1</v>
      </c>
      <c r="CF55" s="7">
        <f t="shared" si="254"/>
        <v>0</v>
      </c>
      <c r="CG55" s="7">
        <f t="shared" si="255"/>
        <v>0</v>
      </c>
      <c r="CH55" s="7">
        <f t="shared" si="256"/>
        <v>0</v>
      </c>
      <c r="CI55" s="7">
        <f t="shared" si="257"/>
        <v>0</v>
      </c>
      <c r="CJ55" s="7">
        <f t="shared" si="258"/>
        <v>0</v>
      </c>
      <c r="CK55" s="7">
        <f t="shared" si="259"/>
        <v>0</v>
      </c>
      <c r="CL55" s="7">
        <f t="shared" si="260"/>
        <v>0</v>
      </c>
      <c r="CM55" s="7">
        <f t="shared" si="261"/>
        <v>4</v>
      </c>
      <c r="CN55" s="7">
        <f t="shared" si="262"/>
        <v>0</v>
      </c>
      <c r="CO55" s="7">
        <f t="shared" si="263"/>
        <v>0</v>
      </c>
      <c r="CP55" s="7">
        <f t="shared" si="264"/>
        <v>0</v>
      </c>
      <c r="CQ55" s="7">
        <f t="shared" si="265"/>
        <v>1</v>
      </c>
      <c r="CR55" s="7">
        <f t="shared" si="266"/>
        <v>0</v>
      </c>
      <c r="CS55" s="7">
        <f t="shared" si="267"/>
        <v>1</v>
      </c>
      <c r="CT55" s="7">
        <f t="shared" si="268"/>
        <v>0</v>
      </c>
      <c r="CU55" s="7">
        <f t="shared" si="269"/>
        <v>3</v>
      </c>
      <c r="CV55" s="7">
        <f t="shared" si="270"/>
        <v>1</v>
      </c>
      <c r="CW55" s="7">
        <f t="shared" si="271"/>
        <v>6</v>
      </c>
      <c r="CX55" s="7">
        <f t="shared" si="272"/>
        <v>2</v>
      </c>
      <c r="CY55" s="7">
        <f t="shared" si="273"/>
        <v>0</v>
      </c>
      <c r="CZ55" s="7">
        <f t="shared" si="274"/>
        <v>0</v>
      </c>
      <c r="DA55" s="7">
        <f t="shared" si="275"/>
        <v>0</v>
      </c>
      <c r="DB55" s="7">
        <f t="shared" si="276"/>
        <v>0</v>
      </c>
      <c r="DC55" s="7">
        <f t="shared" si="277"/>
        <v>0</v>
      </c>
      <c r="DD55" s="7">
        <f t="shared" si="278"/>
        <v>0</v>
      </c>
      <c r="DF55" s="1">
        <v>2</v>
      </c>
      <c r="DG55" s="11">
        <f t="shared" ref="DG55:DG83" si="301">SUM($CC$12*CC55,$CE$12*CE55,$CG$12*CG55,$CI$12*CI55,$CK$12*CK55,$CM$12*CM55,$CO$12*CO55,$CQ$12*CQ55,$CS$12*CS55,$CU$12*CU55,$CW$12*CW55,$CY$12*CY55,$DA$12*DA55,$DC$12*DC55)</f>
        <v>46.064545454545453</v>
      </c>
      <c r="DH55" s="11">
        <f t="shared" ref="DH55:DH83" si="302">SUM($CD$12*CD55,$CF$12*CF55,$CH$12*CH55,$CJ$12*CJ55,$CL$12*CL55,$CN$12*CN55,$CP$12*CP55,$CR$12*CR55,$CT$12*CT55,$CV$12*CV55,$CX$12*CX55,$CZ$12*CZ55,$DB$12*DB55,$DD$12*DD55)</f>
        <v>1.5760000000000001</v>
      </c>
      <c r="DJ55" s="1" t="str">
        <f t="shared" ref="DJ55:DJ83" si="303">"["&amp;ROUND(DG55,2)&amp;", "&amp;ROUND(DH55,2)&amp;"]"</f>
        <v>[46.06, 1.58]</v>
      </c>
    </row>
    <row r="56" spans="2:220" x14ac:dyDescent="0.35">
      <c r="B56" s="163">
        <v>3</v>
      </c>
      <c r="C56" s="165" t="s">
        <v>32</v>
      </c>
      <c r="D56" s="34"/>
      <c r="E56" s="34"/>
      <c r="F56" s="34"/>
      <c r="G56" s="35"/>
      <c r="H56" s="2">
        <f t="shared" si="279"/>
        <v>3560.7000000000003</v>
      </c>
      <c r="I56" s="46">
        <f t="shared" si="280"/>
        <v>2.4233758066689627E-2</v>
      </c>
      <c r="J56" s="84">
        <f t="shared" si="281"/>
        <v>0.41020238163896089</v>
      </c>
      <c r="K56" s="80">
        <f t="shared" si="281"/>
        <v>1.0635594770105818</v>
      </c>
      <c r="L56" s="84">
        <f t="shared" si="281"/>
        <v>0.10292511067844341</v>
      </c>
      <c r="M56" s="84">
        <f t="shared" si="281"/>
        <v>5.7180617043579669E-3</v>
      </c>
      <c r="N56" s="84">
        <f t="shared" si="281"/>
        <v>0.22300440646996073</v>
      </c>
      <c r="O56" s="89">
        <f t="shared" si="281"/>
        <v>3.842537465328554</v>
      </c>
      <c r="P56" s="89">
        <f t="shared" si="281"/>
        <v>0.28590308521789837</v>
      </c>
      <c r="Q56" s="80">
        <f t="shared" si="281"/>
        <v>1.3151541920023326</v>
      </c>
      <c r="R56" s="92">
        <f t="shared" si="281"/>
        <v>0.5640282747535712</v>
      </c>
      <c r="S56" s="98">
        <f t="shared" si="281"/>
        <v>3.8584661522914763</v>
      </c>
      <c r="T56" s="95">
        <f t="shared" si="281"/>
        <v>8.4988805945822197</v>
      </c>
      <c r="U56" s="98">
        <f t="shared" si="281"/>
        <v>3.8456473278652585E-2</v>
      </c>
      <c r="V56" s="95">
        <f t="shared" si="281"/>
        <v>2.5637648852435056E-2</v>
      </c>
      <c r="W56" s="98">
        <f t="shared" si="281"/>
        <v>0.2820141373767856</v>
      </c>
      <c r="Y56" s="163">
        <v>3</v>
      </c>
      <c r="Z56" s="165" t="s">
        <v>32</v>
      </c>
      <c r="AA56" s="34"/>
      <c r="AB56" s="34"/>
      <c r="AC56" s="34"/>
      <c r="AD56" s="35"/>
      <c r="AE56" s="2">
        <f t="shared" si="282"/>
        <v>3560.7000000000003</v>
      </c>
      <c r="AF56" s="36">
        <f t="shared" si="212"/>
        <v>2.4233758066689627E-2</v>
      </c>
      <c r="AG56" s="106">
        <f t="shared" si="283"/>
        <v>0</v>
      </c>
      <c r="AH56" s="106">
        <f t="shared" si="284"/>
        <v>1</v>
      </c>
      <c r="AI56" s="109">
        <f t="shared" si="285"/>
        <v>0</v>
      </c>
      <c r="AJ56" s="103">
        <f t="shared" si="286"/>
        <v>0</v>
      </c>
      <c r="AK56" s="103">
        <f t="shared" si="287"/>
        <v>0</v>
      </c>
      <c r="AL56" s="103">
        <f t="shared" si="288"/>
        <v>4</v>
      </c>
      <c r="AM56" s="103">
        <f t="shared" si="289"/>
        <v>0</v>
      </c>
      <c r="AN56" s="38">
        <f t="shared" si="290"/>
        <v>1</v>
      </c>
      <c r="AO56" s="138">
        <f t="shared" si="291"/>
        <v>1</v>
      </c>
      <c r="AP56" s="138">
        <f t="shared" si="292"/>
        <v>4</v>
      </c>
      <c r="AQ56" s="147">
        <f t="shared" si="293"/>
        <v>8</v>
      </c>
      <c r="AR56" s="132">
        <f t="shared" si="294"/>
        <v>0</v>
      </c>
      <c r="AS56" s="132">
        <f t="shared" si="295"/>
        <v>0</v>
      </c>
      <c r="AT56" s="132">
        <f t="shared" si="296"/>
        <v>0</v>
      </c>
      <c r="AX56" s="7">
        <f t="shared" si="227"/>
        <v>0</v>
      </c>
      <c r="AY56" s="7">
        <f t="shared" si="228"/>
        <v>0</v>
      </c>
      <c r="AZ56" s="7">
        <f t="shared" si="229"/>
        <v>1</v>
      </c>
      <c r="BA56" s="7">
        <f t="shared" si="230"/>
        <v>0</v>
      </c>
      <c r="BB56" s="7">
        <f t="shared" si="231"/>
        <v>0</v>
      </c>
      <c r="BC56" s="7">
        <f t="shared" si="232"/>
        <v>0</v>
      </c>
      <c r="BD56" s="7">
        <f t="shared" si="297"/>
        <v>0</v>
      </c>
      <c r="BE56" s="7">
        <f t="shared" si="298"/>
        <v>0</v>
      </c>
      <c r="BF56" s="7">
        <f t="shared" si="233"/>
        <v>0</v>
      </c>
      <c r="BG56" s="7">
        <f t="shared" si="234"/>
        <v>0</v>
      </c>
      <c r="BH56" s="7">
        <f t="shared" si="299"/>
        <v>4</v>
      </c>
      <c r="BI56" s="7">
        <f t="shared" si="300"/>
        <v>0</v>
      </c>
      <c r="BJ56" s="7">
        <f t="shared" si="235"/>
        <v>0</v>
      </c>
      <c r="BK56" s="7">
        <f t="shared" si="236"/>
        <v>0</v>
      </c>
      <c r="BL56" s="7">
        <f t="shared" si="237"/>
        <v>1</v>
      </c>
      <c r="BM56" s="7">
        <f t="shared" si="238"/>
        <v>0</v>
      </c>
      <c r="BN56" s="1">
        <f t="shared" si="239"/>
        <v>0.8</v>
      </c>
      <c r="BO56" s="1">
        <f t="shared" si="240"/>
        <v>0.2</v>
      </c>
      <c r="BP56" s="1">
        <f t="shared" si="241"/>
        <v>3.2</v>
      </c>
      <c r="BQ56" s="1">
        <f t="shared" si="242"/>
        <v>0.8</v>
      </c>
      <c r="BR56" s="1">
        <f t="shared" si="243"/>
        <v>6.4</v>
      </c>
      <c r="BS56" s="1">
        <f t="shared" si="244"/>
        <v>1.6</v>
      </c>
      <c r="BT56" s="1">
        <f t="shared" si="245"/>
        <v>0</v>
      </c>
      <c r="BU56" s="1">
        <f t="shared" si="246"/>
        <v>0</v>
      </c>
      <c r="BV56" s="1">
        <f t="shared" si="247"/>
        <v>0</v>
      </c>
      <c r="BW56" s="1">
        <f t="shared" si="248"/>
        <v>0</v>
      </c>
      <c r="BX56" s="1">
        <f t="shared" si="249"/>
        <v>0</v>
      </c>
      <c r="BY56" s="1">
        <f t="shared" si="250"/>
        <v>0</v>
      </c>
      <c r="CC56" s="7">
        <f t="shared" si="251"/>
        <v>0</v>
      </c>
      <c r="CD56" s="7">
        <f t="shared" si="252"/>
        <v>0</v>
      </c>
      <c r="CE56" s="7">
        <f t="shared" si="253"/>
        <v>1</v>
      </c>
      <c r="CF56" s="7">
        <f t="shared" si="254"/>
        <v>0</v>
      </c>
      <c r="CG56" s="7">
        <f t="shared" si="255"/>
        <v>0</v>
      </c>
      <c r="CH56" s="7">
        <f t="shared" si="256"/>
        <v>0</v>
      </c>
      <c r="CI56" s="7">
        <f t="shared" si="257"/>
        <v>0</v>
      </c>
      <c r="CJ56" s="7">
        <f t="shared" si="258"/>
        <v>0</v>
      </c>
      <c r="CK56" s="7">
        <f t="shared" si="259"/>
        <v>0</v>
      </c>
      <c r="CL56" s="7">
        <f t="shared" si="260"/>
        <v>0</v>
      </c>
      <c r="CM56" s="7">
        <f t="shared" si="261"/>
        <v>4</v>
      </c>
      <c r="CN56" s="7">
        <f t="shared" si="262"/>
        <v>0</v>
      </c>
      <c r="CO56" s="7">
        <f t="shared" si="263"/>
        <v>0</v>
      </c>
      <c r="CP56" s="7">
        <f t="shared" si="264"/>
        <v>0</v>
      </c>
      <c r="CQ56" s="7">
        <f t="shared" si="265"/>
        <v>1</v>
      </c>
      <c r="CR56" s="7">
        <f t="shared" si="266"/>
        <v>0</v>
      </c>
      <c r="CS56" s="7">
        <f t="shared" si="267"/>
        <v>1</v>
      </c>
      <c r="CT56" s="7">
        <f t="shared" si="268"/>
        <v>0</v>
      </c>
      <c r="CU56" s="7">
        <f t="shared" si="269"/>
        <v>3</v>
      </c>
      <c r="CV56" s="7">
        <f t="shared" si="270"/>
        <v>1</v>
      </c>
      <c r="CW56" s="7">
        <f t="shared" si="271"/>
        <v>6</v>
      </c>
      <c r="CX56" s="7">
        <f t="shared" si="272"/>
        <v>2</v>
      </c>
      <c r="CY56" s="7">
        <f t="shared" si="273"/>
        <v>0</v>
      </c>
      <c r="CZ56" s="7">
        <f t="shared" si="274"/>
        <v>0</v>
      </c>
      <c r="DA56" s="7">
        <f t="shared" si="275"/>
        <v>0</v>
      </c>
      <c r="DB56" s="7">
        <f t="shared" si="276"/>
        <v>0</v>
      </c>
      <c r="DC56" s="7">
        <f t="shared" si="277"/>
        <v>0</v>
      </c>
      <c r="DD56" s="7">
        <f t="shared" si="278"/>
        <v>0</v>
      </c>
      <c r="DF56" s="1">
        <v>3</v>
      </c>
      <c r="DG56" s="11">
        <f t="shared" si="301"/>
        <v>46.064545454545453</v>
      </c>
      <c r="DH56" s="11">
        <f t="shared" si="302"/>
        <v>1.5760000000000001</v>
      </c>
      <c r="DJ56" s="1" t="str">
        <f t="shared" si="303"/>
        <v>[46.06, 1.58]</v>
      </c>
    </row>
    <row r="57" spans="2:220" x14ac:dyDescent="0.35">
      <c r="B57" s="163">
        <v>4</v>
      </c>
      <c r="C57" s="165" t="s">
        <v>33</v>
      </c>
      <c r="D57" s="34"/>
      <c r="E57" s="34"/>
      <c r="F57" s="34"/>
      <c r="G57" s="35"/>
      <c r="H57" s="2">
        <f t="shared" si="279"/>
        <v>4637.6000000000004</v>
      </c>
      <c r="I57" s="46">
        <f t="shared" si="280"/>
        <v>3.156302873313669E-2</v>
      </c>
      <c r="J57" s="84">
        <f t="shared" si="281"/>
        <v>0.5342642079054245</v>
      </c>
      <c r="K57" s="80">
        <f t="shared" si="281"/>
        <v>1.3852229703665782</v>
      </c>
      <c r="L57" s="84">
        <f t="shared" si="281"/>
        <v>0.1340538358419269</v>
      </c>
      <c r="M57" s="84">
        <f t="shared" si="281"/>
        <v>7.4474353245514947E-3</v>
      </c>
      <c r="N57" s="84">
        <f t="shared" si="281"/>
        <v>0.2904499776575083</v>
      </c>
      <c r="O57" s="89">
        <f t="shared" si="281"/>
        <v>5.0046765380986047</v>
      </c>
      <c r="P57" s="89">
        <f t="shared" si="281"/>
        <v>0.37237176622757473</v>
      </c>
      <c r="Q57" s="80">
        <f t="shared" si="281"/>
        <v>1.7129101246468441</v>
      </c>
      <c r="R57" s="92">
        <f t="shared" si="281"/>
        <v>0.73461328586995867</v>
      </c>
      <c r="S57" s="98">
        <f t="shared" si="281"/>
        <v>5.0254227056103993</v>
      </c>
      <c r="T57" s="95">
        <f t="shared" si="281"/>
        <v>11.069286557540513</v>
      </c>
      <c r="U57" s="98">
        <f t="shared" si="281"/>
        <v>5.0087269491133547E-2</v>
      </c>
      <c r="V57" s="95">
        <f t="shared" si="281"/>
        <v>3.3391512994089032E-2</v>
      </c>
      <c r="W57" s="98">
        <f t="shared" si="281"/>
        <v>0.36730664293497933</v>
      </c>
      <c r="Y57" s="163">
        <v>4</v>
      </c>
      <c r="Z57" s="165" t="s">
        <v>33</v>
      </c>
      <c r="AA57" s="34"/>
      <c r="AB57" s="34"/>
      <c r="AC57" s="34"/>
      <c r="AD57" s="35"/>
      <c r="AE57" s="2">
        <f t="shared" si="282"/>
        <v>4637.6000000000004</v>
      </c>
      <c r="AF57" s="36">
        <f t="shared" si="212"/>
        <v>3.156302873313669E-2</v>
      </c>
      <c r="AG57" s="106">
        <f t="shared" si="283"/>
        <v>1</v>
      </c>
      <c r="AH57" s="106">
        <f t="shared" si="284"/>
        <v>1</v>
      </c>
      <c r="AI57" s="109">
        <f t="shared" si="285"/>
        <v>0</v>
      </c>
      <c r="AJ57" s="103">
        <f t="shared" si="286"/>
        <v>0</v>
      </c>
      <c r="AK57" s="103">
        <f t="shared" si="287"/>
        <v>0</v>
      </c>
      <c r="AL57" s="103">
        <f t="shared" si="288"/>
        <v>5</v>
      </c>
      <c r="AM57" s="103">
        <f t="shared" si="289"/>
        <v>0</v>
      </c>
      <c r="AN57" s="38">
        <f t="shared" si="290"/>
        <v>2</v>
      </c>
      <c r="AO57" s="138">
        <f t="shared" si="291"/>
        <v>1</v>
      </c>
      <c r="AP57" s="138">
        <f t="shared" si="292"/>
        <v>5</v>
      </c>
      <c r="AQ57" s="147">
        <f t="shared" si="293"/>
        <v>11</v>
      </c>
      <c r="AR57" s="132">
        <f t="shared" si="294"/>
        <v>0</v>
      </c>
      <c r="AS57" s="132">
        <f t="shared" si="295"/>
        <v>0</v>
      </c>
      <c r="AT57" s="132">
        <f t="shared" si="296"/>
        <v>0</v>
      </c>
      <c r="AX57" s="7">
        <f t="shared" si="227"/>
        <v>1</v>
      </c>
      <c r="AY57" s="7">
        <f t="shared" si="228"/>
        <v>0</v>
      </c>
      <c r="AZ57" s="7">
        <f t="shared" si="229"/>
        <v>1</v>
      </c>
      <c r="BA57" s="7">
        <f t="shared" si="230"/>
        <v>0</v>
      </c>
      <c r="BB57" s="7">
        <f t="shared" si="231"/>
        <v>0</v>
      </c>
      <c r="BC57" s="7">
        <f t="shared" si="232"/>
        <v>0</v>
      </c>
      <c r="BD57" s="7">
        <f t="shared" si="297"/>
        <v>0</v>
      </c>
      <c r="BE57" s="7">
        <f t="shared" si="298"/>
        <v>0</v>
      </c>
      <c r="BF57" s="7">
        <f t="shared" si="233"/>
        <v>0</v>
      </c>
      <c r="BG57" s="7">
        <f t="shared" si="234"/>
        <v>0</v>
      </c>
      <c r="BH57" s="7">
        <f t="shared" si="299"/>
        <v>5</v>
      </c>
      <c r="BI57" s="7">
        <f t="shared" si="300"/>
        <v>0</v>
      </c>
      <c r="BJ57" s="7">
        <f t="shared" si="235"/>
        <v>0</v>
      </c>
      <c r="BK57" s="7">
        <f t="shared" si="236"/>
        <v>0</v>
      </c>
      <c r="BL57" s="7">
        <f t="shared" si="237"/>
        <v>2</v>
      </c>
      <c r="BM57" s="7">
        <f t="shared" si="238"/>
        <v>0</v>
      </c>
      <c r="BN57" s="1">
        <f t="shared" si="239"/>
        <v>0.8</v>
      </c>
      <c r="BO57" s="1">
        <f t="shared" si="240"/>
        <v>0.2</v>
      </c>
      <c r="BP57" s="1">
        <f t="shared" si="241"/>
        <v>4</v>
      </c>
      <c r="BQ57" s="1">
        <f t="shared" si="242"/>
        <v>1</v>
      </c>
      <c r="BR57" s="1">
        <f t="shared" si="243"/>
        <v>8.8000000000000007</v>
      </c>
      <c r="BS57" s="1">
        <f t="shared" si="244"/>
        <v>2.2000000000000002</v>
      </c>
      <c r="BT57" s="1">
        <f t="shared" si="245"/>
        <v>0</v>
      </c>
      <c r="BU57" s="1">
        <f t="shared" si="246"/>
        <v>0</v>
      </c>
      <c r="BV57" s="1">
        <f t="shared" si="247"/>
        <v>0</v>
      </c>
      <c r="BW57" s="1">
        <f t="shared" si="248"/>
        <v>0</v>
      </c>
      <c r="BX57" s="1">
        <f t="shared" si="249"/>
        <v>0</v>
      </c>
      <c r="BY57" s="1">
        <f t="shared" si="250"/>
        <v>0</v>
      </c>
      <c r="CC57" s="7">
        <f t="shared" si="251"/>
        <v>1</v>
      </c>
      <c r="CD57" s="7">
        <f t="shared" si="252"/>
        <v>0</v>
      </c>
      <c r="CE57" s="7">
        <f t="shared" si="253"/>
        <v>1</v>
      </c>
      <c r="CF57" s="7">
        <f t="shared" si="254"/>
        <v>0</v>
      </c>
      <c r="CG57" s="7">
        <f t="shared" si="255"/>
        <v>0</v>
      </c>
      <c r="CH57" s="7">
        <f t="shared" si="256"/>
        <v>0</v>
      </c>
      <c r="CI57" s="7">
        <f t="shared" si="257"/>
        <v>0</v>
      </c>
      <c r="CJ57" s="7">
        <f t="shared" si="258"/>
        <v>0</v>
      </c>
      <c r="CK57" s="7">
        <f t="shared" si="259"/>
        <v>0</v>
      </c>
      <c r="CL57" s="7">
        <f t="shared" si="260"/>
        <v>0</v>
      </c>
      <c r="CM57" s="7">
        <f t="shared" si="261"/>
        <v>5</v>
      </c>
      <c r="CN57" s="7">
        <f t="shared" si="262"/>
        <v>0</v>
      </c>
      <c r="CO57" s="7">
        <f t="shared" si="263"/>
        <v>0</v>
      </c>
      <c r="CP57" s="7">
        <f t="shared" si="264"/>
        <v>0</v>
      </c>
      <c r="CQ57" s="7">
        <f t="shared" si="265"/>
        <v>2</v>
      </c>
      <c r="CR57" s="7">
        <f t="shared" si="266"/>
        <v>0</v>
      </c>
      <c r="CS57" s="7">
        <f t="shared" si="267"/>
        <v>1</v>
      </c>
      <c r="CT57" s="7">
        <f t="shared" si="268"/>
        <v>0</v>
      </c>
      <c r="CU57" s="7">
        <f t="shared" si="269"/>
        <v>4</v>
      </c>
      <c r="CV57" s="7">
        <f t="shared" si="270"/>
        <v>1</v>
      </c>
      <c r="CW57" s="7">
        <f t="shared" si="271"/>
        <v>9</v>
      </c>
      <c r="CX57" s="7">
        <f t="shared" si="272"/>
        <v>2</v>
      </c>
      <c r="CY57" s="7">
        <f t="shared" si="273"/>
        <v>0</v>
      </c>
      <c r="CZ57" s="7">
        <f t="shared" si="274"/>
        <v>0</v>
      </c>
      <c r="DA57" s="7">
        <f t="shared" si="275"/>
        <v>0</v>
      </c>
      <c r="DB57" s="7">
        <f t="shared" si="276"/>
        <v>0</v>
      </c>
      <c r="DC57" s="7">
        <f t="shared" si="277"/>
        <v>0</v>
      </c>
      <c r="DD57" s="7">
        <f t="shared" si="278"/>
        <v>0</v>
      </c>
      <c r="DF57" s="1">
        <v>4</v>
      </c>
      <c r="DG57" s="11">
        <f t="shared" si="301"/>
        <v>66.061818181818182</v>
      </c>
      <c r="DH57" s="11">
        <f t="shared" si="302"/>
        <v>1.5760000000000001</v>
      </c>
      <c r="DJ57" s="1" t="str">
        <f t="shared" si="303"/>
        <v>[66.06, 1.58]</v>
      </c>
    </row>
    <row r="58" spans="2:220" x14ac:dyDescent="0.35">
      <c r="B58" s="163">
        <v>5</v>
      </c>
      <c r="C58" s="164" t="s">
        <v>34</v>
      </c>
      <c r="D58" s="34"/>
      <c r="E58" s="34"/>
      <c r="F58" s="34"/>
      <c r="G58" s="35"/>
      <c r="H58" s="2">
        <f t="shared" si="279"/>
        <v>3646.5000000000005</v>
      </c>
      <c r="I58" s="46">
        <f t="shared" si="280"/>
        <v>2.4817704044200223E-2</v>
      </c>
      <c r="J58" s="84">
        <f t="shared" si="281"/>
        <v>0.42008677637724912</v>
      </c>
      <c r="K58" s="80">
        <f t="shared" si="281"/>
        <v>1.0891874162156563</v>
      </c>
      <c r="L58" s="84">
        <f t="shared" si="281"/>
        <v>0.10540523382732157</v>
      </c>
      <c r="M58" s="84">
        <f t="shared" si="281"/>
        <v>5.8558463237400873E-3</v>
      </c>
      <c r="N58" s="84">
        <f t="shared" si="281"/>
        <v>0.22837800662586341</v>
      </c>
      <c r="O58" s="89">
        <f t="shared" si="281"/>
        <v>3.9351287295533388</v>
      </c>
      <c r="P58" s="89">
        <f t="shared" si="281"/>
        <v>0.29279231618700435</v>
      </c>
      <c r="Q58" s="80">
        <f t="shared" si="281"/>
        <v>1.3468446544602204</v>
      </c>
      <c r="R58" s="92">
        <f t="shared" si="281"/>
        <v>0.57761931751871753</v>
      </c>
      <c r="S58" s="98">
        <f t="shared" si="281"/>
        <v>3.9514412402985002</v>
      </c>
      <c r="T58" s="95">
        <f t="shared" si="281"/>
        <v>8.7036728980661291</v>
      </c>
      <c r="U58" s="98">
        <f t="shared" si="281"/>
        <v>3.9383135285367105E-2</v>
      </c>
      <c r="V58" s="95">
        <f t="shared" si="281"/>
        <v>2.625542352357807E-2</v>
      </c>
      <c r="W58" s="98">
        <f t="shared" si="281"/>
        <v>0.28880965875935877</v>
      </c>
      <c r="Y58" s="163">
        <v>5</v>
      </c>
      <c r="Z58" s="164" t="s">
        <v>34</v>
      </c>
      <c r="AA58" s="34"/>
      <c r="AB58" s="34"/>
      <c r="AC58" s="34"/>
      <c r="AD58" s="35"/>
      <c r="AE58" s="2">
        <f t="shared" si="282"/>
        <v>3646.5000000000005</v>
      </c>
      <c r="AF58" s="36">
        <f t="shared" si="212"/>
        <v>2.4817704044200223E-2</v>
      </c>
      <c r="AG58" s="106">
        <f t="shared" si="283"/>
        <v>0</v>
      </c>
      <c r="AH58" s="106">
        <f t="shared" si="284"/>
        <v>1</v>
      </c>
      <c r="AI58" s="109">
        <f t="shared" si="285"/>
        <v>0</v>
      </c>
      <c r="AJ58" s="103">
        <f t="shared" si="286"/>
        <v>0</v>
      </c>
      <c r="AK58" s="103">
        <f t="shared" si="287"/>
        <v>0</v>
      </c>
      <c r="AL58" s="103">
        <f t="shared" si="288"/>
        <v>4</v>
      </c>
      <c r="AM58" s="103">
        <f t="shared" si="289"/>
        <v>0</v>
      </c>
      <c r="AN58" s="38">
        <f t="shared" si="290"/>
        <v>1</v>
      </c>
      <c r="AO58" s="138">
        <f t="shared" si="291"/>
        <v>1</v>
      </c>
      <c r="AP58" s="138">
        <f t="shared" si="292"/>
        <v>4</v>
      </c>
      <c r="AQ58" s="147">
        <f t="shared" si="293"/>
        <v>9</v>
      </c>
      <c r="AR58" s="132">
        <f t="shared" si="294"/>
        <v>0</v>
      </c>
      <c r="AS58" s="132">
        <f t="shared" si="295"/>
        <v>0</v>
      </c>
      <c r="AT58" s="132">
        <f t="shared" si="296"/>
        <v>0</v>
      </c>
      <c r="AX58" s="7">
        <f t="shared" si="227"/>
        <v>0</v>
      </c>
      <c r="AY58" s="7">
        <f t="shared" si="228"/>
        <v>0</v>
      </c>
      <c r="AZ58" s="7">
        <f t="shared" si="229"/>
        <v>1</v>
      </c>
      <c r="BA58" s="7">
        <f t="shared" si="230"/>
        <v>0</v>
      </c>
      <c r="BB58" s="7">
        <f t="shared" si="231"/>
        <v>0</v>
      </c>
      <c r="BC58" s="7">
        <f t="shared" si="232"/>
        <v>0</v>
      </c>
      <c r="BD58" s="7">
        <f t="shared" si="297"/>
        <v>0</v>
      </c>
      <c r="BE58" s="7">
        <f t="shared" si="298"/>
        <v>0</v>
      </c>
      <c r="BF58" s="7">
        <f t="shared" si="233"/>
        <v>0</v>
      </c>
      <c r="BG58" s="7">
        <f t="shared" si="234"/>
        <v>0</v>
      </c>
      <c r="BH58" s="7">
        <f t="shared" si="299"/>
        <v>4</v>
      </c>
      <c r="BI58" s="7">
        <f t="shared" si="300"/>
        <v>0</v>
      </c>
      <c r="BJ58" s="7">
        <f t="shared" si="235"/>
        <v>0</v>
      </c>
      <c r="BK58" s="7">
        <f t="shared" si="236"/>
        <v>0</v>
      </c>
      <c r="BL58" s="7">
        <f t="shared" si="237"/>
        <v>1</v>
      </c>
      <c r="BM58" s="7">
        <f t="shared" si="238"/>
        <v>0</v>
      </c>
      <c r="BN58" s="1">
        <f t="shared" si="239"/>
        <v>0.8</v>
      </c>
      <c r="BO58" s="1">
        <f t="shared" si="240"/>
        <v>0.2</v>
      </c>
      <c r="BP58" s="1">
        <f t="shared" si="241"/>
        <v>3.2</v>
      </c>
      <c r="BQ58" s="1">
        <f t="shared" si="242"/>
        <v>0.8</v>
      </c>
      <c r="BR58" s="1">
        <f t="shared" si="243"/>
        <v>7.2</v>
      </c>
      <c r="BS58" s="1">
        <f t="shared" si="244"/>
        <v>1.8</v>
      </c>
      <c r="BT58" s="1">
        <f t="shared" si="245"/>
        <v>0</v>
      </c>
      <c r="BU58" s="1">
        <f t="shared" si="246"/>
        <v>0</v>
      </c>
      <c r="BV58" s="1">
        <f t="shared" si="247"/>
        <v>0</v>
      </c>
      <c r="BW58" s="1">
        <f t="shared" si="248"/>
        <v>0</v>
      </c>
      <c r="BX58" s="1">
        <f t="shared" si="249"/>
        <v>0</v>
      </c>
      <c r="BY58" s="1">
        <f t="shared" si="250"/>
        <v>0</v>
      </c>
      <c r="CC58" s="7">
        <f t="shared" si="251"/>
        <v>0</v>
      </c>
      <c r="CD58" s="7">
        <f t="shared" si="252"/>
        <v>0</v>
      </c>
      <c r="CE58" s="7">
        <f t="shared" si="253"/>
        <v>1</v>
      </c>
      <c r="CF58" s="7">
        <f t="shared" si="254"/>
        <v>0</v>
      </c>
      <c r="CG58" s="7">
        <f t="shared" si="255"/>
        <v>0</v>
      </c>
      <c r="CH58" s="7">
        <f t="shared" si="256"/>
        <v>0</v>
      </c>
      <c r="CI58" s="7">
        <f t="shared" si="257"/>
        <v>0</v>
      </c>
      <c r="CJ58" s="7">
        <f t="shared" si="258"/>
        <v>0</v>
      </c>
      <c r="CK58" s="7">
        <f t="shared" si="259"/>
        <v>0</v>
      </c>
      <c r="CL58" s="7">
        <f t="shared" si="260"/>
        <v>0</v>
      </c>
      <c r="CM58" s="7">
        <f t="shared" si="261"/>
        <v>4</v>
      </c>
      <c r="CN58" s="7">
        <f t="shared" si="262"/>
        <v>0</v>
      </c>
      <c r="CO58" s="7">
        <f t="shared" si="263"/>
        <v>0</v>
      </c>
      <c r="CP58" s="7">
        <f t="shared" si="264"/>
        <v>0</v>
      </c>
      <c r="CQ58" s="7">
        <f t="shared" si="265"/>
        <v>1</v>
      </c>
      <c r="CR58" s="7">
        <f t="shared" si="266"/>
        <v>0</v>
      </c>
      <c r="CS58" s="7">
        <f t="shared" si="267"/>
        <v>1</v>
      </c>
      <c r="CT58" s="7">
        <f t="shared" si="268"/>
        <v>0</v>
      </c>
      <c r="CU58" s="7">
        <f t="shared" si="269"/>
        <v>3</v>
      </c>
      <c r="CV58" s="7">
        <f t="shared" si="270"/>
        <v>1</v>
      </c>
      <c r="CW58" s="7">
        <f t="shared" si="271"/>
        <v>7</v>
      </c>
      <c r="CX58" s="7">
        <f t="shared" si="272"/>
        <v>2</v>
      </c>
      <c r="CY58" s="7">
        <f t="shared" si="273"/>
        <v>0</v>
      </c>
      <c r="CZ58" s="7">
        <f t="shared" si="274"/>
        <v>0</v>
      </c>
      <c r="DA58" s="7">
        <f t="shared" si="275"/>
        <v>0</v>
      </c>
      <c r="DB58" s="7">
        <f t="shared" si="276"/>
        <v>0</v>
      </c>
      <c r="DC58" s="7">
        <f t="shared" si="277"/>
        <v>0</v>
      </c>
      <c r="DD58" s="7">
        <f t="shared" si="278"/>
        <v>0</v>
      </c>
      <c r="DF58" s="1">
        <v>5</v>
      </c>
      <c r="DG58" s="11">
        <f t="shared" si="301"/>
        <v>50.773636363636363</v>
      </c>
      <c r="DH58" s="11">
        <f t="shared" si="302"/>
        <v>1.5760000000000001</v>
      </c>
      <c r="DJ58" s="1" t="str">
        <f t="shared" si="303"/>
        <v>[50.77, 1.58]</v>
      </c>
    </row>
    <row r="59" spans="2:220" x14ac:dyDescent="0.35">
      <c r="B59" s="163">
        <v>6</v>
      </c>
      <c r="C59" s="165" t="s">
        <v>35</v>
      </c>
      <c r="D59" s="34"/>
      <c r="E59" s="34"/>
      <c r="F59" s="34"/>
      <c r="G59" s="35"/>
      <c r="H59" s="2">
        <f t="shared" si="279"/>
        <v>4450.6000000000004</v>
      </c>
      <c r="I59" s="36">
        <f t="shared" si="280"/>
        <v>3.0290325961639244E-2</v>
      </c>
      <c r="J59" s="118">
        <f t="shared" si="281"/>
        <v>0.51272129629633478</v>
      </c>
      <c r="K59" s="118">
        <f t="shared" si="281"/>
        <v>1.3293672054324419</v>
      </c>
      <c r="L59" s="118">
        <f t="shared" si="281"/>
        <v>0.12864843923539759</v>
      </c>
      <c r="M59" s="118">
        <f t="shared" si="281"/>
        <v>7.1471355130776444E-3</v>
      </c>
      <c r="N59" s="118">
        <f t="shared" si="281"/>
        <v>0.27873828501002812</v>
      </c>
      <c r="O59" s="118">
        <f t="shared" si="281"/>
        <v>4.8028750647881768</v>
      </c>
      <c r="P59" s="118">
        <f t="shared" si="281"/>
        <v>0.35735677565388224</v>
      </c>
      <c r="Q59" s="87">
        <f t="shared" si="281"/>
        <v>1.6438411680078586</v>
      </c>
      <c r="R59" s="128">
        <f t="shared" si="281"/>
        <v>0.7049917824074603</v>
      </c>
      <c r="S59" s="122">
        <f t="shared" si="281"/>
        <v>4.8227846932873994</v>
      </c>
      <c r="T59" s="123">
        <f t="shared" si="281"/>
        <v>10.622944357639685</v>
      </c>
      <c r="U59" s="116">
        <f t="shared" si="281"/>
        <v>4.8067621527781386E-2</v>
      </c>
      <c r="V59" s="116">
        <f t="shared" si="281"/>
        <v>3.2045081018520924E-2</v>
      </c>
      <c r="W59" s="116">
        <f t="shared" si="281"/>
        <v>0.35249589120373015</v>
      </c>
      <c r="Y59" s="163">
        <v>6</v>
      </c>
      <c r="Z59" s="165" t="s">
        <v>35</v>
      </c>
      <c r="AA59" s="34"/>
      <c r="AB59" s="34"/>
      <c r="AC59" s="34"/>
      <c r="AD59" s="35"/>
      <c r="AE59" s="2">
        <f t="shared" si="282"/>
        <v>4450.6000000000004</v>
      </c>
      <c r="AF59" s="36">
        <f t="shared" si="212"/>
        <v>3.0290325961639244E-2</v>
      </c>
      <c r="AG59" s="149">
        <f t="shared" si="283"/>
        <v>1</v>
      </c>
      <c r="AH59" s="149">
        <f t="shared" si="284"/>
        <v>1</v>
      </c>
      <c r="AI59" s="149">
        <f t="shared" si="285"/>
        <v>0</v>
      </c>
      <c r="AJ59" s="149">
        <f t="shared" si="286"/>
        <v>0</v>
      </c>
      <c r="AK59" s="149">
        <f t="shared" si="287"/>
        <v>0</v>
      </c>
      <c r="AL59" s="149">
        <f t="shared" si="288"/>
        <v>5</v>
      </c>
      <c r="AM59" s="149">
        <f t="shared" si="289"/>
        <v>0</v>
      </c>
      <c r="AN59" s="37">
        <f t="shared" si="290"/>
        <v>2</v>
      </c>
      <c r="AO59" s="156">
        <f t="shared" si="291"/>
        <v>1</v>
      </c>
      <c r="AP59" s="154">
        <f t="shared" si="292"/>
        <v>5</v>
      </c>
      <c r="AQ59" s="152">
        <f t="shared" si="293"/>
        <v>11</v>
      </c>
      <c r="AR59" s="132">
        <f t="shared" si="294"/>
        <v>0</v>
      </c>
      <c r="AS59" s="132">
        <f t="shared" si="295"/>
        <v>0</v>
      </c>
      <c r="AT59" s="132">
        <f t="shared" si="296"/>
        <v>0</v>
      </c>
      <c r="AX59" s="7">
        <f t="shared" ref="AX59:AX83" si="304">AG59*$AW$5</f>
        <v>1</v>
      </c>
      <c r="AY59" s="7">
        <f t="shared" ref="AY59:AY83" si="305">AG59*$AW$6</f>
        <v>0</v>
      </c>
      <c r="AZ59" s="7">
        <f t="shared" ref="AZ59:AZ83" si="306">AH59*$AW$5</f>
        <v>1</v>
      </c>
      <c r="BA59" s="7">
        <f t="shared" ref="BA59:BA83" si="307">AH59*$AW$6</f>
        <v>0</v>
      </c>
      <c r="BB59" s="7">
        <f t="shared" ref="BB59:BB83" si="308">AI59*$AW$5</f>
        <v>0</v>
      </c>
      <c r="BC59" s="7">
        <f t="shared" ref="BC59:BC83" si="309">AI59*$AW$6</f>
        <v>0</v>
      </c>
      <c r="BD59" s="7">
        <f t="shared" ref="BD59:BD83" si="310">AJ59*$AW$5</f>
        <v>0</v>
      </c>
      <c r="BE59" s="7">
        <f t="shared" ref="BE59:BE83" si="311">AJ59*$AW$6</f>
        <v>0</v>
      </c>
      <c r="BF59" s="7">
        <f t="shared" ref="BF59:BF83" si="312">AK59*$AW$5</f>
        <v>0</v>
      </c>
      <c r="BG59" s="7">
        <f t="shared" ref="BG59:BG83" si="313">AK59*$AW$6</f>
        <v>0</v>
      </c>
      <c r="BH59" s="7">
        <f t="shared" ref="BH59:BH83" si="314">AL59*$AW$5</f>
        <v>5</v>
      </c>
      <c r="BI59" s="7">
        <f t="shared" ref="BI59:BI83" si="315">AL59*$AW$6</f>
        <v>0</v>
      </c>
      <c r="BJ59" s="7">
        <f t="shared" ref="BJ59:BJ83" si="316">AM59*$AW$5</f>
        <v>0</v>
      </c>
      <c r="BK59" s="7">
        <f t="shared" ref="BK59:BK83" si="317">AM59*$AW$6</f>
        <v>0</v>
      </c>
      <c r="BL59" s="7">
        <f t="shared" ref="BL59:BL83" si="318">AN59*$AW$5</f>
        <v>2</v>
      </c>
      <c r="BM59" s="7">
        <f t="shared" ref="BM59:BM83" si="319">AN59*$AW$6</f>
        <v>0</v>
      </c>
      <c r="BN59" s="1">
        <f t="shared" ref="BN59:BN83" si="320">AO59*$BO$5</f>
        <v>0.8</v>
      </c>
      <c r="BO59" s="1">
        <f t="shared" ref="BO59:BO83" si="321">AO59*$BO$6</f>
        <v>0.2</v>
      </c>
      <c r="BP59" s="1">
        <f t="shared" ref="BP59:BP83" si="322">AP59*$BO$5</f>
        <v>4</v>
      </c>
      <c r="BQ59" s="1">
        <f t="shared" ref="BQ59:BQ83" si="323">AP59*$BO$6</f>
        <v>1</v>
      </c>
      <c r="BR59" s="1">
        <f t="shared" ref="BR59:BR83" si="324">AQ59*$BO$5</f>
        <v>8.8000000000000007</v>
      </c>
      <c r="BS59" s="1">
        <f t="shared" ref="BS59:BS83" si="325">AQ59*$BO$6</f>
        <v>2.2000000000000002</v>
      </c>
      <c r="BT59" s="1">
        <f t="shared" ref="BT59:BT83" si="326">AR59*$BO$5</f>
        <v>0</v>
      </c>
      <c r="BU59" s="1">
        <f t="shared" ref="BU59:BU83" si="327">AR59*$BO$6</f>
        <v>0</v>
      </c>
      <c r="BV59" s="1">
        <f t="shared" ref="BV59:BV83" si="328">AS59*$BO$5</f>
        <v>0</v>
      </c>
      <c r="BW59" s="1">
        <f t="shared" ref="BW59:BW83" si="329">AS59*$BO$6</f>
        <v>0</v>
      </c>
      <c r="BX59" s="1">
        <f t="shared" ref="BX59:BX83" si="330">AT59*$BO$5</f>
        <v>0</v>
      </c>
      <c r="BY59" s="1">
        <f t="shared" ref="BY59:BY83" si="331">AT59*$BO$6</f>
        <v>0</v>
      </c>
      <c r="CC59" s="7">
        <f t="shared" ref="CC59:CC83" si="332">ROUND(AX59,0)</f>
        <v>1</v>
      </c>
      <c r="CD59" s="7">
        <f t="shared" ref="CD59:CD83" si="333">ROUND(AY59,0)</f>
        <v>0</v>
      </c>
      <c r="CE59" s="7">
        <f t="shared" ref="CE59:CE83" si="334">ROUND(AZ59,0)</f>
        <v>1</v>
      </c>
      <c r="CF59" s="7">
        <f t="shared" ref="CF59:CF83" si="335">ROUND(BA59,0)</f>
        <v>0</v>
      </c>
      <c r="CG59" s="7">
        <f t="shared" ref="CG59:CG83" si="336">ROUND(BB59,0)</f>
        <v>0</v>
      </c>
      <c r="CH59" s="7">
        <f t="shared" ref="CH59:CH83" si="337">ROUND(BC59,0)</f>
        <v>0</v>
      </c>
      <c r="CI59" s="7">
        <f t="shared" ref="CI59:CI83" si="338">ROUND(BD59,0)</f>
        <v>0</v>
      </c>
      <c r="CJ59" s="7">
        <f t="shared" ref="CJ59:CJ83" si="339">ROUND(BE59,0)</f>
        <v>0</v>
      </c>
      <c r="CK59" s="7">
        <f t="shared" ref="CK59:CK83" si="340">ROUND(BF59,0)</f>
        <v>0</v>
      </c>
      <c r="CL59" s="7">
        <f t="shared" ref="CL59:CL83" si="341">ROUND(BG59,0)</f>
        <v>0</v>
      </c>
      <c r="CM59" s="7">
        <f t="shared" ref="CM59:CM83" si="342">ROUND(BH59,0)</f>
        <v>5</v>
      </c>
      <c r="CN59" s="7">
        <f t="shared" ref="CN59:CN83" si="343">ROUND(BI59,0)</f>
        <v>0</v>
      </c>
      <c r="CO59" s="7">
        <f t="shared" ref="CO59:CO83" si="344">ROUND(BJ59,0)</f>
        <v>0</v>
      </c>
      <c r="CP59" s="7">
        <f t="shared" ref="CP59:CP83" si="345">ROUND(BK59,0)</f>
        <v>0</v>
      </c>
      <c r="CQ59" s="7">
        <f t="shared" ref="CQ59:CQ83" si="346">ROUND(BL59,0)</f>
        <v>2</v>
      </c>
      <c r="CR59" s="7">
        <f t="shared" ref="CR59:CR83" si="347">ROUND(BM59,0)</f>
        <v>0</v>
      </c>
      <c r="CS59" s="7">
        <f t="shared" ref="CS59:CS83" si="348">ROUND(BN59,0)</f>
        <v>1</v>
      </c>
      <c r="CT59" s="7">
        <f t="shared" ref="CT59:CT83" si="349">ROUND(BO59,0)</f>
        <v>0</v>
      </c>
      <c r="CU59" s="7">
        <f t="shared" ref="CU59:CU83" si="350">ROUND(BP59,0)</f>
        <v>4</v>
      </c>
      <c r="CV59" s="7">
        <f t="shared" ref="CV59:CV83" si="351">ROUND(BQ59,0)</f>
        <v>1</v>
      </c>
      <c r="CW59" s="7">
        <f t="shared" ref="CW59:CW83" si="352">ROUND(BR59,0)</f>
        <v>9</v>
      </c>
      <c r="CX59" s="7">
        <f t="shared" ref="CX59:CX83" si="353">ROUND(BS59,0)</f>
        <v>2</v>
      </c>
      <c r="CY59" s="7">
        <f t="shared" ref="CY59:CY83" si="354">ROUND(BT59,0)</f>
        <v>0</v>
      </c>
      <c r="CZ59" s="7">
        <f t="shared" ref="CZ59:CZ83" si="355">ROUND(BU59,0)</f>
        <v>0</v>
      </c>
      <c r="DA59" s="7">
        <f t="shared" ref="DA59:DA83" si="356">ROUND(BV59,0)</f>
        <v>0</v>
      </c>
      <c r="DB59" s="7">
        <f t="shared" ref="DB59:DB83" si="357">ROUND(BW59,0)</f>
        <v>0</v>
      </c>
      <c r="DC59" s="7">
        <f t="shared" ref="DC59:DC83" si="358">ROUND(BX59,0)</f>
        <v>0</v>
      </c>
      <c r="DD59" s="7">
        <f t="shared" ref="DD59:DD83" si="359">ROUND(BY59,0)</f>
        <v>0</v>
      </c>
      <c r="DF59" s="1">
        <v>6</v>
      </c>
      <c r="DG59" s="11">
        <f t="shared" si="301"/>
        <v>66.061818181818182</v>
      </c>
      <c r="DH59" s="11">
        <f t="shared" si="302"/>
        <v>1.5760000000000001</v>
      </c>
      <c r="DJ59" s="1" t="str">
        <f t="shared" si="303"/>
        <v>[66.06, 1.58]</v>
      </c>
      <c r="DS59" s="200"/>
      <c r="DT59" s="201"/>
      <c r="DU59" s="201"/>
      <c r="DV59" s="201"/>
      <c r="DW59" s="201"/>
      <c r="DX59" s="201"/>
      <c r="DY59" s="201"/>
      <c r="DZ59" s="201"/>
      <c r="EA59" s="201"/>
      <c r="EB59" s="201"/>
      <c r="EC59" s="201"/>
      <c r="ED59" s="201"/>
      <c r="EE59" s="201"/>
      <c r="EF59" s="201"/>
      <c r="EG59" s="201"/>
      <c r="EH59" s="201"/>
      <c r="EI59" s="201"/>
      <c r="EJ59" s="201"/>
      <c r="EK59" s="201"/>
      <c r="EL59" s="201"/>
      <c r="EM59" s="201"/>
      <c r="EN59" s="201"/>
      <c r="EO59" s="201"/>
      <c r="EP59" s="201"/>
      <c r="EQ59" s="201"/>
      <c r="ER59" s="201"/>
      <c r="ES59" s="201"/>
      <c r="ET59" s="201"/>
      <c r="EU59" s="201"/>
      <c r="EV59" s="201"/>
      <c r="EW59" s="201"/>
      <c r="EX59" s="201"/>
      <c r="EY59" s="201"/>
      <c r="EZ59" s="201"/>
      <c r="FA59" s="201"/>
      <c r="FB59" s="201"/>
      <c r="FC59" s="201"/>
      <c r="FD59" s="201"/>
      <c r="FE59" s="201"/>
      <c r="FF59" s="201"/>
      <c r="FG59" s="201"/>
      <c r="FH59" s="201"/>
      <c r="FI59" s="201"/>
      <c r="FJ59" s="201"/>
      <c r="FK59" s="201"/>
      <c r="FL59" s="201"/>
      <c r="FM59" s="201"/>
      <c r="FN59" s="201"/>
      <c r="FO59" s="201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</row>
    <row r="60" spans="2:220" x14ac:dyDescent="0.35">
      <c r="B60" s="163">
        <v>7</v>
      </c>
      <c r="C60" s="164" t="s">
        <v>36</v>
      </c>
      <c r="D60" s="34"/>
      <c r="E60" s="34"/>
      <c r="F60" s="34"/>
      <c r="G60" s="35"/>
      <c r="H60" s="2">
        <f t="shared" si="279"/>
        <v>3579.4</v>
      </c>
      <c r="I60" s="36">
        <f t="shared" si="280"/>
        <v>2.436102834383937E-2</v>
      </c>
      <c r="J60" s="118">
        <f t="shared" si="281"/>
        <v>0.41235667279986982</v>
      </c>
      <c r="K60" s="118">
        <f t="shared" si="281"/>
        <v>1.0691450535039955</v>
      </c>
      <c r="L60" s="118">
        <f t="shared" si="281"/>
        <v>0.10346565033909633</v>
      </c>
      <c r="M60" s="118">
        <f t="shared" si="281"/>
        <v>5.7480916855053516E-3</v>
      </c>
      <c r="N60" s="118">
        <f t="shared" si="281"/>
        <v>0.22417557573470873</v>
      </c>
      <c r="O60" s="118">
        <f t="shared" si="281"/>
        <v>3.8627176126595963</v>
      </c>
      <c r="P60" s="118">
        <f t="shared" si="281"/>
        <v>0.2874045842752676</v>
      </c>
      <c r="Q60" s="87">
        <f t="shared" si="281"/>
        <v>1.3220610876662311</v>
      </c>
      <c r="R60" s="128">
        <f t="shared" si="281"/>
        <v>0.566990425099821</v>
      </c>
      <c r="S60" s="122">
        <f t="shared" si="281"/>
        <v>3.8787299535237758</v>
      </c>
      <c r="T60" s="123">
        <f t="shared" si="281"/>
        <v>8.543514814572303</v>
      </c>
      <c r="U60" s="116">
        <f t="shared" si="281"/>
        <v>3.8658438074987797E-2</v>
      </c>
      <c r="V60" s="116">
        <f t="shared" si="281"/>
        <v>2.5772292049991864E-2</v>
      </c>
      <c r="W60" s="116">
        <f t="shared" si="281"/>
        <v>0.2834952125499105</v>
      </c>
      <c r="Y60" s="163">
        <v>7</v>
      </c>
      <c r="Z60" s="164" t="s">
        <v>36</v>
      </c>
      <c r="AA60" s="34"/>
      <c r="AB60" s="34"/>
      <c r="AC60" s="34"/>
      <c r="AD60" s="35"/>
      <c r="AE60" s="2">
        <f t="shared" si="282"/>
        <v>3579.4</v>
      </c>
      <c r="AF60" s="36">
        <f t="shared" si="212"/>
        <v>2.436102834383937E-2</v>
      </c>
      <c r="AG60" s="149">
        <f t="shared" si="283"/>
        <v>0</v>
      </c>
      <c r="AH60" s="149">
        <f t="shared" si="284"/>
        <v>1</v>
      </c>
      <c r="AI60" s="149">
        <f t="shared" si="285"/>
        <v>0</v>
      </c>
      <c r="AJ60" s="149">
        <f t="shared" si="286"/>
        <v>0</v>
      </c>
      <c r="AK60" s="149">
        <f t="shared" si="287"/>
        <v>0</v>
      </c>
      <c r="AL60" s="149">
        <f t="shared" si="288"/>
        <v>4</v>
      </c>
      <c r="AM60" s="149">
        <f t="shared" si="289"/>
        <v>0</v>
      </c>
      <c r="AN60" s="37">
        <f t="shared" si="290"/>
        <v>1</v>
      </c>
      <c r="AO60" s="156">
        <f t="shared" si="291"/>
        <v>1</v>
      </c>
      <c r="AP60" s="154">
        <f t="shared" si="292"/>
        <v>4</v>
      </c>
      <c r="AQ60" s="152">
        <f t="shared" si="293"/>
        <v>9</v>
      </c>
      <c r="AR60" s="132">
        <f t="shared" si="294"/>
        <v>0</v>
      </c>
      <c r="AS60" s="132">
        <f t="shared" si="295"/>
        <v>0</v>
      </c>
      <c r="AT60" s="132">
        <f t="shared" si="296"/>
        <v>0</v>
      </c>
      <c r="AX60" s="7">
        <f t="shared" si="304"/>
        <v>0</v>
      </c>
      <c r="AY60" s="7">
        <f t="shared" si="305"/>
        <v>0</v>
      </c>
      <c r="AZ60" s="7">
        <f t="shared" si="306"/>
        <v>1</v>
      </c>
      <c r="BA60" s="7">
        <f t="shared" si="307"/>
        <v>0</v>
      </c>
      <c r="BB60" s="7">
        <f t="shared" si="308"/>
        <v>0</v>
      </c>
      <c r="BC60" s="7">
        <f t="shared" si="309"/>
        <v>0</v>
      </c>
      <c r="BD60" s="7">
        <f t="shared" si="310"/>
        <v>0</v>
      </c>
      <c r="BE60" s="7">
        <f t="shared" si="311"/>
        <v>0</v>
      </c>
      <c r="BF60" s="7">
        <f t="shared" si="312"/>
        <v>0</v>
      </c>
      <c r="BG60" s="7">
        <f t="shared" si="313"/>
        <v>0</v>
      </c>
      <c r="BH60" s="7">
        <f t="shared" si="314"/>
        <v>4</v>
      </c>
      <c r="BI60" s="7">
        <f t="shared" si="315"/>
        <v>0</v>
      </c>
      <c r="BJ60" s="7">
        <f t="shared" si="316"/>
        <v>0</v>
      </c>
      <c r="BK60" s="7">
        <f t="shared" si="317"/>
        <v>0</v>
      </c>
      <c r="BL60" s="7">
        <f t="shared" si="318"/>
        <v>1</v>
      </c>
      <c r="BM60" s="7">
        <f t="shared" si="319"/>
        <v>0</v>
      </c>
      <c r="BN60" s="1">
        <f t="shared" si="320"/>
        <v>0.8</v>
      </c>
      <c r="BO60" s="1">
        <f t="shared" si="321"/>
        <v>0.2</v>
      </c>
      <c r="BP60" s="1">
        <f t="shared" si="322"/>
        <v>3.2</v>
      </c>
      <c r="BQ60" s="1">
        <f t="shared" si="323"/>
        <v>0.8</v>
      </c>
      <c r="BR60" s="1">
        <f t="shared" si="324"/>
        <v>7.2</v>
      </c>
      <c r="BS60" s="1">
        <f t="shared" si="325"/>
        <v>1.8</v>
      </c>
      <c r="BT60" s="1">
        <f t="shared" si="326"/>
        <v>0</v>
      </c>
      <c r="BU60" s="1">
        <f t="shared" si="327"/>
        <v>0</v>
      </c>
      <c r="BV60" s="1">
        <f t="shared" si="328"/>
        <v>0</v>
      </c>
      <c r="BW60" s="1">
        <f t="shared" si="329"/>
        <v>0</v>
      </c>
      <c r="BX60" s="1">
        <f t="shared" si="330"/>
        <v>0</v>
      </c>
      <c r="BY60" s="1">
        <f t="shared" si="331"/>
        <v>0</v>
      </c>
      <c r="CC60" s="7">
        <f t="shared" si="332"/>
        <v>0</v>
      </c>
      <c r="CD60" s="7">
        <f t="shared" si="333"/>
        <v>0</v>
      </c>
      <c r="CE60" s="7">
        <f t="shared" si="334"/>
        <v>1</v>
      </c>
      <c r="CF60" s="7">
        <f t="shared" si="335"/>
        <v>0</v>
      </c>
      <c r="CG60" s="7">
        <f t="shared" si="336"/>
        <v>0</v>
      </c>
      <c r="CH60" s="7">
        <f t="shared" si="337"/>
        <v>0</v>
      </c>
      <c r="CI60" s="7">
        <f t="shared" si="338"/>
        <v>0</v>
      </c>
      <c r="CJ60" s="7">
        <f t="shared" si="339"/>
        <v>0</v>
      </c>
      <c r="CK60" s="7">
        <f t="shared" si="340"/>
        <v>0</v>
      </c>
      <c r="CL60" s="7">
        <f t="shared" si="341"/>
        <v>0</v>
      </c>
      <c r="CM60" s="7">
        <f t="shared" si="342"/>
        <v>4</v>
      </c>
      <c r="CN60" s="7">
        <f t="shared" si="343"/>
        <v>0</v>
      </c>
      <c r="CO60" s="7">
        <f t="shared" si="344"/>
        <v>0</v>
      </c>
      <c r="CP60" s="7">
        <f t="shared" si="345"/>
        <v>0</v>
      </c>
      <c r="CQ60" s="7">
        <f t="shared" si="346"/>
        <v>1</v>
      </c>
      <c r="CR60" s="7">
        <f t="shared" si="347"/>
        <v>0</v>
      </c>
      <c r="CS60" s="7">
        <f t="shared" si="348"/>
        <v>1</v>
      </c>
      <c r="CT60" s="7">
        <f t="shared" si="349"/>
        <v>0</v>
      </c>
      <c r="CU60" s="7">
        <f t="shared" si="350"/>
        <v>3</v>
      </c>
      <c r="CV60" s="7">
        <f t="shared" si="351"/>
        <v>1</v>
      </c>
      <c r="CW60" s="7">
        <f t="shared" si="352"/>
        <v>7</v>
      </c>
      <c r="CX60" s="7">
        <f t="shared" si="353"/>
        <v>2</v>
      </c>
      <c r="CY60" s="7">
        <f t="shared" si="354"/>
        <v>0</v>
      </c>
      <c r="CZ60" s="7">
        <f t="shared" si="355"/>
        <v>0</v>
      </c>
      <c r="DA60" s="7">
        <f t="shared" si="356"/>
        <v>0</v>
      </c>
      <c r="DB60" s="7">
        <f t="shared" si="357"/>
        <v>0</v>
      </c>
      <c r="DC60" s="7">
        <f t="shared" si="358"/>
        <v>0</v>
      </c>
      <c r="DD60" s="7">
        <f t="shared" si="359"/>
        <v>0</v>
      </c>
      <c r="DF60" s="1">
        <v>7</v>
      </c>
      <c r="DG60" s="11">
        <f t="shared" si="301"/>
        <v>50.773636363636363</v>
      </c>
      <c r="DH60" s="11">
        <f t="shared" si="302"/>
        <v>1.5760000000000001</v>
      </c>
      <c r="DJ60" s="1" t="str">
        <f t="shared" si="303"/>
        <v>[50.77, 1.58]</v>
      </c>
      <c r="DS60" s="200"/>
      <c r="DT60" s="201"/>
      <c r="DU60" s="201"/>
      <c r="DV60" s="201"/>
      <c r="DW60" s="201"/>
      <c r="DX60" s="201"/>
      <c r="DY60" s="201"/>
      <c r="DZ60" s="201"/>
      <c r="EA60" s="201"/>
      <c r="EB60" s="201"/>
      <c r="EC60" s="201"/>
      <c r="ED60" s="201"/>
      <c r="EE60" s="201"/>
      <c r="EF60" s="201"/>
      <c r="EG60" s="201"/>
      <c r="EH60" s="201"/>
      <c r="EI60" s="201"/>
      <c r="EJ60" s="201"/>
      <c r="EK60" s="201"/>
      <c r="EL60" s="201"/>
      <c r="EM60" s="201"/>
      <c r="EN60" s="201"/>
      <c r="EO60" s="201"/>
      <c r="EP60" s="201"/>
      <c r="EQ60" s="201"/>
      <c r="ER60" s="201"/>
      <c r="ES60" s="201"/>
      <c r="ET60" s="201"/>
      <c r="EU60" s="201"/>
      <c r="EV60" s="201"/>
      <c r="EW60" s="201"/>
      <c r="EX60" s="201"/>
      <c r="EY60" s="201"/>
      <c r="EZ60" s="201"/>
      <c r="FA60" s="201"/>
      <c r="FB60" s="201"/>
      <c r="FC60" s="201"/>
      <c r="FD60" s="201"/>
      <c r="FE60" s="201"/>
      <c r="FF60" s="201"/>
      <c r="FG60" s="201"/>
      <c r="FH60" s="201"/>
      <c r="FI60" s="201"/>
      <c r="FJ60" s="201"/>
      <c r="FK60" s="201"/>
      <c r="FL60" s="201"/>
      <c r="FM60" s="201"/>
      <c r="FN60" s="201"/>
      <c r="FO60" s="201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</row>
    <row r="61" spans="2:220" x14ac:dyDescent="0.35">
      <c r="B61" s="163">
        <v>8</v>
      </c>
      <c r="C61" s="165" t="s">
        <v>37</v>
      </c>
      <c r="D61" s="34"/>
      <c r="E61" s="34"/>
      <c r="F61" s="34"/>
      <c r="G61" s="35"/>
      <c r="H61" s="2">
        <f t="shared" si="279"/>
        <v>4692.6000000000004</v>
      </c>
      <c r="I61" s="36">
        <f t="shared" si="280"/>
        <v>3.1937353077694762E-2</v>
      </c>
      <c r="J61" s="118">
        <f t="shared" si="281"/>
        <v>0.54060035837868614</v>
      </c>
      <c r="K61" s="118">
        <f t="shared" si="281"/>
        <v>1.401651136523677</v>
      </c>
      <c r="L61" s="118">
        <f t="shared" si="281"/>
        <v>0.13564365837325906</v>
      </c>
      <c r="M61" s="118">
        <f t="shared" si="281"/>
        <v>7.5357587985143918E-3</v>
      </c>
      <c r="N61" s="118">
        <f t="shared" si="281"/>
        <v>0.29389459314206129</v>
      </c>
      <c r="O61" s="118">
        <f t="shared" si="281"/>
        <v>5.0640299126016712</v>
      </c>
      <c r="P61" s="118">
        <f t="shared" si="281"/>
        <v>0.37678793992571957</v>
      </c>
      <c r="Q61" s="87">
        <f t="shared" si="281"/>
        <v>1.7332245236583104</v>
      </c>
      <c r="R61" s="128">
        <f t="shared" si="281"/>
        <v>0.74332549277069337</v>
      </c>
      <c r="S61" s="122">
        <f t="shared" si="281"/>
        <v>5.0850221209995166</v>
      </c>
      <c r="T61" s="123">
        <f t="shared" si="281"/>
        <v>11.200563675158403</v>
      </c>
      <c r="U61" s="116">
        <f t="shared" si="281"/>
        <v>5.0681283598001822E-2</v>
      </c>
      <c r="V61" s="116">
        <f t="shared" si="281"/>
        <v>3.3787522398667884E-2</v>
      </c>
      <c r="W61" s="116">
        <f t="shared" si="281"/>
        <v>0.37166274638534669</v>
      </c>
      <c r="Y61" s="163">
        <v>8</v>
      </c>
      <c r="Z61" s="165" t="s">
        <v>37</v>
      </c>
      <c r="AA61" s="34"/>
      <c r="AB61" s="34"/>
      <c r="AC61" s="34"/>
      <c r="AD61" s="35"/>
      <c r="AE61" s="2">
        <f t="shared" si="282"/>
        <v>4692.6000000000004</v>
      </c>
      <c r="AF61" s="36">
        <f t="shared" si="212"/>
        <v>3.1937353077694762E-2</v>
      </c>
      <c r="AG61" s="149">
        <f t="shared" si="283"/>
        <v>1</v>
      </c>
      <c r="AH61" s="149">
        <f t="shared" si="284"/>
        <v>1</v>
      </c>
      <c r="AI61" s="149">
        <f t="shared" si="285"/>
        <v>0</v>
      </c>
      <c r="AJ61" s="149">
        <f t="shared" si="286"/>
        <v>0</v>
      </c>
      <c r="AK61" s="149">
        <f t="shared" si="287"/>
        <v>0</v>
      </c>
      <c r="AL61" s="149">
        <f t="shared" si="288"/>
        <v>5</v>
      </c>
      <c r="AM61" s="149">
        <f t="shared" si="289"/>
        <v>0</v>
      </c>
      <c r="AN61" s="37">
        <f t="shared" si="290"/>
        <v>2</v>
      </c>
      <c r="AO61" s="156">
        <f t="shared" si="291"/>
        <v>1</v>
      </c>
      <c r="AP61" s="154">
        <f t="shared" si="292"/>
        <v>5</v>
      </c>
      <c r="AQ61" s="152">
        <f t="shared" si="293"/>
        <v>11</v>
      </c>
      <c r="AR61" s="132">
        <f t="shared" si="294"/>
        <v>0</v>
      </c>
      <c r="AS61" s="132">
        <f t="shared" si="295"/>
        <v>0</v>
      </c>
      <c r="AT61" s="132">
        <f t="shared" si="296"/>
        <v>0</v>
      </c>
      <c r="AX61" s="7">
        <f t="shared" si="304"/>
        <v>1</v>
      </c>
      <c r="AY61" s="7">
        <f t="shared" si="305"/>
        <v>0</v>
      </c>
      <c r="AZ61" s="7">
        <f t="shared" si="306"/>
        <v>1</v>
      </c>
      <c r="BA61" s="7">
        <f t="shared" si="307"/>
        <v>0</v>
      </c>
      <c r="BB61" s="7">
        <f t="shared" si="308"/>
        <v>0</v>
      </c>
      <c r="BC61" s="7">
        <f t="shared" si="309"/>
        <v>0</v>
      </c>
      <c r="BD61" s="7">
        <f t="shared" si="310"/>
        <v>0</v>
      </c>
      <c r="BE61" s="7">
        <f t="shared" si="311"/>
        <v>0</v>
      </c>
      <c r="BF61" s="7">
        <f t="shared" si="312"/>
        <v>0</v>
      </c>
      <c r="BG61" s="7">
        <f t="shared" si="313"/>
        <v>0</v>
      </c>
      <c r="BH61" s="7">
        <f t="shared" si="314"/>
        <v>5</v>
      </c>
      <c r="BI61" s="7">
        <f t="shared" si="315"/>
        <v>0</v>
      </c>
      <c r="BJ61" s="7">
        <f t="shared" si="316"/>
        <v>0</v>
      </c>
      <c r="BK61" s="7">
        <f t="shared" si="317"/>
        <v>0</v>
      </c>
      <c r="BL61" s="7">
        <f t="shared" si="318"/>
        <v>2</v>
      </c>
      <c r="BM61" s="7">
        <f t="shared" si="319"/>
        <v>0</v>
      </c>
      <c r="BN61" s="1">
        <f t="shared" si="320"/>
        <v>0.8</v>
      </c>
      <c r="BO61" s="1">
        <f t="shared" si="321"/>
        <v>0.2</v>
      </c>
      <c r="BP61" s="1">
        <f t="shared" si="322"/>
        <v>4</v>
      </c>
      <c r="BQ61" s="1">
        <f t="shared" si="323"/>
        <v>1</v>
      </c>
      <c r="BR61" s="1">
        <f t="shared" si="324"/>
        <v>8.8000000000000007</v>
      </c>
      <c r="BS61" s="1">
        <f t="shared" si="325"/>
        <v>2.2000000000000002</v>
      </c>
      <c r="BT61" s="1">
        <f t="shared" si="326"/>
        <v>0</v>
      </c>
      <c r="BU61" s="1">
        <f t="shared" si="327"/>
        <v>0</v>
      </c>
      <c r="BV61" s="1">
        <f t="shared" si="328"/>
        <v>0</v>
      </c>
      <c r="BW61" s="1">
        <f t="shared" si="329"/>
        <v>0</v>
      </c>
      <c r="BX61" s="1">
        <f t="shared" si="330"/>
        <v>0</v>
      </c>
      <c r="BY61" s="1">
        <f t="shared" si="331"/>
        <v>0</v>
      </c>
      <c r="CC61" s="7">
        <f t="shared" si="332"/>
        <v>1</v>
      </c>
      <c r="CD61" s="7">
        <f t="shared" si="333"/>
        <v>0</v>
      </c>
      <c r="CE61" s="7">
        <f t="shared" si="334"/>
        <v>1</v>
      </c>
      <c r="CF61" s="7">
        <f t="shared" si="335"/>
        <v>0</v>
      </c>
      <c r="CG61" s="7">
        <f t="shared" si="336"/>
        <v>0</v>
      </c>
      <c r="CH61" s="7">
        <f t="shared" si="337"/>
        <v>0</v>
      </c>
      <c r="CI61" s="7">
        <f t="shared" si="338"/>
        <v>0</v>
      </c>
      <c r="CJ61" s="7">
        <f t="shared" si="339"/>
        <v>0</v>
      </c>
      <c r="CK61" s="7">
        <f t="shared" si="340"/>
        <v>0</v>
      </c>
      <c r="CL61" s="7">
        <f t="shared" si="341"/>
        <v>0</v>
      </c>
      <c r="CM61" s="7">
        <f t="shared" si="342"/>
        <v>5</v>
      </c>
      <c r="CN61" s="7">
        <f t="shared" si="343"/>
        <v>0</v>
      </c>
      <c r="CO61" s="7">
        <f t="shared" si="344"/>
        <v>0</v>
      </c>
      <c r="CP61" s="7">
        <f t="shared" si="345"/>
        <v>0</v>
      </c>
      <c r="CQ61" s="7">
        <f t="shared" si="346"/>
        <v>2</v>
      </c>
      <c r="CR61" s="7">
        <f t="shared" si="347"/>
        <v>0</v>
      </c>
      <c r="CS61" s="7">
        <f t="shared" si="348"/>
        <v>1</v>
      </c>
      <c r="CT61" s="7">
        <f t="shared" si="349"/>
        <v>0</v>
      </c>
      <c r="CU61" s="7">
        <f t="shared" si="350"/>
        <v>4</v>
      </c>
      <c r="CV61" s="7">
        <f t="shared" si="351"/>
        <v>1</v>
      </c>
      <c r="CW61" s="7">
        <f t="shared" si="352"/>
        <v>9</v>
      </c>
      <c r="CX61" s="7">
        <f t="shared" si="353"/>
        <v>2</v>
      </c>
      <c r="CY61" s="7">
        <f t="shared" si="354"/>
        <v>0</v>
      </c>
      <c r="CZ61" s="7">
        <f t="shared" si="355"/>
        <v>0</v>
      </c>
      <c r="DA61" s="7">
        <f t="shared" si="356"/>
        <v>0</v>
      </c>
      <c r="DB61" s="7">
        <f t="shared" si="357"/>
        <v>0</v>
      </c>
      <c r="DC61" s="7">
        <f t="shared" si="358"/>
        <v>0</v>
      </c>
      <c r="DD61" s="7">
        <f t="shared" si="359"/>
        <v>0</v>
      </c>
      <c r="DF61" s="1">
        <v>8</v>
      </c>
      <c r="DG61" s="11">
        <f t="shared" si="301"/>
        <v>66.061818181818182</v>
      </c>
      <c r="DH61" s="11">
        <f t="shared" si="302"/>
        <v>1.5760000000000001</v>
      </c>
      <c r="DJ61" s="1" t="str">
        <f t="shared" si="303"/>
        <v>[66.06, 1.58]</v>
      </c>
      <c r="DS61" s="200"/>
      <c r="DT61" s="201"/>
      <c r="DU61" s="201"/>
      <c r="DV61" s="201"/>
      <c r="DW61" s="201"/>
      <c r="DX61" s="201"/>
      <c r="DY61" s="201"/>
      <c r="DZ61" s="201"/>
      <c r="EA61" s="201"/>
      <c r="EB61" s="201"/>
      <c r="EC61" s="201"/>
      <c r="ED61" s="201"/>
      <c r="EE61" s="201"/>
      <c r="EF61" s="201"/>
      <c r="EG61" s="201"/>
      <c r="EH61" s="201"/>
      <c r="EI61" s="201"/>
      <c r="EJ61" s="201"/>
      <c r="EK61" s="201"/>
      <c r="EL61" s="201"/>
      <c r="EM61" s="201"/>
      <c r="EN61" s="201"/>
      <c r="EO61" s="201"/>
      <c r="EP61" s="201"/>
      <c r="EQ61" s="201"/>
      <c r="ER61" s="201"/>
      <c r="ES61" s="201"/>
      <c r="ET61" s="201"/>
      <c r="EU61" s="201"/>
      <c r="EV61" s="201"/>
      <c r="EW61" s="201"/>
      <c r="EX61" s="201"/>
      <c r="EY61" s="201"/>
      <c r="EZ61" s="201"/>
      <c r="FA61" s="201"/>
      <c r="FB61" s="201"/>
      <c r="FC61" s="201"/>
      <c r="FD61" s="201"/>
      <c r="FE61" s="201"/>
      <c r="FF61" s="201"/>
      <c r="FG61" s="201"/>
      <c r="FH61" s="201"/>
      <c r="FI61" s="201"/>
      <c r="FJ61" s="201"/>
      <c r="FK61" s="201"/>
      <c r="FL61" s="201"/>
      <c r="FM61" s="201"/>
      <c r="FN61" s="201"/>
      <c r="FO61" s="201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</row>
    <row r="62" spans="2:220" x14ac:dyDescent="0.35">
      <c r="B62" s="163">
        <v>9</v>
      </c>
      <c r="C62" s="164" t="s">
        <v>38</v>
      </c>
      <c r="D62" s="34"/>
      <c r="E62" s="34"/>
      <c r="F62" s="34"/>
      <c r="G62" s="35"/>
      <c r="H62" s="2">
        <f t="shared" si="279"/>
        <v>3448.5000000000005</v>
      </c>
      <c r="I62" s="36">
        <f t="shared" si="280"/>
        <v>2.3470136403791159E-2</v>
      </c>
      <c r="J62" s="118">
        <f t="shared" si="281"/>
        <v>0.39727663467350705</v>
      </c>
      <c r="K62" s="118">
        <f t="shared" si="281"/>
        <v>1.0300460180501003</v>
      </c>
      <c r="L62" s="118">
        <f t="shared" si="281"/>
        <v>9.9681872714525832E-2</v>
      </c>
      <c r="M62" s="118">
        <f t="shared" si="281"/>
        <v>5.537881817473657E-3</v>
      </c>
      <c r="N62" s="118">
        <f t="shared" si="281"/>
        <v>0.21597739088147261</v>
      </c>
      <c r="O62" s="118">
        <f t="shared" si="281"/>
        <v>3.7214565813422973</v>
      </c>
      <c r="P62" s="118">
        <f t="shared" si="281"/>
        <v>0.27689409087368283</v>
      </c>
      <c r="Q62" s="87">
        <f t="shared" si="281"/>
        <v>1.2737128180189412</v>
      </c>
      <c r="R62" s="128">
        <f t="shared" si="281"/>
        <v>0.54625537267607216</v>
      </c>
      <c r="S62" s="122">
        <f t="shared" si="281"/>
        <v>3.7368833448976764</v>
      </c>
      <c r="T62" s="123">
        <f t="shared" si="281"/>
        <v>8.2310752746417233</v>
      </c>
      <c r="U62" s="116">
        <f t="shared" si="281"/>
        <v>3.7244684500641285E-2</v>
      </c>
      <c r="V62" s="116">
        <f t="shared" si="281"/>
        <v>2.482978966709419E-2</v>
      </c>
      <c r="W62" s="116">
        <f t="shared" si="281"/>
        <v>0.27312768633803608</v>
      </c>
      <c r="Y62" s="163">
        <v>9</v>
      </c>
      <c r="Z62" s="164" t="s">
        <v>38</v>
      </c>
      <c r="AA62" s="34"/>
      <c r="AB62" s="34"/>
      <c r="AC62" s="34"/>
      <c r="AD62" s="35"/>
      <c r="AE62" s="2">
        <f t="shared" si="282"/>
        <v>3448.5000000000005</v>
      </c>
      <c r="AF62" s="36">
        <f t="shared" si="212"/>
        <v>2.3470136403791159E-2</v>
      </c>
      <c r="AG62" s="149">
        <f t="shared" si="283"/>
        <v>0</v>
      </c>
      <c r="AH62" s="149">
        <f t="shared" si="284"/>
        <v>1</v>
      </c>
      <c r="AI62" s="149">
        <f t="shared" si="285"/>
        <v>0</v>
      </c>
      <c r="AJ62" s="149">
        <f t="shared" si="286"/>
        <v>0</v>
      </c>
      <c r="AK62" s="149">
        <f t="shared" si="287"/>
        <v>0</v>
      </c>
      <c r="AL62" s="149">
        <f t="shared" si="288"/>
        <v>4</v>
      </c>
      <c r="AM62" s="149">
        <f t="shared" si="289"/>
        <v>0</v>
      </c>
      <c r="AN62" s="37">
        <f t="shared" si="290"/>
        <v>1</v>
      </c>
      <c r="AO62" s="156">
        <f t="shared" si="291"/>
        <v>1</v>
      </c>
      <c r="AP62" s="154">
        <f t="shared" si="292"/>
        <v>4</v>
      </c>
      <c r="AQ62" s="152">
        <f t="shared" si="293"/>
        <v>8</v>
      </c>
      <c r="AR62" s="132">
        <f t="shared" si="294"/>
        <v>0</v>
      </c>
      <c r="AS62" s="132">
        <f t="shared" si="295"/>
        <v>0</v>
      </c>
      <c r="AT62" s="132">
        <f t="shared" si="296"/>
        <v>0</v>
      </c>
      <c r="AX62" s="7">
        <f t="shared" si="304"/>
        <v>0</v>
      </c>
      <c r="AY62" s="7">
        <f t="shared" si="305"/>
        <v>0</v>
      </c>
      <c r="AZ62" s="7">
        <f t="shared" si="306"/>
        <v>1</v>
      </c>
      <c r="BA62" s="7">
        <f t="shared" si="307"/>
        <v>0</v>
      </c>
      <c r="BB62" s="7">
        <f t="shared" si="308"/>
        <v>0</v>
      </c>
      <c r="BC62" s="7">
        <f t="shared" si="309"/>
        <v>0</v>
      </c>
      <c r="BD62" s="7">
        <f t="shared" si="310"/>
        <v>0</v>
      </c>
      <c r="BE62" s="7">
        <f t="shared" si="311"/>
        <v>0</v>
      </c>
      <c r="BF62" s="7">
        <f t="shared" si="312"/>
        <v>0</v>
      </c>
      <c r="BG62" s="7">
        <f t="shared" si="313"/>
        <v>0</v>
      </c>
      <c r="BH62" s="7">
        <f t="shared" si="314"/>
        <v>4</v>
      </c>
      <c r="BI62" s="7">
        <f t="shared" si="315"/>
        <v>0</v>
      </c>
      <c r="BJ62" s="7">
        <f t="shared" si="316"/>
        <v>0</v>
      </c>
      <c r="BK62" s="7">
        <f t="shared" si="317"/>
        <v>0</v>
      </c>
      <c r="BL62" s="7">
        <f t="shared" si="318"/>
        <v>1</v>
      </c>
      <c r="BM62" s="7">
        <f t="shared" si="319"/>
        <v>0</v>
      </c>
      <c r="BN62" s="1">
        <f t="shared" si="320"/>
        <v>0.8</v>
      </c>
      <c r="BO62" s="1">
        <f t="shared" si="321"/>
        <v>0.2</v>
      </c>
      <c r="BP62" s="1">
        <f t="shared" si="322"/>
        <v>3.2</v>
      </c>
      <c r="BQ62" s="1">
        <f t="shared" si="323"/>
        <v>0.8</v>
      </c>
      <c r="BR62" s="1">
        <f t="shared" si="324"/>
        <v>6.4</v>
      </c>
      <c r="BS62" s="1">
        <f t="shared" si="325"/>
        <v>1.6</v>
      </c>
      <c r="BT62" s="1">
        <f t="shared" si="326"/>
        <v>0</v>
      </c>
      <c r="BU62" s="1">
        <f t="shared" si="327"/>
        <v>0</v>
      </c>
      <c r="BV62" s="1">
        <f t="shared" si="328"/>
        <v>0</v>
      </c>
      <c r="BW62" s="1">
        <f t="shared" si="329"/>
        <v>0</v>
      </c>
      <c r="BX62" s="1">
        <f t="shared" si="330"/>
        <v>0</v>
      </c>
      <c r="BY62" s="1">
        <f t="shared" si="331"/>
        <v>0</v>
      </c>
      <c r="CC62" s="7">
        <f t="shared" si="332"/>
        <v>0</v>
      </c>
      <c r="CD62" s="7">
        <f t="shared" si="333"/>
        <v>0</v>
      </c>
      <c r="CE62" s="7">
        <f t="shared" si="334"/>
        <v>1</v>
      </c>
      <c r="CF62" s="7">
        <f t="shared" si="335"/>
        <v>0</v>
      </c>
      <c r="CG62" s="7">
        <f t="shared" si="336"/>
        <v>0</v>
      </c>
      <c r="CH62" s="7">
        <f t="shared" si="337"/>
        <v>0</v>
      </c>
      <c r="CI62" s="7">
        <f t="shared" si="338"/>
        <v>0</v>
      </c>
      <c r="CJ62" s="7">
        <f t="shared" si="339"/>
        <v>0</v>
      </c>
      <c r="CK62" s="7">
        <f t="shared" si="340"/>
        <v>0</v>
      </c>
      <c r="CL62" s="7">
        <f t="shared" si="341"/>
        <v>0</v>
      </c>
      <c r="CM62" s="7">
        <f t="shared" si="342"/>
        <v>4</v>
      </c>
      <c r="CN62" s="7">
        <f t="shared" si="343"/>
        <v>0</v>
      </c>
      <c r="CO62" s="7">
        <f t="shared" si="344"/>
        <v>0</v>
      </c>
      <c r="CP62" s="7">
        <f t="shared" si="345"/>
        <v>0</v>
      </c>
      <c r="CQ62" s="7">
        <f t="shared" si="346"/>
        <v>1</v>
      </c>
      <c r="CR62" s="7">
        <f t="shared" si="347"/>
        <v>0</v>
      </c>
      <c r="CS62" s="7">
        <f t="shared" si="348"/>
        <v>1</v>
      </c>
      <c r="CT62" s="7">
        <f t="shared" si="349"/>
        <v>0</v>
      </c>
      <c r="CU62" s="7">
        <f t="shared" si="350"/>
        <v>3</v>
      </c>
      <c r="CV62" s="7">
        <f t="shared" si="351"/>
        <v>1</v>
      </c>
      <c r="CW62" s="7">
        <f t="shared" si="352"/>
        <v>6</v>
      </c>
      <c r="CX62" s="7">
        <f t="shared" si="353"/>
        <v>2</v>
      </c>
      <c r="CY62" s="7">
        <f t="shared" si="354"/>
        <v>0</v>
      </c>
      <c r="CZ62" s="7">
        <f t="shared" si="355"/>
        <v>0</v>
      </c>
      <c r="DA62" s="7">
        <f t="shared" si="356"/>
        <v>0</v>
      </c>
      <c r="DB62" s="7">
        <f t="shared" si="357"/>
        <v>0</v>
      </c>
      <c r="DC62" s="7">
        <f t="shared" si="358"/>
        <v>0</v>
      </c>
      <c r="DD62" s="7">
        <f t="shared" si="359"/>
        <v>0</v>
      </c>
      <c r="DF62" s="1">
        <v>9</v>
      </c>
      <c r="DG62" s="11">
        <f t="shared" si="301"/>
        <v>46.064545454545453</v>
      </c>
      <c r="DH62" s="11">
        <f t="shared" si="302"/>
        <v>1.5760000000000001</v>
      </c>
      <c r="DJ62" s="1" t="str">
        <f t="shared" si="303"/>
        <v>[46.06, 1.58]</v>
      </c>
      <c r="DS62" s="200"/>
      <c r="DT62" s="201"/>
      <c r="DU62" s="201"/>
      <c r="DV62" s="201"/>
      <c r="DW62" s="201"/>
      <c r="DX62" s="201"/>
      <c r="DY62" s="201"/>
      <c r="DZ62" s="201"/>
      <c r="EA62" s="201"/>
      <c r="EB62" s="201"/>
      <c r="EC62" s="201"/>
      <c r="ED62" s="201"/>
      <c r="EE62" s="201"/>
      <c r="EF62" s="201"/>
      <c r="EG62" s="201"/>
      <c r="EH62" s="201"/>
      <c r="EI62" s="201"/>
      <c r="EJ62" s="201"/>
      <c r="EK62" s="201"/>
      <c r="EL62" s="201"/>
      <c r="EM62" s="201"/>
      <c r="EN62" s="201"/>
      <c r="EO62" s="201"/>
      <c r="EP62" s="201"/>
      <c r="EQ62" s="201"/>
      <c r="ER62" s="201"/>
      <c r="ES62" s="201"/>
      <c r="ET62" s="201"/>
      <c r="EU62" s="201"/>
      <c r="EV62" s="201"/>
      <c r="EW62" s="201"/>
      <c r="EX62" s="201"/>
      <c r="EY62" s="201"/>
      <c r="EZ62" s="201"/>
      <c r="FA62" s="201"/>
      <c r="FB62" s="201"/>
      <c r="FC62" s="201"/>
      <c r="FD62" s="201"/>
      <c r="FE62" s="201"/>
      <c r="FF62" s="201"/>
      <c r="FG62" s="201"/>
      <c r="FH62" s="201"/>
      <c r="FI62" s="201"/>
      <c r="FJ62" s="201"/>
      <c r="FK62" s="201"/>
      <c r="FL62" s="201"/>
      <c r="FM62" s="201"/>
      <c r="FN62" s="201"/>
      <c r="FO62" s="201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</row>
    <row r="63" spans="2:220" x14ac:dyDescent="0.35">
      <c r="B63" s="163">
        <v>10</v>
      </c>
      <c r="C63" s="165" t="s">
        <v>39</v>
      </c>
      <c r="D63" s="34"/>
      <c r="E63" s="34"/>
      <c r="F63" s="34"/>
      <c r="G63" s="35"/>
      <c r="H63" s="2">
        <f t="shared" si="279"/>
        <v>3521.1000000000004</v>
      </c>
      <c r="I63" s="36">
        <f t="shared" si="280"/>
        <v>2.3964244538607817E-2</v>
      </c>
      <c r="J63" s="118">
        <f t="shared" si="281"/>
        <v>0.40564035329821252</v>
      </c>
      <c r="K63" s="118">
        <f t="shared" si="281"/>
        <v>1.0517311973774708</v>
      </c>
      <c r="L63" s="118">
        <f t="shared" si="281"/>
        <v>0.10178043845588428</v>
      </c>
      <c r="M63" s="118">
        <f t="shared" si="281"/>
        <v>5.6544688031046819E-3</v>
      </c>
      <c r="N63" s="118">
        <f t="shared" si="281"/>
        <v>0.22052428332108259</v>
      </c>
      <c r="O63" s="118">
        <f t="shared" si="281"/>
        <v>3.7998030356863461</v>
      </c>
      <c r="P63" s="118">
        <f t="shared" si="281"/>
        <v>0.2827234401552341</v>
      </c>
      <c r="Q63" s="87">
        <f t="shared" si="281"/>
        <v>1.300527824714077</v>
      </c>
      <c r="R63" s="128">
        <f t="shared" si="281"/>
        <v>0.55775548578504219</v>
      </c>
      <c r="S63" s="122">
        <f t="shared" si="281"/>
        <v>3.8155545732113119</v>
      </c>
      <c r="T63" s="123">
        <f t="shared" si="281"/>
        <v>8.4043610698973392</v>
      </c>
      <c r="U63" s="116">
        <f t="shared" si="281"/>
        <v>3.8028783121707425E-2</v>
      </c>
      <c r="V63" s="116">
        <f t="shared" si="281"/>
        <v>2.5352522081138282E-2</v>
      </c>
      <c r="W63" s="116">
        <f t="shared" si="281"/>
        <v>0.2788777428925211</v>
      </c>
      <c r="Y63" s="163">
        <v>10</v>
      </c>
      <c r="Z63" s="165" t="s">
        <v>39</v>
      </c>
      <c r="AA63" s="34"/>
      <c r="AB63" s="34"/>
      <c r="AC63" s="34"/>
      <c r="AD63" s="35"/>
      <c r="AE63" s="2">
        <f t="shared" si="282"/>
        <v>3521.1000000000004</v>
      </c>
      <c r="AF63" s="36">
        <f t="shared" si="212"/>
        <v>2.3964244538607817E-2</v>
      </c>
      <c r="AG63" s="149">
        <f t="shared" si="283"/>
        <v>0</v>
      </c>
      <c r="AH63" s="149">
        <f t="shared" si="284"/>
        <v>1</v>
      </c>
      <c r="AI63" s="149">
        <f t="shared" si="285"/>
        <v>0</v>
      </c>
      <c r="AJ63" s="149">
        <f t="shared" si="286"/>
        <v>0</v>
      </c>
      <c r="AK63" s="149">
        <f t="shared" si="287"/>
        <v>0</v>
      </c>
      <c r="AL63" s="149">
        <f t="shared" si="288"/>
        <v>4</v>
      </c>
      <c r="AM63" s="149">
        <f t="shared" si="289"/>
        <v>0</v>
      </c>
      <c r="AN63" s="37">
        <f t="shared" si="290"/>
        <v>1</v>
      </c>
      <c r="AO63" s="156">
        <f t="shared" si="291"/>
        <v>1</v>
      </c>
      <c r="AP63" s="154">
        <f t="shared" si="292"/>
        <v>4</v>
      </c>
      <c r="AQ63" s="152">
        <f t="shared" si="293"/>
        <v>8</v>
      </c>
      <c r="AR63" s="132">
        <f t="shared" si="294"/>
        <v>0</v>
      </c>
      <c r="AS63" s="132">
        <f t="shared" si="295"/>
        <v>0</v>
      </c>
      <c r="AT63" s="132">
        <f t="shared" si="296"/>
        <v>0</v>
      </c>
      <c r="AX63" s="7">
        <f t="shared" si="304"/>
        <v>0</v>
      </c>
      <c r="AY63" s="7">
        <f t="shared" si="305"/>
        <v>0</v>
      </c>
      <c r="AZ63" s="7">
        <f t="shared" si="306"/>
        <v>1</v>
      </c>
      <c r="BA63" s="7">
        <f t="shared" si="307"/>
        <v>0</v>
      </c>
      <c r="BB63" s="7">
        <f t="shared" si="308"/>
        <v>0</v>
      </c>
      <c r="BC63" s="7">
        <f t="shared" si="309"/>
        <v>0</v>
      </c>
      <c r="BD63" s="7">
        <f t="shared" si="310"/>
        <v>0</v>
      </c>
      <c r="BE63" s="7">
        <f t="shared" si="311"/>
        <v>0</v>
      </c>
      <c r="BF63" s="7">
        <f t="shared" si="312"/>
        <v>0</v>
      </c>
      <c r="BG63" s="7">
        <f t="shared" si="313"/>
        <v>0</v>
      </c>
      <c r="BH63" s="7">
        <f t="shared" si="314"/>
        <v>4</v>
      </c>
      <c r="BI63" s="7">
        <f t="shared" si="315"/>
        <v>0</v>
      </c>
      <c r="BJ63" s="7">
        <f t="shared" si="316"/>
        <v>0</v>
      </c>
      <c r="BK63" s="7">
        <f t="shared" si="317"/>
        <v>0</v>
      </c>
      <c r="BL63" s="7">
        <f t="shared" si="318"/>
        <v>1</v>
      </c>
      <c r="BM63" s="7">
        <f t="shared" si="319"/>
        <v>0</v>
      </c>
      <c r="BN63" s="1">
        <f t="shared" si="320"/>
        <v>0.8</v>
      </c>
      <c r="BO63" s="1">
        <f t="shared" si="321"/>
        <v>0.2</v>
      </c>
      <c r="BP63" s="1">
        <f t="shared" si="322"/>
        <v>3.2</v>
      </c>
      <c r="BQ63" s="1">
        <f t="shared" si="323"/>
        <v>0.8</v>
      </c>
      <c r="BR63" s="1">
        <f t="shared" si="324"/>
        <v>6.4</v>
      </c>
      <c r="BS63" s="1">
        <f t="shared" si="325"/>
        <v>1.6</v>
      </c>
      <c r="BT63" s="1">
        <f t="shared" si="326"/>
        <v>0</v>
      </c>
      <c r="BU63" s="1">
        <f t="shared" si="327"/>
        <v>0</v>
      </c>
      <c r="BV63" s="1">
        <f t="shared" si="328"/>
        <v>0</v>
      </c>
      <c r="BW63" s="1">
        <f t="shared" si="329"/>
        <v>0</v>
      </c>
      <c r="BX63" s="1">
        <f t="shared" si="330"/>
        <v>0</v>
      </c>
      <c r="BY63" s="1">
        <f t="shared" si="331"/>
        <v>0</v>
      </c>
      <c r="CC63" s="7">
        <f t="shared" si="332"/>
        <v>0</v>
      </c>
      <c r="CD63" s="7">
        <f t="shared" si="333"/>
        <v>0</v>
      </c>
      <c r="CE63" s="7">
        <f t="shared" si="334"/>
        <v>1</v>
      </c>
      <c r="CF63" s="7">
        <f t="shared" si="335"/>
        <v>0</v>
      </c>
      <c r="CG63" s="7">
        <f t="shared" si="336"/>
        <v>0</v>
      </c>
      <c r="CH63" s="7">
        <f t="shared" si="337"/>
        <v>0</v>
      </c>
      <c r="CI63" s="7">
        <f t="shared" si="338"/>
        <v>0</v>
      </c>
      <c r="CJ63" s="7">
        <f t="shared" si="339"/>
        <v>0</v>
      </c>
      <c r="CK63" s="7">
        <f t="shared" si="340"/>
        <v>0</v>
      </c>
      <c r="CL63" s="7">
        <f t="shared" si="341"/>
        <v>0</v>
      </c>
      <c r="CM63" s="7">
        <f t="shared" si="342"/>
        <v>4</v>
      </c>
      <c r="CN63" s="7">
        <f t="shared" si="343"/>
        <v>0</v>
      </c>
      <c r="CO63" s="7">
        <f t="shared" si="344"/>
        <v>0</v>
      </c>
      <c r="CP63" s="7">
        <f t="shared" si="345"/>
        <v>0</v>
      </c>
      <c r="CQ63" s="7">
        <f t="shared" si="346"/>
        <v>1</v>
      </c>
      <c r="CR63" s="7">
        <f t="shared" si="347"/>
        <v>0</v>
      </c>
      <c r="CS63" s="7">
        <f t="shared" si="348"/>
        <v>1</v>
      </c>
      <c r="CT63" s="7">
        <f t="shared" si="349"/>
        <v>0</v>
      </c>
      <c r="CU63" s="7">
        <f t="shared" si="350"/>
        <v>3</v>
      </c>
      <c r="CV63" s="7">
        <f t="shared" si="351"/>
        <v>1</v>
      </c>
      <c r="CW63" s="7">
        <f t="shared" si="352"/>
        <v>6</v>
      </c>
      <c r="CX63" s="7">
        <f t="shared" si="353"/>
        <v>2</v>
      </c>
      <c r="CY63" s="7">
        <f t="shared" si="354"/>
        <v>0</v>
      </c>
      <c r="CZ63" s="7">
        <f t="shared" si="355"/>
        <v>0</v>
      </c>
      <c r="DA63" s="7">
        <f t="shared" si="356"/>
        <v>0</v>
      </c>
      <c r="DB63" s="7">
        <f t="shared" si="357"/>
        <v>0</v>
      </c>
      <c r="DC63" s="7">
        <f t="shared" si="358"/>
        <v>0</v>
      </c>
      <c r="DD63" s="7">
        <f t="shared" si="359"/>
        <v>0</v>
      </c>
      <c r="DF63" s="1">
        <v>10</v>
      </c>
      <c r="DG63" s="11">
        <f t="shared" si="301"/>
        <v>46.064545454545453</v>
      </c>
      <c r="DH63" s="11">
        <f t="shared" si="302"/>
        <v>1.5760000000000001</v>
      </c>
      <c r="DJ63" s="1" t="str">
        <f t="shared" si="303"/>
        <v>[46.06, 1.58]</v>
      </c>
      <c r="DS63" s="200"/>
      <c r="DT63" s="201"/>
      <c r="DU63" s="201"/>
      <c r="DV63" s="201"/>
      <c r="DW63" s="201"/>
      <c r="DX63" s="201"/>
      <c r="DY63" s="201"/>
      <c r="DZ63" s="201"/>
      <c r="EA63" s="201"/>
      <c r="EB63" s="201"/>
      <c r="EC63" s="201"/>
      <c r="ED63" s="201"/>
      <c r="EE63" s="201"/>
      <c r="EF63" s="201"/>
      <c r="EG63" s="201"/>
      <c r="EH63" s="201"/>
      <c r="EI63" s="201"/>
      <c r="EJ63" s="201"/>
      <c r="EK63" s="201"/>
      <c r="EL63" s="201"/>
      <c r="EM63" s="201"/>
      <c r="EN63" s="201"/>
      <c r="EO63" s="201"/>
      <c r="EP63" s="201"/>
      <c r="EQ63" s="201"/>
      <c r="ER63" s="201"/>
      <c r="ES63" s="201"/>
      <c r="ET63" s="201"/>
      <c r="EU63" s="201"/>
      <c r="EV63" s="201"/>
      <c r="EW63" s="201"/>
      <c r="EX63" s="201"/>
      <c r="EY63" s="201"/>
      <c r="EZ63" s="201"/>
      <c r="FA63" s="201"/>
      <c r="FB63" s="201"/>
      <c r="FC63" s="201"/>
      <c r="FD63" s="201"/>
      <c r="FE63" s="201"/>
      <c r="FF63" s="201"/>
      <c r="FG63" s="201"/>
      <c r="FH63" s="201"/>
      <c r="FI63" s="201"/>
      <c r="FJ63" s="201"/>
      <c r="FK63" s="201"/>
      <c r="FL63" s="201"/>
      <c r="FM63" s="201"/>
      <c r="FN63" s="201"/>
      <c r="FO63" s="201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</row>
    <row r="64" spans="2:220" x14ac:dyDescent="0.35">
      <c r="B64" s="163">
        <v>11</v>
      </c>
      <c r="C64" s="164" t="s">
        <v>40</v>
      </c>
      <c r="D64" s="34"/>
      <c r="E64" s="34"/>
      <c r="F64" s="34"/>
      <c r="G64" s="35"/>
      <c r="H64" s="2">
        <f t="shared" si="279"/>
        <v>3677.3</v>
      </c>
      <c r="I64" s="36">
        <f t="shared" si="280"/>
        <v>2.5027325677152743E-2</v>
      </c>
      <c r="J64" s="118">
        <f t="shared" si="281"/>
        <v>0.42363502064227565</v>
      </c>
      <c r="K64" s="118">
        <f t="shared" si="281"/>
        <v>1.0983871892636317</v>
      </c>
      <c r="L64" s="118">
        <f t="shared" si="281"/>
        <v>0.10629553444486757</v>
      </c>
      <c r="M64" s="118">
        <f t="shared" si="281"/>
        <v>5.9053074691593098E-3</v>
      </c>
      <c r="N64" s="118">
        <f t="shared" si="281"/>
        <v>0.23030699129721308</v>
      </c>
      <c r="O64" s="118">
        <f t="shared" si="281"/>
        <v>3.9683666192750562</v>
      </c>
      <c r="P64" s="118">
        <f t="shared" si="281"/>
        <v>0.2952653734579655</v>
      </c>
      <c r="Q64" s="87">
        <f t="shared" si="281"/>
        <v>1.3582207179066415</v>
      </c>
      <c r="R64" s="128">
        <f t="shared" si="281"/>
        <v>0.58249815338312905</v>
      </c>
      <c r="S64" s="122">
        <f t="shared" si="281"/>
        <v>3.9848169129164059</v>
      </c>
      <c r="T64" s="123">
        <f t="shared" si="281"/>
        <v>8.777188083932149</v>
      </c>
      <c r="U64" s="116">
        <f t="shared" si="281"/>
        <v>3.9715783185213342E-2</v>
      </c>
      <c r="V64" s="116">
        <f t="shared" si="281"/>
        <v>2.6477188790142228E-2</v>
      </c>
      <c r="W64" s="116">
        <f t="shared" si="281"/>
        <v>0.29124907669156452</v>
      </c>
      <c r="Y64" s="163">
        <v>11</v>
      </c>
      <c r="Z64" s="164" t="s">
        <v>40</v>
      </c>
      <c r="AA64" s="34"/>
      <c r="AB64" s="34"/>
      <c r="AC64" s="34"/>
      <c r="AD64" s="35"/>
      <c r="AE64" s="2">
        <f t="shared" si="282"/>
        <v>3677.3</v>
      </c>
      <c r="AF64" s="36">
        <f t="shared" si="212"/>
        <v>2.5027325677152743E-2</v>
      </c>
      <c r="AG64" s="149">
        <f t="shared" si="283"/>
        <v>0</v>
      </c>
      <c r="AH64" s="149">
        <f t="shared" si="284"/>
        <v>1</v>
      </c>
      <c r="AI64" s="149">
        <f t="shared" si="285"/>
        <v>0</v>
      </c>
      <c r="AJ64" s="149">
        <f t="shared" si="286"/>
        <v>0</v>
      </c>
      <c r="AK64" s="149">
        <f t="shared" si="287"/>
        <v>0</v>
      </c>
      <c r="AL64" s="149">
        <f t="shared" si="288"/>
        <v>4</v>
      </c>
      <c r="AM64" s="149">
        <f t="shared" si="289"/>
        <v>0</v>
      </c>
      <c r="AN64" s="37">
        <f t="shared" si="290"/>
        <v>1</v>
      </c>
      <c r="AO64" s="156">
        <f t="shared" si="291"/>
        <v>1</v>
      </c>
      <c r="AP64" s="154">
        <f t="shared" si="292"/>
        <v>4</v>
      </c>
      <c r="AQ64" s="152">
        <f t="shared" si="293"/>
        <v>9</v>
      </c>
      <c r="AR64" s="132">
        <f t="shared" si="294"/>
        <v>0</v>
      </c>
      <c r="AS64" s="132">
        <f t="shared" si="295"/>
        <v>0</v>
      </c>
      <c r="AT64" s="132">
        <f t="shared" si="296"/>
        <v>0</v>
      </c>
      <c r="AX64" s="7">
        <f t="shared" si="304"/>
        <v>0</v>
      </c>
      <c r="AY64" s="7">
        <f t="shared" si="305"/>
        <v>0</v>
      </c>
      <c r="AZ64" s="7">
        <f t="shared" si="306"/>
        <v>1</v>
      </c>
      <c r="BA64" s="7">
        <f t="shared" si="307"/>
        <v>0</v>
      </c>
      <c r="BB64" s="7">
        <f t="shared" si="308"/>
        <v>0</v>
      </c>
      <c r="BC64" s="7">
        <f t="shared" si="309"/>
        <v>0</v>
      </c>
      <c r="BD64" s="7">
        <f t="shared" si="310"/>
        <v>0</v>
      </c>
      <c r="BE64" s="7">
        <f t="shared" si="311"/>
        <v>0</v>
      </c>
      <c r="BF64" s="7">
        <f t="shared" si="312"/>
        <v>0</v>
      </c>
      <c r="BG64" s="7">
        <f t="shared" si="313"/>
        <v>0</v>
      </c>
      <c r="BH64" s="7">
        <f t="shared" si="314"/>
        <v>4</v>
      </c>
      <c r="BI64" s="7">
        <f t="shared" si="315"/>
        <v>0</v>
      </c>
      <c r="BJ64" s="7">
        <f t="shared" si="316"/>
        <v>0</v>
      </c>
      <c r="BK64" s="7">
        <f t="shared" si="317"/>
        <v>0</v>
      </c>
      <c r="BL64" s="7">
        <f t="shared" si="318"/>
        <v>1</v>
      </c>
      <c r="BM64" s="7">
        <f t="shared" si="319"/>
        <v>0</v>
      </c>
      <c r="BN64" s="1">
        <f t="shared" si="320"/>
        <v>0.8</v>
      </c>
      <c r="BO64" s="1">
        <f t="shared" si="321"/>
        <v>0.2</v>
      </c>
      <c r="BP64" s="1">
        <f t="shared" si="322"/>
        <v>3.2</v>
      </c>
      <c r="BQ64" s="1">
        <f t="shared" si="323"/>
        <v>0.8</v>
      </c>
      <c r="BR64" s="1">
        <f t="shared" si="324"/>
        <v>7.2</v>
      </c>
      <c r="BS64" s="1">
        <f t="shared" si="325"/>
        <v>1.8</v>
      </c>
      <c r="BT64" s="1">
        <f t="shared" si="326"/>
        <v>0</v>
      </c>
      <c r="BU64" s="1">
        <f t="shared" si="327"/>
        <v>0</v>
      </c>
      <c r="BV64" s="1">
        <f t="shared" si="328"/>
        <v>0</v>
      </c>
      <c r="BW64" s="1">
        <f t="shared" si="329"/>
        <v>0</v>
      </c>
      <c r="BX64" s="1">
        <f t="shared" si="330"/>
        <v>0</v>
      </c>
      <c r="BY64" s="1">
        <f t="shared" si="331"/>
        <v>0</v>
      </c>
      <c r="CC64" s="7">
        <f t="shared" si="332"/>
        <v>0</v>
      </c>
      <c r="CD64" s="7">
        <f t="shared" si="333"/>
        <v>0</v>
      </c>
      <c r="CE64" s="7">
        <f t="shared" si="334"/>
        <v>1</v>
      </c>
      <c r="CF64" s="7">
        <f t="shared" si="335"/>
        <v>0</v>
      </c>
      <c r="CG64" s="7">
        <f t="shared" si="336"/>
        <v>0</v>
      </c>
      <c r="CH64" s="7">
        <f t="shared" si="337"/>
        <v>0</v>
      </c>
      <c r="CI64" s="7">
        <f t="shared" si="338"/>
        <v>0</v>
      </c>
      <c r="CJ64" s="7">
        <f t="shared" si="339"/>
        <v>0</v>
      </c>
      <c r="CK64" s="7">
        <f t="shared" si="340"/>
        <v>0</v>
      </c>
      <c r="CL64" s="7">
        <f t="shared" si="341"/>
        <v>0</v>
      </c>
      <c r="CM64" s="7">
        <f t="shared" si="342"/>
        <v>4</v>
      </c>
      <c r="CN64" s="7">
        <f t="shared" si="343"/>
        <v>0</v>
      </c>
      <c r="CO64" s="7">
        <f t="shared" si="344"/>
        <v>0</v>
      </c>
      <c r="CP64" s="7">
        <f t="shared" si="345"/>
        <v>0</v>
      </c>
      <c r="CQ64" s="7">
        <f t="shared" si="346"/>
        <v>1</v>
      </c>
      <c r="CR64" s="7">
        <f t="shared" si="347"/>
        <v>0</v>
      </c>
      <c r="CS64" s="7">
        <f t="shared" si="348"/>
        <v>1</v>
      </c>
      <c r="CT64" s="7">
        <f t="shared" si="349"/>
        <v>0</v>
      </c>
      <c r="CU64" s="7">
        <f t="shared" si="350"/>
        <v>3</v>
      </c>
      <c r="CV64" s="7">
        <f t="shared" si="351"/>
        <v>1</v>
      </c>
      <c r="CW64" s="7">
        <f t="shared" si="352"/>
        <v>7</v>
      </c>
      <c r="CX64" s="7">
        <f t="shared" si="353"/>
        <v>2</v>
      </c>
      <c r="CY64" s="7">
        <f t="shared" si="354"/>
        <v>0</v>
      </c>
      <c r="CZ64" s="7">
        <f t="shared" si="355"/>
        <v>0</v>
      </c>
      <c r="DA64" s="7">
        <f t="shared" si="356"/>
        <v>0</v>
      </c>
      <c r="DB64" s="7">
        <f t="shared" si="357"/>
        <v>0</v>
      </c>
      <c r="DC64" s="7">
        <f t="shared" si="358"/>
        <v>0</v>
      </c>
      <c r="DD64" s="7">
        <f t="shared" si="359"/>
        <v>0</v>
      </c>
      <c r="DF64" s="1">
        <v>11</v>
      </c>
      <c r="DG64" s="11">
        <f t="shared" si="301"/>
        <v>50.773636363636363</v>
      </c>
      <c r="DH64" s="11">
        <f t="shared" si="302"/>
        <v>1.5760000000000001</v>
      </c>
      <c r="DJ64" s="1" t="str">
        <f t="shared" si="303"/>
        <v>[50.77, 1.58]</v>
      </c>
      <c r="DS64" s="200"/>
      <c r="DT64" s="201"/>
      <c r="DU64" s="201"/>
      <c r="DV64" s="201"/>
      <c r="DW64" s="201"/>
      <c r="DX64" s="201"/>
      <c r="DY64" s="201"/>
      <c r="DZ64" s="201"/>
      <c r="EA64" s="201"/>
      <c r="EB64" s="201"/>
      <c r="EC64" s="201"/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201"/>
      <c r="EQ64" s="201"/>
      <c r="ER64" s="201"/>
      <c r="ES64" s="201"/>
      <c r="ET64" s="201"/>
      <c r="EU64" s="201"/>
      <c r="EV64" s="201"/>
      <c r="EW64" s="201"/>
      <c r="EX64" s="201"/>
      <c r="EY64" s="201"/>
      <c r="EZ64" s="201"/>
      <c r="FA64" s="201"/>
      <c r="FB64" s="201"/>
      <c r="FC64" s="201"/>
      <c r="FD64" s="201"/>
      <c r="FE64" s="201"/>
      <c r="FF64" s="201"/>
      <c r="FG64" s="201"/>
      <c r="FH64" s="201"/>
      <c r="FI64" s="201"/>
      <c r="FJ64" s="201"/>
      <c r="FK64" s="201"/>
      <c r="FL64" s="201"/>
      <c r="FM64" s="201"/>
      <c r="FN64" s="201"/>
      <c r="FO64" s="201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</row>
    <row r="65" spans="2:220" x14ac:dyDescent="0.35">
      <c r="B65" s="163">
        <v>12</v>
      </c>
      <c r="C65" s="165" t="s">
        <v>41</v>
      </c>
      <c r="D65" s="34"/>
      <c r="E65" s="34"/>
      <c r="F65" s="34"/>
      <c r="G65" s="35"/>
      <c r="H65" s="2">
        <f t="shared" si="279"/>
        <v>4934.6000000000004</v>
      </c>
      <c r="I65" s="36">
        <f t="shared" si="280"/>
        <v>3.3584380193750284E-2</v>
      </c>
      <c r="J65" s="118">
        <f t="shared" si="281"/>
        <v>0.5684794204610375</v>
      </c>
      <c r="K65" s="118">
        <f t="shared" si="281"/>
        <v>1.4739350676149121</v>
      </c>
      <c r="L65" s="118">
        <f t="shared" si="281"/>
        <v>0.14263887751112053</v>
      </c>
      <c r="M65" s="118">
        <f t="shared" si="281"/>
        <v>7.9243820839511401E-3</v>
      </c>
      <c r="N65" s="118">
        <f t="shared" si="281"/>
        <v>0.30905090127409446</v>
      </c>
      <c r="O65" s="118">
        <f t="shared" si="281"/>
        <v>5.3251847604151665</v>
      </c>
      <c r="P65" s="118">
        <f t="shared" si="281"/>
        <v>0.39621910419755701</v>
      </c>
      <c r="Q65" s="87">
        <f t="shared" si="281"/>
        <v>1.8226078793087626</v>
      </c>
      <c r="R65" s="128">
        <f t="shared" si="281"/>
        <v>0.78165920313392656</v>
      </c>
      <c r="S65" s="122">
        <f t="shared" si="281"/>
        <v>5.3472595487116346</v>
      </c>
      <c r="T65" s="123">
        <f t="shared" si="281"/>
        <v>11.77818299267712</v>
      </c>
      <c r="U65" s="116">
        <f t="shared" si="281"/>
        <v>5.3294945668222272E-2</v>
      </c>
      <c r="V65" s="116">
        <f t="shared" si="281"/>
        <v>3.5529963778814844E-2</v>
      </c>
      <c r="W65" s="116">
        <f t="shared" si="281"/>
        <v>0.39082960156696328</v>
      </c>
      <c r="Y65" s="163">
        <v>12</v>
      </c>
      <c r="Z65" s="165" t="s">
        <v>41</v>
      </c>
      <c r="AA65" s="34"/>
      <c r="AB65" s="34"/>
      <c r="AC65" s="34"/>
      <c r="AD65" s="35"/>
      <c r="AE65" s="2">
        <f t="shared" si="282"/>
        <v>4934.6000000000004</v>
      </c>
      <c r="AF65" s="36">
        <f t="shared" si="212"/>
        <v>3.3584380193750284E-2</v>
      </c>
      <c r="AG65" s="149">
        <f t="shared" si="283"/>
        <v>1</v>
      </c>
      <c r="AH65" s="149">
        <f t="shared" si="284"/>
        <v>1</v>
      </c>
      <c r="AI65" s="149">
        <f t="shared" si="285"/>
        <v>0</v>
      </c>
      <c r="AJ65" s="149">
        <f t="shared" si="286"/>
        <v>0</v>
      </c>
      <c r="AK65" s="149">
        <f t="shared" si="287"/>
        <v>0</v>
      </c>
      <c r="AL65" s="149">
        <f t="shared" si="288"/>
        <v>5</v>
      </c>
      <c r="AM65" s="149">
        <f t="shared" si="289"/>
        <v>0</v>
      </c>
      <c r="AN65" s="37">
        <f t="shared" si="290"/>
        <v>2</v>
      </c>
      <c r="AO65" s="156">
        <f t="shared" si="291"/>
        <v>1</v>
      </c>
      <c r="AP65" s="154">
        <f t="shared" si="292"/>
        <v>5</v>
      </c>
      <c r="AQ65" s="152">
        <f t="shared" si="293"/>
        <v>12</v>
      </c>
      <c r="AR65" s="132">
        <f t="shared" si="294"/>
        <v>0</v>
      </c>
      <c r="AS65" s="132">
        <f t="shared" si="295"/>
        <v>0</v>
      </c>
      <c r="AT65" s="132">
        <f t="shared" si="296"/>
        <v>0</v>
      </c>
      <c r="AX65" s="7">
        <f t="shared" si="304"/>
        <v>1</v>
      </c>
      <c r="AY65" s="7">
        <f t="shared" si="305"/>
        <v>0</v>
      </c>
      <c r="AZ65" s="7">
        <f t="shared" si="306"/>
        <v>1</v>
      </c>
      <c r="BA65" s="7">
        <f t="shared" si="307"/>
        <v>0</v>
      </c>
      <c r="BB65" s="7">
        <f t="shared" si="308"/>
        <v>0</v>
      </c>
      <c r="BC65" s="7">
        <f t="shared" si="309"/>
        <v>0</v>
      </c>
      <c r="BD65" s="7">
        <f t="shared" si="310"/>
        <v>0</v>
      </c>
      <c r="BE65" s="7">
        <f t="shared" si="311"/>
        <v>0</v>
      </c>
      <c r="BF65" s="7">
        <f t="shared" si="312"/>
        <v>0</v>
      </c>
      <c r="BG65" s="7">
        <f t="shared" si="313"/>
        <v>0</v>
      </c>
      <c r="BH65" s="7">
        <f t="shared" si="314"/>
        <v>5</v>
      </c>
      <c r="BI65" s="7">
        <f t="shared" si="315"/>
        <v>0</v>
      </c>
      <c r="BJ65" s="7">
        <f t="shared" si="316"/>
        <v>0</v>
      </c>
      <c r="BK65" s="7">
        <f t="shared" si="317"/>
        <v>0</v>
      </c>
      <c r="BL65" s="7">
        <f t="shared" si="318"/>
        <v>2</v>
      </c>
      <c r="BM65" s="7">
        <f t="shared" si="319"/>
        <v>0</v>
      </c>
      <c r="BN65" s="1">
        <f t="shared" si="320"/>
        <v>0.8</v>
      </c>
      <c r="BO65" s="1">
        <f t="shared" si="321"/>
        <v>0.2</v>
      </c>
      <c r="BP65" s="1">
        <f t="shared" si="322"/>
        <v>4</v>
      </c>
      <c r="BQ65" s="1">
        <f t="shared" si="323"/>
        <v>1</v>
      </c>
      <c r="BR65" s="1">
        <f t="shared" si="324"/>
        <v>9.6000000000000014</v>
      </c>
      <c r="BS65" s="1">
        <f t="shared" si="325"/>
        <v>2.4000000000000004</v>
      </c>
      <c r="BT65" s="1">
        <f t="shared" si="326"/>
        <v>0</v>
      </c>
      <c r="BU65" s="1">
        <f t="shared" si="327"/>
        <v>0</v>
      </c>
      <c r="BV65" s="1">
        <f t="shared" si="328"/>
        <v>0</v>
      </c>
      <c r="BW65" s="1">
        <f t="shared" si="329"/>
        <v>0</v>
      </c>
      <c r="BX65" s="1">
        <f t="shared" si="330"/>
        <v>0</v>
      </c>
      <c r="BY65" s="1">
        <f t="shared" si="331"/>
        <v>0</v>
      </c>
      <c r="CC65" s="7">
        <f t="shared" si="332"/>
        <v>1</v>
      </c>
      <c r="CD65" s="7">
        <f t="shared" si="333"/>
        <v>0</v>
      </c>
      <c r="CE65" s="7">
        <f t="shared" si="334"/>
        <v>1</v>
      </c>
      <c r="CF65" s="7">
        <f t="shared" si="335"/>
        <v>0</v>
      </c>
      <c r="CG65" s="7">
        <f t="shared" si="336"/>
        <v>0</v>
      </c>
      <c r="CH65" s="7">
        <f t="shared" si="337"/>
        <v>0</v>
      </c>
      <c r="CI65" s="7">
        <f t="shared" si="338"/>
        <v>0</v>
      </c>
      <c r="CJ65" s="7">
        <f t="shared" si="339"/>
        <v>0</v>
      </c>
      <c r="CK65" s="7">
        <f t="shared" si="340"/>
        <v>0</v>
      </c>
      <c r="CL65" s="7">
        <f t="shared" si="341"/>
        <v>0</v>
      </c>
      <c r="CM65" s="7">
        <f t="shared" si="342"/>
        <v>5</v>
      </c>
      <c r="CN65" s="7">
        <f t="shared" si="343"/>
        <v>0</v>
      </c>
      <c r="CO65" s="7">
        <f t="shared" si="344"/>
        <v>0</v>
      </c>
      <c r="CP65" s="7">
        <f t="shared" si="345"/>
        <v>0</v>
      </c>
      <c r="CQ65" s="7">
        <f t="shared" si="346"/>
        <v>2</v>
      </c>
      <c r="CR65" s="7">
        <f t="shared" si="347"/>
        <v>0</v>
      </c>
      <c r="CS65" s="7">
        <f t="shared" si="348"/>
        <v>1</v>
      </c>
      <c r="CT65" s="7">
        <f t="shared" si="349"/>
        <v>0</v>
      </c>
      <c r="CU65" s="7">
        <f t="shared" si="350"/>
        <v>4</v>
      </c>
      <c r="CV65" s="7">
        <f t="shared" si="351"/>
        <v>1</v>
      </c>
      <c r="CW65" s="7">
        <f t="shared" si="352"/>
        <v>10</v>
      </c>
      <c r="CX65" s="7">
        <f t="shared" si="353"/>
        <v>2</v>
      </c>
      <c r="CY65" s="7">
        <f t="shared" si="354"/>
        <v>0</v>
      </c>
      <c r="CZ65" s="7">
        <f t="shared" si="355"/>
        <v>0</v>
      </c>
      <c r="DA65" s="7">
        <f t="shared" si="356"/>
        <v>0</v>
      </c>
      <c r="DB65" s="7">
        <f t="shared" si="357"/>
        <v>0</v>
      </c>
      <c r="DC65" s="7">
        <f t="shared" si="358"/>
        <v>0</v>
      </c>
      <c r="DD65" s="7">
        <f t="shared" si="359"/>
        <v>0</v>
      </c>
      <c r="DF65" s="1">
        <v>12</v>
      </c>
      <c r="DG65" s="11">
        <f t="shared" si="301"/>
        <v>70.7709090909091</v>
      </c>
      <c r="DH65" s="11">
        <f t="shared" si="302"/>
        <v>1.5760000000000001</v>
      </c>
      <c r="DJ65" s="1" t="str">
        <f t="shared" si="303"/>
        <v>[70.77, 1.58]</v>
      </c>
      <c r="DS65" s="200"/>
      <c r="DT65" s="201"/>
      <c r="DU65" s="201"/>
      <c r="DV65" s="201"/>
      <c r="DW65" s="201"/>
      <c r="DX65" s="201"/>
      <c r="DY65" s="201"/>
      <c r="DZ65" s="201"/>
      <c r="EA65" s="201"/>
      <c r="EB65" s="201"/>
      <c r="EC65" s="201"/>
      <c r="ED65" s="201"/>
      <c r="EE65" s="201"/>
      <c r="EF65" s="201"/>
      <c r="EG65" s="201"/>
      <c r="EH65" s="201"/>
      <c r="EI65" s="201"/>
      <c r="EJ65" s="201"/>
      <c r="EK65" s="201"/>
      <c r="EL65" s="201"/>
      <c r="EM65" s="201"/>
      <c r="EN65" s="201"/>
      <c r="EO65" s="201"/>
      <c r="EP65" s="201"/>
      <c r="EQ65" s="201"/>
      <c r="ER65" s="201"/>
      <c r="ES65" s="201"/>
      <c r="ET65" s="201"/>
      <c r="EU65" s="201"/>
      <c r="EV65" s="201"/>
      <c r="EW65" s="201"/>
      <c r="EX65" s="201"/>
      <c r="EY65" s="201"/>
      <c r="EZ65" s="201"/>
      <c r="FA65" s="201"/>
      <c r="FB65" s="201"/>
      <c r="FC65" s="201"/>
      <c r="FD65" s="201"/>
      <c r="FE65" s="201"/>
      <c r="FF65" s="201"/>
      <c r="FG65" s="201"/>
      <c r="FH65" s="201"/>
      <c r="FI65" s="201"/>
      <c r="FJ65" s="201"/>
      <c r="FK65" s="201"/>
      <c r="FL65" s="201"/>
      <c r="FM65" s="201"/>
      <c r="FN65" s="201"/>
      <c r="FO65" s="201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</row>
    <row r="66" spans="2:220" x14ac:dyDescent="0.35">
      <c r="B66" s="163">
        <v>13</v>
      </c>
      <c r="C66" s="164" t="s">
        <v>42</v>
      </c>
      <c r="D66" s="34"/>
      <c r="E66" s="34"/>
      <c r="F66" s="34"/>
      <c r="G66" s="35"/>
      <c r="H66" s="2">
        <f t="shared" si="279"/>
        <v>4860.9000000000005</v>
      </c>
      <c r="I66" s="36">
        <f t="shared" si="280"/>
        <v>3.3082785572042465E-2</v>
      </c>
      <c r="J66" s="118">
        <f t="shared" si="281"/>
        <v>0.55998897882686693</v>
      </c>
      <c r="K66" s="118">
        <f t="shared" si="281"/>
        <v>1.4519213249643996</v>
      </c>
      <c r="L66" s="118">
        <f t="shared" si="281"/>
        <v>0.14050851531913544</v>
      </c>
      <c r="M66" s="118">
        <f t="shared" si="281"/>
        <v>7.8060286288408574E-3</v>
      </c>
      <c r="N66" s="118">
        <f t="shared" si="281"/>
        <v>0.30443511652479344</v>
      </c>
      <c r="O66" s="118">
        <f t="shared" si="281"/>
        <v>5.2456512385810559</v>
      </c>
      <c r="P66" s="118">
        <f t="shared" si="281"/>
        <v>0.39030143144204288</v>
      </c>
      <c r="Q66" s="87">
        <f t="shared" si="281"/>
        <v>1.7953865846333976</v>
      </c>
      <c r="R66" s="128">
        <f t="shared" si="281"/>
        <v>0.76998484588694194</v>
      </c>
      <c r="S66" s="122">
        <f t="shared" si="281"/>
        <v>5.2673963320902173</v>
      </c>
      <c r="T66" s="123">
        <f t="shared" si="281"/>
        <v>11.602271655069147</v>
      </c>
      <c r="U66" s="116">
        <f t="shared" si="281"/>
        <v>5.2498966765018772E-2</v>
      </c>
      <c r="V66" s="116">
        <f t="shared" si="281"/>
        <v>3.4999311176679183E-2</v>
      </c>
      <c r="W66" s="116">
        <f t="shared" si="281"/>
        <v>0.38499242294347097</v>
      </c>
      <c r="Y66" s="163">
        <v>13</v>
      </c>
      <c r="Z66" s="164" t="s">
        <v>42</v>
      </c>
      <c r="AA66" s="34"/>
      <c r="AB66" s="34"/>
      <c r="AC66" s="34"/>
      <c r="AD66" s="35"/>
      <c r="AE66" s="2">
        <f t="shared" si="282"/>
        <v>4860.9000000000005</v>
      </c>
      <c r="AF66" s="36">
        <f t="shared" si="212"/>
        <v>3.3082785572042465E-2</v>
      </c>
      <c r="AG66" s="149">
        <f t="shared" si="283"/>
        <v>1</v>
      </c>
      <c r="AH66" s="149">
        <f t="shared" si="284"/>
        <v>1</v>
      </c>
      <c r="AI66" s="149">
        <f t="shared" si="285"/>
        <v>0</v>
      </c>
      <c r="AJ66" s="149">
        <f t="shared" si="286"/>
        <v>0</v>
      </c>
      <c r="AK66" s="149">
        <f t="shared" si="287"/>
        <v>0</v>
      </c>
      <c r="AL66" s="149">
        <f t="shared" si="288"/>
        <v>5</v>
      </c>
      <c r="AM66" s="149">
        <f t="shared" si="289"/>
        <v>0</v>
      </c>
      <c r="AN66" s="37">
        <f t="shared" si="290"/>
        <v>2</v>
      </c>
      <c r="AO66" s="156">
        <f t="shared" si="291"/>
        <v>1</v>
      </c>
      <c r="AP66" s="154">
        <f t="shared" si="292"/>
        <v>5</v>
      </c>
      <c r="AQ66" s="152">
        <f t="shared" si="293"/>
        <v>12</v>
      </c>
      <c r="AR66" s="132">
        <f t="shared" si="294"/>
        <v>0</v>
      </c>
      <c r="AS66" s="132">
        <f t="shared" si="295"/>
        <v>0</v>
      </c>
      <c r="AT66" s="132">
        <f t="shared" si="296"/>
        <v>0</v>
      </c>
      <c r="AX66" s="7">
        <f t="shared" si="304"/>
        <v>1</v>
      </c>
      <c r="AY66" s="7">
        <f t="shared" si="305"/>
        <v>0</v>
      </c>
      <c r="AZ66" s="7">
        <f t="shared" si="306"/>
        <v>1</v>
      </c>
      <c r="BA66" s="7">
        <f t="shared" si="307"/>
        <v>0</v>
      </c>
      <c r="BB66" s="7">
        <f t="shared" si="308"/>
        <v>0</v>
      </c>
      <c r="BC66" s="7">
        <f t="shared" si="309"/>
        <v>0</v>
      </c>
      <c r="BD66" s="7">
        <f t="shared" si="310"/>
        <v>0</v>
      </c>
      <c r="BE66" s="7">
        <f t="shared" si="311"/>
        <v>0</v>
      </c>
      <c r="BF66" s="7">
        <f t="shared" si="312"/>
        <v>0</v>
      </c>
      <c r="BG66" s="7">
        <f t="shared" si="313"/>
        <v>0</v>
      </c>
      <c r="BH66" s="7">
        <f t="shared" si="314"/>
        <v>5</v>
      </c>
      <c r="BI66" s="7">
        <f t="shared" si="315"/>
        <v>0</v>
      </c>
      <c r="BJ66" s="7">
        <f t="shared" si="316"/>
        <v>0</v>
      </c>
      <c r="BK66" s="7">
        <f t="shared" si="317"/>
        <v>0</v>
      </c>
      <c r="BL66" s="7">
        <f t="shared" si="318"/>
        <v>2</v>
      </c>
      <c r="BM66" s="7">
        <f t="shared" si="319"/>
        <v>0</v>
      </c>
      <c r="BN66" s="1">
        <f t="shared" si="320"/>
        <v>0.8</v>
      </c>
      <c r="BO66" s="1">
        <f t="shared" si="321"/>
        <v>0.2</v>
      </c>
      <c r="BP66" s="1">
        <f t="shared" si="322"/>
        <v>4</v>
      </c>
      <c r="BQ66" s="1">
        <f t="shared" si="323"/>
        <v>1</v>
      </c>
      <c r="BR66" s="1">
        <f t="shared" si="324"/>
        <v>9.6000000000000014</v>
      </c>
      <c r="BS66" s="1">
        <f t="shared" si="325"/>
        <v>2.4000000000000004</v>
      </c>
      <c r="BT66" s="1">
        <f t="shared" si="326"/>
        <v>0</v>
      </c>
      <c r="BU66" s="1">
        <f t="shared" si="327"/>
        <v>0</v>
      </c>
      <c r="BV66" s="1">
        <f t="shared" si="328"/>
        <v>0</v>
      </c>
      <c r="BW66" s="1">
        <f t="shared" si="329"/>
        <v>0</v>
      </c>
      <c r="BX66" s="1">
        <f t="shared" si="330"/>
        <v>0</v>
      </c>
      <c r="BY66" s="1">
        <f t="shared" si="331"/>
        <v>0</v>
      </c>
      <c r="CC66" s="7">
        <f t="shared" si="332"/>
        <v>1</v>
      </c>
      <c r="CD66" s="7">
        <f t="shared" si="333"/>
        <v>0</v>
      </c>
      <c r="CE66" s="7">
        <f t="shared" si="334"/>
        <v>1</v>
      </c>
      <c r="CF66" s="7">
        <f t="shared" si="335"/>
        <v>0</v>
      </c>
      <c r="CG66" s="7">
        <f t="shared" si="336"/>
        <v>0</v>
      </c>
      <c r="CH66" s="7">
        <f t="shared" si="337"/>
        <v>0</v>
      </c>
      <c r="CI66" s="7">
        <f t="shared" si="338"/>
        <v>0</v>
      </c>
      <c r="CJ66" s="7">
        <f t="shared" si="339"/>
        <v>0</v>
      </c>
      <c r="CK66" s="7">
        <f t="shared" si="340"/>
        <v>0</v>
      </c>
      <c r="CL66" s="7">
        <f t="shared" si="341"/>
        <v>0</v>
      </c>
      <c r="CM66" s="7">
        <f t="shared" si="342"/>
        <v>5</v>
      </c>
      <c r="CN66" s="7">
        <f t="shared" si="343"/>
        <v>0</v>
      </c>
      <c r="CO66" s="7">
        <f t="shared" si="344"/>
        <v>0</v>
      </c>
      <c r="CP66" s="7">
        <f t="shared" si="345"/>
        <v>0</v>
      </c>
      <c r="CQ66" s="7">
        <f t="shared" si="346"/>
        <v>2</v>
      </c>
      <c r="CR66" s="7">
        <f t="shared" si="347"/>
        <v>0</v>
      </c>
      <c r="CS66" s="7">
        <f t="shared" si="348"/>
        <v>1</v>
      </c>
      <c r="CT66" s="7">
        <f t="shared" si="349"/>
        <v>0</v>
      </c>
      <c r="CU66" s="7">
        <f t="shared" si="350"/>
        <v>4</v>
      </c>
      <c r="CV66" s="7">
        <f t="shared" si="351"/>
        <v>1</v>
      </c>
      <c r="CW66" s="7">
        <f t="shared" si="352"/>
        <v>10</v>
      </c>
      <c r="CX66" s="7">
        <f t="shared" si="353"/>
        <v>2</v>
      </c>
      <c r="CY66" s="7">
        <f t="shared" si="354"/>
        <v>0</v>
      </c>
      <c r="CZ66" s="7">
        <f t="shared" si="355"/>
        <v>0</v>
      </c>
      <c r="DA66" s="7">
        <f t="shared" si="356"/>
        <v>0</v>
      </c>
      <c r="DB66" s="7">
        <f t="shared" si="357"/>
        <v>0</v>
      </c>
      <c r="DC66" s="7">
        <f t="shared" si="358"/>
        <v>0</v>
      </c>
      <c r="DD66" s="7">
        <f t="shared" si="359"/>
        <v>0</v>
      </c>
      <c r="DF66" s="1">
        <v>13</v>
      </c>
      <c r="DG66" s="11">
        <f t="shared" si="301"/>
        <v>70.7709090909091</v>
      </c>
      <c r="DH66" s="11">
        <f t="shared" si="302"/>
        <v>1.5760000000000001</v>
      </c>
      <c r="DJ66" s="1" t="str">
        <f t="shared" si="303"/>
        <v>[70.77, 1.58]</v>
      </c>
      <c r="DS66" s="200"/>
      <c r="DT66" s="201"/>
      <c r="DU66" s="201"/>
      <c r="DV66" s="201"/>
      <c r="DW66" s="201"/>
      <c r="DX66" s="201"/>
      <c r="DY66" s="201"/>
      <c r="DZ66" s="201"/>
      <c r="EA66" s="201"/>
      <c r="EB66" s="201"/>
      <c r="EC66" s="201"/>
      <c r="ED66" s="201"/>
      <c r="EE66" s="201"/>
      <c r="EF66" s="201"/>
      <c r="EG66" s="201"/>
      <c r="EH66" s="201"/>
      <c r="EI66" s="201"/>
      <c r="EJ66" s="201"/>
      <c r="EK66" s="201"/>
      <c r="EL66" s="201"/>
      <c r="EM66" s="201"/>
      <c r="EN66" s="201"/>
      <c r="EO66" s="201"/>
      <c r="EP66" s="201"/>
      <c r="EQ66" s="201"/>
      <c r="ER66" s="201"/>
      <c r="ES66" s="201"/>
      <c r="ET66" s="201"/>
      <c r="EU66" s="201"/>
      <c r="EV66" s="201"/>
      <c r="EW66" s="201"/>
      <c r="EX66" s="201"/>
      <c r="EY66" s="201"/>
      <c r="EZ66" s="201"/>
      <c r="FA66" s="201"/>
      <c r="FB66" s="201"/>
      <c r="FC66" s="201"/>
      <c r="FD66" s="201"/>
      <c r="FE66" s="201"/>
      <c r="FF66" s="201"/>
      <c r="FG66" s="201"/>
      <c r="FH66" s="201"/>
      <c r="FI66" s="201"/>
      <c r="FJ66" s="201"/>
      <c r="FK66" s="201"/>
      <c r="FL66" s="201"/>
      <c r="FM66" s="201"/>
      <c r="FN66" s="201"/>
      <c r="FO66" s="201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</row>
    <row r="67" spans="2:220" x14ac:dyDescent="0.35">
      <c r="B67" s="163">
        <v>14</v>
      </c>
      <c r="C67" s="165" t="s">
        <v>43</v>
      </c>
      <c r="D67" s="34"/>
      <c r="E67" s="34"/>
      <c r="F67" s="34"/>
      <c r="G67" s="35"/>
      <c r="H67" s="2">
        <f t="shared" si="279"/>
        <v>3880.8</v>
      </c>
      <c r="I67" s="36">
        <f t="shared" si="280"/>
        <v>2.6412325752017612E-2</v>
      </c>
      <c r="J67" s="118">
        <f t="shared" si="281"/>
        <v>0.44707877739334384</v>
      </c>
      <c r="K67" s="118">
        <f t="shared" si="281"/>
        <v>1.1591714040448975</v>
      </c>
      <c r="L67" s="118">
        <f t="shared" si="281"/>
        <v>0.11217787781079654</v>
      </c>
      <c r="M67" s="118">
        <f t="shared" si="281"/>
        <v>6.2321043228220291E-3</v>
      </c>
      <c r="N67" s="118">
        <f t="shared" si="281"/>
        <v>0.24305206859005915</v>
      </c>
      <c r="O67" s="118">
        <f t="shared" si="281"/>
        <v>4.1879741049364041</v>
      </c>
      <c r="P67" s="118">
        <f t="shared" si="281"/>
        <v>0.31160521614110148</v>
      </c>
      <c r="Q67" s="87">
        <f t="shared" si="281"/>
        <v>1.4333839942490669</v>
      </c>
      <c r="R67" s="128">
        <f t="shared" si="281"/>
        <v>0.61473331891584782</v>
      </c>
      <c r="S67" s="122">
        <f t="shared" si="281"/>
        <v>4.2053347498561413</v>
      </c>
      <c r="T67" s="123">
        <f t="shared" si="281"/>
        <v>9.2629134191183429</v>
      </c>
      <c r="U67" s="116">
        <f t="shared" si="281"/>
        <v>4.1913635380625987E-2</v>
      </c>
      <c r="V67" s="116">
        <f t="shared" si="281"/>
        <v>2.794242358708399E-2</v>
      </c>
      <c r="W67" s="116">
        <f t="shared" si="281"/>
        <v>0.30736665945792391</v>
      </c>
      <c r="Y67" s="163">
        <v>14</v>
      </c>
      <c r="Z67" s="165" t="s">
        <v>43</v>
      </c>
      <c r="AA67" s="34"/>
      <c r="AB67" s="34"/>
      <c r="AC67" s="34"/>
      <c r="AD67" s="35"/>
      <c r="AE67" s="2">
        <f t="shared" si="282"/>
        <v>3880.8</v>
      </c>
      <c r="AF67" s="36">
        <f t="shared" si="212"/>
        <v>2.6412325752017612E-2</v>
      </c>
      <c r="AG67" s="149">
        <f t="shared" si="283"/>
        <v>0</v>
      </c>
      <c r="AH67" s="149">
        <f t="shared" si="284"/>
        <v>1</v>
      </c>
      <c r="AI67" s="149">
        <f t="shared" si="285"/>
        <v>0</v>
      </c>
      <c r="AJ67" s="149">
        <f t="shared" si="286"/>
        <v>0</v>
      </c>
      <c r="AK67" s="149">
        <f t="shared" si="287"/>
        <v>0</v>
      </c>
      <c r="AL67" s="149">
        <f t="shared" si="288"/>
        <v>4</v>
      </c>
      <c r="AM67" s="149">
        <f t="shared" si="289"/>
        <v>0</v>
      </c>
      <c r="AN67" s="37">
        <f t="shared" si="290"/>
        <v>1</v>
      </c>
      <c r="AO67" s="156">
        <f t="shared" si="291"/>
        <v>1</v>
      </c>
      <c r="AP67" s="154">
        <f t="shared" si="292"/>
        <v>4</v>
      </c>
      <c r="AQ67" s="152">
        <f t="shared" si="293"/>
        <v>9</v>
      </c>
      <c r="AR67" s="132">
        <f t="shared" si="294"/>
        <v>0</v>
      </c>
      <c r="AS67" s="132">
        <f t="shared" si="295"/>
        <v>0</v>
      </c>
      <c r="AT67" s="132">
        <f t="shared" si="296"/>
        <v>0</v>
      </c>
      <c r="AX67" s="7">
        <f t="shared" si="304"/>
        <v>0</v>
      </c>
      <c r="AY67" s="7">
        <f t="shared" si="305"/>
        <v>0</v>
      </c>
      <c r="AZ67" s="7">
        <f t="shared" si="306"/>
        <v>1</v>
      </c>
      <c r="BA67" s="7">
        <f t="shared" si="307"/>
        <v>0</v>
      </c>
      <c r="BB67" s="7">
        <f t="shared" si="308"/>
        <v>0</v>
      </c>
      <c r="BC67" s="7">
        <f t="shared" si="309"/>
        <v>0</v>
      </c>
      <c r="BD67" s="7">
        <f t="shared" si="310"/>
        <v>0</v>
      </c>
      <c r="BE67" s="7">
        <f t="shared" si="311"/>
        <v>0</v>
      </c>
      <c r="BF67" s="7">
        <f t="shared" si="312"/>
        <v>0</v>
      </c>
      <c r="BG67" s="7">
        <f t="shared" si="313"/>
        <v>0</v>
      </c>
      <c r="BH67" s="7">
        <f t="shared" si="314"/>
        <v>4</v>
      </c>
      <c r="BI67" s="7">
        <f t="shared" si="315"/>
        <v>0</v>
      </c>
      <c r="BJ67" s="7">
        <f t="shared" si="316"/>
        <v>0</v>
      </c>
      <c r="BK67" s="7">
        <f t="shared" si="317"/>
        <v>0</v>
      </c>
      <c r="BL67" s="7">
        <f t="shared" si="318"/>
        <v>1</v>
      </c>
      <c r="BM67" s="7">
        <f t="shared" si="319"/>
        <v>0</v>
      </c>
      <c r="BN67" s="1">
        <f t="shared" si="320"/>
        <v>0.8</v>
      </c>
      <c r="BO67" s="1">
        <f t="shared" si="321"/>
        <v>0.2</v>
      </c>
      <c r="BP67" s="1">
        <f t="shared" si="322"/>
        <v>3.2</v>
      </c>
      <c r="BQ67" s="1">
        <f t="shared" si="323"/>
        <v>0.8</v>
      </c>
      <c r="BR67" s="1">
        <f t="shared" si="324"/>
        <v>7.2</v>
      </c>
      <c r="BS67" s="1">
        <f t="shared" si="325"/>
        <v>1.8</v>
      </c>
      <c r="BT67" s="1">
        <f t="shared" si="326"/>
        <v>0</v>
      </c>
      <c r="BU67" s="1">
        <f t="shared" si="327"/>
        <v>0</v>
      </c>
      <c r="BV67" s="1">
        <f t="shared" si="328"/>
        <v>0</v>
      </c>
      <c r="BW67" s="1">
        <f t="shared" si="329"/>
        <v>0</v>
      </c>
      <c r="BX67" s="1">
        <f t="shared" si="330"/>
        <v>0</v>
      </c>
      <c r="BY67" s="1">
        <f t="shared" si="331"/>
        <v>0</v>
      </c>
      <c r="CC67" s="7">
        <f t="shared" si="332"/>
        <v>0</v>
      </c>
      <c r="CD67" s="7">
        <f t="shared" si="333"/>
        <v>0</v>
      </c>
      <c r="CE67" s="7">
        <f t="shared" si="334"/>
        <v>1</v>
      </c>
      <c r="CF67" s="7">
        <f t="shared" si="335"/>
        <v>0</v>
      </c>
      <c r="CG67" s="7">
        <f t="shared" si="336"/>
        <v>0</v>
      </c>
      <c r="CH67" s="7">
        <f t="shared" si="337"/>
        <v>0</v>
      </c>
      <c r="CI67" s="7">
        <f t="shared" si="338"/>
        <v>0</v>
      </c>
      <c r="CJ67" s="7">
        <f t="shared" si="339"/>
        <v>0</v>
      </c>
      <c r="CK67" s="7">
        <f t="shared" si="340"/>
        <v>0</v>
      </c>
      <c r="CL67" s="7">
        <f t="shared" si="341"/>
        <v>0</v>
      </c>
      <c r="CM67" s="7">
        <f t="shared" si="342"/>
        <v>4</v>
      </c>
      <c r="CN67" s="7">
        <f t="shared" si="343"/>
        <v>0</v>
      </c>
      <c r="CO67" s="7">
        <f t="shared" si="344"/>
        <v>0</v>
      </c>
      <c r="CP67" s="7">
        <f t="shared" si="345"/>
        <v>0</v>
      </c>
      <c r="CQ67" s="7">
        <f t="shared" si="346"/>
        <v>1</v>
      </c>
      <c r="CR67" s="7">
        <f t="shared" si="347"/>
        <v>0</v>
      </c>
      <c r="CS67" s="7">
        <f t="shared" si="348"/>
        <v>1</v>
      </c>
      <c r="CT67" s="7">
        <f t="shared" si="349"/>
        <v>0</v>
      </c>
      <c r="CU67" s="7">
        <f t="shared" si="350"/>
        <v>3</v>
      </c>
      <c r="CV67" s="7">
        <f t="shared" si="351"/>
        <v>1</v>
      </c>
      <c r="CW67" s="7">
        <f t="shared" si="352"/>
        <v>7</v>
      </c>
      <c r="CX67" s="7">
        <f t="shared" si="353"/>
        <v>2</v>
      </c>
      <c r="CY67" s="7">
        <f t="shared" si="354"/>
        <v>0</v>
      </c>
      <c r="CZ67" s="7">
        <f t="shared" si="355"/>
        <v>0</v>
      </c>
      <c r="DA67" s="7">
        <f t="shared" si="356"/>
        <v>0</v>
      </c>
      <c r="DB67" s="7">
        <f t="shared" si="357"/>
        <v>0</v>
      </c>
      <c r="DC67" s="7">
        <f t="shared" si="358"/>
        <v>0</v>
      </c>
      <c r="DD67" s="7">
        <f t="shared" si="359"/>
        <v>0</v>
      </c>
      <c r="DF67" s="1">
        <v>14</v>
      </c>
      <c r="DG67" s="11">
        <f t="shared" si="301"/>
        <v>50.773636363636363</v>
      </c>
      <c r="DH67" s="11">
        <f t="shared" si="302"/>
        <v>1.5760000000000001</v>
      </c>
      <c r="DJ67" s="1" t="str">
        <f t="shared" si="303"/>
        <v>[50.77, 1.58]</v>
      </c>
      <c r="DS67" s="200"/>
      <c r="DT67" s="201"/>
      <c r="DU67" s="201"/>
      <c r="DV67" s="201"/>
      <c r="DW67" s="201"/>
      <c r="DX67" s="201"/>
      <c r="DY67" s="201"/>
      <c r="DZ67" s="201"/>
      <c r="EA67" s="201"/>
      <c r="EB67" s="201"/>
      <c r="EC67" s="201"/>
      <c r="ED67" s="201"/>
      <c r="EE67" s="201"/>
      <c r="EF67" s="201"/>
      <c r="EG67" s="201"/>
      <c r="EH67" s="201"/>
      <c r="EI67" s="201"/>
      <c r="EJ67" s="201"/>
      <c r="EK67" s="201"/>
      <c r="EL67" s="201"/>
      <c r="EM67" s="201"/>
      <c r="EN67" s="201"/>
      <c r="EO67" s="201"/>
      <c r="EP67" s="201"/>
      <c r="EQ67" s="201"/>
      <c r="ER67" s="201"/>
      <c r="ES67" s="201"/>
      <c r="ET67" s="201"/>
      <c r="EU67" s="201"/>
      <c r="EV67" s="201"/>
      <c r="EW67" s="201"/>
      <c r="EX67" s="201"/>
      <c r="EY67" s="201"/>
      <c r="EZ67" s="201"/>
      <c r="FA67" s="201"/>
      <c r="FB67" s="201"/>
      <c r="FC67" s="201"/>
      <c r="FD67" s="201"/>
      <c r="FE67" s="201"/>
      <c r="FF67" s="201"/>
      <c r="FG67" s="201"/>
      <c r="FH67" s="201"/>
      <c r="FI67" s="201"/>
      <c r="FJ67" s="201"/>
      <c r="FK67" s="201"/>
      <c r="FL67" s="201"/>
      <c r="FM67" s="201"/>
      <c r="FN67" s="201"/>
      <c r="FO67" s="201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</row>
    <row r="68" spans="2:220" x14ac:dyDescent="0.35">
      <c r="B68" s="163">
        <v>15</v>
      </c>
      <c r="C68" s="164" t="s">
        <v>44</v>
      </c>
      <c r="D68" s="34"/>
      <c r="E68" s="34"/>
      <c r="F68" s="34"/>
      <c r="G68" s="35"/>
      <c r="H68" s="2">
        <f t="shared" si="279"/>
        <v>4474.8</v>
      </c>
      <c r="I68" s="36">
        <f t="shared" si="280"/>
        <v>3.0455028673244795E-2</v>
      </c>
      <c r="J68" s="118">
        <f t="shared" si="281"/>
        <v>0.51550920250456989</v>
      </c>
      <c r="K68" s="118">
        <f t="shared" si="281"/>
        <v>1.3365955985415654</v>
      </c>
      <c r="L68" s="118">
        <f t="shared" si="281"/>
        <v>0.12934796114918376</v>
      </c>
      <c r="M68" s="118">
        <f t="shared" si="281"/>
        <v>7.185997841621319E-3</v>
      </c>
      <c r="N68" s="118">
        <f t="shared" si="281"/>
        <v>0.28025391582323145</v>
      </c>
      <c r="O68" s="118">
        <f t="shared" si="281"/>
        <v>4.828990549569526</v>
      </c>
      <c r="P68" s="118">
        <f t="shared" si="281"/>
        <v>0.35929989208106594</v>
      </c>
      <c r="Q68" s="87">
        <f t="shared" si="281"/>
        <v>1.6527795035729036</v>
      </c>
      <c r="R68" s="128">
        <f t="shared" si="281"/>
        <v>0.70882515344378361</v>
      </c>
      <c r="S68" s="122">
        <f t="shared" si="281"/>
        <v>4.849008436058611</v>
      </c>
      <c r="T68" s="123">
        <f t="shared" si="281"/>
        <v>10.680706289391557</v>
      </c>
      <c r="U68" s="116">
        <f t="shared" si="281"/>
        <v>4.832898773480343E-2</v>
      </c>
      <c r="V68" s="116">
        <f t="shared" si="281"/>
        <v>3.2219325156535618E-2</v>
      </c>
      <c r="W68" s="116">
        <f t="shared" si="281"/>
        <v>0.3544125767218918</v>
      </c>
      <c r="Y68" s="163">
        <v>15</v>
      </c>
      <c r="Z68" s="164" t="s">
        <v>44</v>
      </c>
      <c r="AA68" s="34"/>
      <c r="AB68" s="34"/>
      <c r="AC68" s="34"/>
      <c r="AD68" s="35"/>
      <c r="AE68" s="2">
        <f t="shared" si="282"/>
        <v>4474.8</v>
      </c>
      <c r="AF68" s="36">
        <f t="shared" si="212"/>
        <v>3.0455028673244795E-2</v>
      </c>
      <c r="AG68" s="149">
        <f t="shared" si="283"/>
        <v>1</v>
      </c>
      <c r="AH68" s="149">
        <f t="shared" si="284"/>
        <v>1</v>
      </c>
      <c r="AI68" s="149">
        <f t="shared" si="285"/>
        <v>0</v>
      </c>
      <c r="AJ68" s="149">
        <f t="shared" si="286"/>
        <v>0</v>
      </c>
      <c r="AK68" s="149">
        <f t="shared" si="287"/>
        <v>0</v>
      </c>
      <c r="AL68" s="149">
        <f t="shared" si="288"/>
        <v>5</v>
      </c>
      <c r="AM68" s="149">
        <f t="shared" si="289"/>
        <v>0</v>
      </c>
      <c r="AN68" s="37">
        <f t="shared" si="290"/>
        <v>2</v>
      </c>
      <c r="AO68" s="156">
        <f t="shared" si="291"/>
        <v>1</v>
      </c>
      <c r="AP68" s="154">
        <f t="shared" si="292"/>
        <v>5</v>
      </c>
      <c r="AQ68" s="152">
        <f t="shared" si="293"/>
        <v>11</v>
      </c>
      <c r="AR68" s="132">
        <f t="shared" si="294"/>
        <v>0</v>
      </c>
      <c r="AS68" s="132">
        <f t="shared" si="295"/>
        <v>0</v>
      </c>
      <c r="AT68" s="132">
        <f t="shared" si="296"/>
        <v>0</v>
      </c>
      <c r="AX68" s="7">
        <f t="shared" si="304"/>
        <v>1</v>
      </c>
      <c r="AY68" s="7">
        <f t="shared" si="305"/>
        <v>0</v>
      </c>
      <c r="AZ68" s="7">
        <f t="shared" si="306"/>
        <v>1</v>
      </c>
      <c r="BA68" s="7">
        <f t="shared" si="307"/>
        <v>0</v>
      </c>
      <c r="BB68" s="7">
        <f t="shared" si="308"/>
        <v>0</v>
      </c>
      <c r="BC68" s="7">
        <f t="shared" si="309"/>
        <v>0</v>
      </c>
      <c r="BD68" s="7">
        <f t="shared" si="310"/>
        <v>0</v>
      </c>
      <c r="BE68" s="7">
        <f t="shared" si="311"/>
        <v>0</v>
      </c>
      <c r="BF68" s="7">
        <f t="shared" si="312"/>
        <v>0</v>
      </c>
      <c r="BG68" s="7">
        <f t="shared" si="313"/>
        <v>0</v>
      </c>
      <c r="BH68" s="7">
        <f t="shared" si="314"/>
        <v>5</v>
      </c>
      <c r="BI68" s="7">
        <f t="shared" si="315"/>
        <v>0</v>
      </c>
      <c r="BJ68" s="7">
        <f t="shared" si="316"/>
        <v>0</v>
      </c>
      <c r="BK68" s="7">
        <f t="shared" si="317"/>
        <v>0</v>
      </c>
      <c r="BL68" s="7">
        <f t="shared" si="318"/>
        <v>2</v>
      </c>
      <c r="BM68" s="7">
        <f t="shared" si="319"/>
        <v>0</v>
      </c>
      <c r="BN68" s="1">
        <f t="shared" si="320"/>
        <v>0.8</v>
      </c>
      <c r="BO68" s="1">
        <f t="shared" si="321"/>
        <v>0.2</v>
      </c>
      <c r="BP68" s="1">
        <f t="shared" si="322"/>
        <v>4</v>
      </c>
      <c r="BQ68" s="1">
        <f t="shared" si="323"/>
        <v>1</v>
      </c>
      <c r="BR68" s="1">
        <f t="shared" si="324"/>
        <v>8.8000000000000007</v>
      </c>
      <c r="BS68" s="1">
        <f t="shared" si="325"/>
        <v>2.2000000000000002</v>
      </c>
      <c r="BT68" s="1">
        <f t="shared" si="326"/>
        <v>0</v>
      </c>
      <c r="BU68" s="1">
        <f t="shared" si="327"/>
        <v>0</v>
      </c>
      <c r="BV68" s="1">
        <f t="shared" si="328"/>
        <v>0</v>
      </c>
      <c r="BW68" s="1">
        <f t="shared" si="329"/>
        <v>0</v>
      </c>
      <c r="BX68" s="1">
        <f t="shared" si="330"/>
        <v>0</v>
      </c>
      <c r="BY68" s="1">
        <f t="shared" si="331"/>
        <v>0</v>
      </c>
      <c r="CC68" s="7">
        <f t="shared" si="332"/>
        <v>1</v>
      </c>
      <c r="CD68" s="7">
        <f t="shared" si="333"/>
        <v>0</v>
      </c>
      <c r="CE68" s="7">
        <f t="shared" si="334"/>
        <v>1</v>
      </c>
      <c r="CF68" s="7">
        <f t="shared" si="335"/>
        <v>0</v>
      </c>
      <c r="CG68" s="7">
        <f t="shared" si="336"/>
        <v>0</v>
      </c>
      <c r="CH68" s="7">
        <f t="shared" si="337"/>
        <v>0</v>
      </c>
      <c r="CI68" s="7">
        <f t="shared" si="338"/>
        <v>0</v>
      </c>
      <c r="CJ68" s="7">
        <f t="shared" si="339"/>
        <v>0</v>
      </c>
      <c r="CK68" s="7">
        <f t="shared" si="340"/>
        <v>0</v>
      </c>
      <c r="CL68" s="7">
        <f t="shared" si="341"/>
        <v>0</v>
      </c>
      <c r="CM68" s="7">
        <f t="shared" si="342"/>
        <v>5</v>
      </c>
      <c r="CN68" s="7">
        <f t="shared" si="343"/>
        <v>0</v>
      </c>
      <c r="CO68" s="7">
        <f t="shared" si="344"/>
        <v>0</v>
      </c>
      <c r="CP68" s="7">
        <f t="shared" si="345"/>
        <v>0</v>
      </c>
      <c r="CQ68" s="7">
        <f t="shared" si="346"/>
        <v>2</v>
      </c>
      <c r="CR68" s="7">
        <f t="shared" si="347"/>
        <v>0</v>
      </c>
      <c r="CS68" s="7">
        <f t="shared" si="348"/>
        <v>1</v>
      </c>
      <c r="CT68" s="7">
        <f t="shared" si="349"/>
        <v>0</v>
      </c>
      <c r="CU68" s="7">
        <f t="shared" si="350"/>
        <v>4</v>
      </c>
      <c r="CV68" s="7">
        <f t="shared" si="351"/>
        <v>1</v>
      </c>
      <c r="CW68" s="7">
        <f t="shared" si="352"/>
        <v>9</v>
      </c>
      <c r="CX68" s="7">
        <f t="shared" si="353"/>
        <v>2</v>
      </c>
      <c r="CY68" s="7">
        <f t="shared" si="354"/>
        <v>0</v>
      </c>
      <c r="CZ68" s="7">
        <f t="shared" si="355"/>
        <v>0</v>
      </c>
      <c r="DA68" s="7">
        <f t="shared" si="356"/>
        <v>0</v>
      </c>
      <c r="DB68" s="7">
        <f t="shared" si="357"/>
        <v>0</v>
      </c>
      <c r="DC68" s="7">
        <f t="shared" si="358"/>
        <v>0</v>
      </c>
      <c r="DD68" s="7">
        <f t="shared" si="359"/>
        <v>0</v>
      </c>
      <c r="DF68" s="1">
        <v>15</v>
      </c>
      <c r="DG68" s="11">
        <f t="shared" si="301"/>
        <v>66.061818181818182</v>
      </c>
      <c r="DH68" s="11">
        <f t="shared" si="302"/>
        <v>1.5760000000000001</v>
      </c>
      <c r="DJ68" s="1" t="str">
        <f t="shared" si="303"/>
        <v>[66.06, 1.58]</v>
      </c>
      <c r="DS68" s="200"/>
      <c r="DT68" s="201"/>
      <c r="DU68" s="201"/>
      <c r="DV68" s="201"/>
      <c r="DW68" s="201"/>
      <c r="DX68" s="201"/>
      <c r="DY68" s="201"/>
      <c r="DZ68" s="201"/>
      <c r="EA68" s="201"/>
      <c r="EB68" s="201"/>
      <c r="EC68" s="201"/>
      <c r="ED68" s="201"/>
      <c r="EE68" s="201"/>
      <c r="EF68" s="201"/>
      <c r="EG68" s="201"/>
      <c r="EH68" s="201"/>
      <c r="EI68" s="201"/>
      <c r="EJ68" s="201"/>
      <c r="EK68" s="201"/>
      <c r="EL68" s="201"/>
      <c r="EM68" s="201"/>
      <c r="EN68" s="201"/>
      <c r="EO68" s="201"/>
      <c r="EP68" s="201"/>
      <c r="EQ68" s="201"/>
      <c r="ER68" s="201"/>
      <c r="ES68" s="201"/>
      <c r="ET68" s="201"/>
      <c r="EU68" s="201"/>
      <c r="EV68" s="201"/>
      <c r="EW68" s="201"/>
      <c r="EX68" s="201"/>
      <c r="EY68" s="201"/>
      <c r="EZ68" s="201"/>
      <c r="FA68" s="201"/>
      <c r="FB68" s="201"/>
      <c r="FC68" s="201"/>
      <c r="FD68" s="201"/>
      <c r="FE68" s="201"/>
      <c r="FF68" s="201"/>
      <c r="FG68" s="201"/>
      <c r="FH68" s="201"/>
      <c r="FI68" s="201"/>
      <c r="FJ68" s="201"/>
      <c r="FK68" s="201"/>
      <c r="FL68" s="201"/>
      <c r="FM68" s="201"/>
      <c r="FN68" s="201"/>
      <c r="FO68" s="201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</row>
    <row r="69" spans="2:220" x14ac:dyDescent="0.35">
      <c r="B69" s="163">
        <v>16</v>
      </c>
      <c r="C69" s="165" t="s">
        <v>98</v>
      </c>
      <c r="D69" s="34"/>
      <c r="E69" s="34"/>
      <c r="F69" s="34"/>
      <c r="G69" s="35"/>
      <c r="H69" s="2">
        <f t="shared" si="279"/>
        <v>5610</v>
      </c>
      <c r="I69" s="36">
        <f t="shared" si="280"/>
        <v>3.8181083144923418E-2</v>
      </c>
      <c r="J69" s="118">
        <f t="shared" si="281"/>
        <v>0.64628734827269096</v>
      </c>
      <c r="K69" s="118">
        <f t="shared" si="281"/>
        <v>1.6756729480240866</v>
      </c>
      <c r="L69" s="118">
        <f t="shared" si="281"/>
        <v>0.16216189819587934</v>
      </c>
      <c r="M69" s="118">
        <f t="shared" si="281"/>
        <v>9.0089943442155183E-3</v>
      </c>
      <c r="N69" s="118">
        <f t="shared" si="281"/>
        <v>0.35135077942440524</v>
      </c>
      <c r="O69" s="118">
        <f t="shared" si="281"/>
        <v>6.0540441993128287</v>
      </c>
      <c r="P69" s="118">
        <f t="shared" si="281"/>
        <v>0.45044971721077592</v>
      </c>
      <c r="Q69" s="87">
        <f t="shared" si="281"/>
        <v>2.0720686991695696</v>
      </c>
      <c r="R69" s="128">
        <f t="shared" si="281"/>
        <v>0.88864510387494999</v>
      </c>
      <c r="S69" s="122">
        <f t="shared" si="281"/>
        <v>6.0791403696900002</v>
      </c>
      <c r="T69" s="123">
        <f t="shared" si="281"/>
        <v>13.390265997024814</v>
      </c>
      <c r="U69" s="116">
        <f t="shared" si="281"/>
        <v>6.0589438900564778E-2</v>
      </c>
      <c r="V69" s="116">
        <f t="shared" si="281"/>
        <v>4.0392959267043185E-2</v>
      </c>
      <c r="W69" s="116">
        <f t="shared" si="281"/>
        <v>0.444322551937475</v>
      </c>
      <c r="Y69" s="163">
        <v>16</v>
      </c>
      <c r="Z69" s="165" t="s">
        <v>98</v>
      </c>
      <c r="AA69" s="34"/>
      <c r="AB69" s="34"/>
      <c r="AC69" s="34"/>
      <c r="AD69" s="35"/>
      <c r="AE69" s="2">
        <f t="shared" si="282"/>
        <v>5610</v>
      </c>
      <c r="AF69" s="36">
        <f t="shared" si="212"/>
        <v>3.8181083144923418E-2</v>
      </c>
      <c r="AG69" s="149">
        <f t="shared" si="283"/>
        <v>1</v>
      </c>
      <c r="AH69" s="149">
        <f t="shared" si="284"/>
        <v>2</v>
      </c>
      <c r="AI69" s="149">
        <f t="shared" si="285"/>
        <v>0</v>
      </c>
      <c r="AJ69" s="149">
        <f t="shared" si="286"/>
        <v>0</v>
      </c>
      <c r="AK69" s="149">
        <f t="shared" si="287"/>
        <v>0</v>
      </c>
      <c r="AL69" s="149">
        <f t="shared" si="288"/>
        <v>6</v>
      </c>
      <c r="AM69" s="149">
        <f t="shared" si="289"/>
        <v>0</v>
      </c>
      <c r="AN69" s="37">
        <f t="shared" si="290"/>
        <v>2</v>
      </c>
      <c r="AO69" s="156">
        <f t="shared" si="291"/>
        <v>1</v>
      </c>
      <c r="AP69" s="154">
        <f t="shared" si="292"/>
        <v>6</v>
      </c>
      <c r="AQ69" s="152">
        <f t="shared" si="293"/>
        <v>13</v>
      </c>
      <c r="AR69" s="132">
        <f t="shared" si="294"/>
        <v>0</v>
      </c>
      <c r="AS69" s="132">
        <f t="shared" si="295"/>
        <v>0</v>
      </c>
      <c r="AT69" s="132">
        <f t="shared" si="296"/>
        <v>0</v>
      </c>
      <c r="AX69" s="7">
        <f t="shared" si="304"/>
        <v>1</v>
      </c>
      <c r="AY69" s="7">
        <f t="shared" si="305"/>
        <v>0</v>
      </c>
      <c r="AZ69" s="7">
        <f t="shared" si="306"/>
        <v>2</v>
      </c>
      <c r="BA69" s="7">
        <f t="shared" si="307"/>
        <v>0</v>
      </c>
      <c r="BB69" s="7">
        <f t="shared" si="308"/>
        <v>0</v>
      </c>
      <c r="BC69" s="7">
        <f t="shared" si="309"/>
        <v>0</v>
      </c>
      <c r="BD69" s="7">
        <f t="shared" si="310"/>
        <v>0</v>
      </c>
      <c r="BE69" s="7">
        <f t="shared" si="311"/>
        <v>0</v>
      </c>
      <c r="BF69" s="7">
        <f t="shared" si="312"/>
        <v>0</v>
      </c>
      <c r="BG69" s="7">
        <f t="shared" si="313"/>
        <v>0</v>
      </c>
      <c r="BH69" s="7">
        <f t="shared" si="314"/>
        <v>6</v>
      </c>
      <c r="BI69" s="7">
        <f t="shared" si="315"/>
        <v>0</v>
      </c>
      <c r="BJ69" s="7">
        <f t="shared" si="316"/>
        <v>0</v>
      </c>
      <c r="BK69" s="7">
        <f t="shared" si="317"/>
        <v>0</v>
      </c>
      <c r="BL69" s="7">
        <f t="shared" si="318"/>
        <v>2</v>
      </c>
      <c r="BM69" s="7">
        <f t="shared" si="319"/>
        <v>0</v>
      </c>
      <c r="BN69" s="1">
        <f t="shared" si="320"/>
        <v>0.8</v>
      </c>
      <c r="BO69" s="1">
        <f t="shared" si="321"/>
        <v>0.2</v>
      </c>
      <c r="BP69" s="1">
        <f t="shared" si="322"/>
        <v>4.8000000000000007</v>
      </c>
      <c r="BQ69" s="1">
        <f t="shared" si="323"/>
        <v>1.2000000000000002</v>
      </c>
      <c r="BR69" s="1">
        <f t="shared" si="324"/>
        <v>10.4</v>
      </c>
      <c r="BS69" s="1">
        <f t="shared" si="325"/>
        <v>2.6</v>
      </c>
      <c r="BT69" s="1">
        <f t="shared" si="326"/>
        <v>0</v>
      </c>
      <c r="BU69" s="1">
        <f t="shared" si="327"/>
        <v>0</v>
      </c>
      <c r="BV69" s="1">
        <f t="shared" si="328"/>
        <v>0</v>
      </c>
      <c r="BW69" s="1">
        <f t="shared" si="329"/>
        <v>0</v>
      </c>
      <c r="BX69" s="1">
        <f t="shared" si="330"/>
        <v>0</v>
      </c>
      <c r="BY69" s="1">
        <f t="shared" si="331"/>
        <v>0</v>
      </c>
      <c r="CC69" s="7">
        <f t="shared" si="332"/>
        <v>1</v>
      </c>
      <c r="CD69" s="7">
        <f t="shared" si="333"/>
        <v>0</v>
      </c>
      <c r="CE69" s="7">
        <f t="shared" si="334"/>
        <v>2</v>
      </c>
      <c r="CF69" s="7">
        <f t="shared" si="335"/>
        <v>0</v>
      </c>
      <c r="CG69" s="7">
        <f t="shared" si="336"/>
        <v>0</v>
      </c>
      <c r="CH69" s="7">
        <f t="shared" si="337"/>
        <v>0</v>
      </c>
      <c r="CI69" s="7">
        <f t="shared" si="338"/>
        <v>0</v>
      </c>
      <c r="CJ69" s="7">
        <f t="shared" si="339"/>
        <v>0</v>
      </c>
      <c r="CK69" s="7">
        <f t="shared" si="340"/>
        <v>0</v>
      </c>
      <c r="CL69" s="7">
        <f t="shared" si="341"/>
        <v>0</v>
      </c>
      <c r="CM69" s="7">
        <f t="shared" si="342"/>
        <v>6</v>
      </c>
      <c r="CN69" s="7">
        <f t="shared" si="343"/>
        <v>0</v>
      </c>
      <c r="CO69" s="7">
        <f t="shared" si="344"/>
        <v>0</v>
      </c>
      <c r="CP69" s="7">
        <f t="shared" si="345"/>
        <v>0</v>
      </c>
      <c r="CQ69" s="7">
        <f t="shared" si="346"/>
        <v>2</v>
      </c>
      <c r="CR69" s="7">
        <f t="shared" si="347"/>
        <v>0</v>
      </c>
      <c r="CS69" s="7">
        <f t="shared" si="348"/>
        <v>1</v>
      </c>
      <c r="CT69" s="7">
        <f t="shared" si="349"/>
        <v>0</v>
      </c>
      <c r="CU69" s="7">
        <f t="shared" si="350"/>
        <v>5</v>
      </c>
      <c r="CV69" s="7">
        <f t="shared" si="351"/>
        <v>1</v>
      </c>
      <c r="CW69" s="7">
        <f t="shared" si="352"/>
        <v>10</v>
      </c>
      <c r="CX69" s="7">
        <f t="shared" si="353"/>
        <v>3</v>
      </c>
      <c r="CY69" s="7">
        <f t="shared" si="354"/>
        <v>0</v>
      </c>
      <c r="CZ69" s="7">
        <f t="shared" si="355"/>
        <v>0</v>
      </c>
      <c r="DA69" s="7">
        <f t="shared" si="356"/>
        <v>0</v>
      </c>
      <c r="DB69" s="7">
        <f t="shared" si="357"/>
        <v>0</v>
      </c>
      <c r="DC69" s="7">
        <f t="shared" si="358"/>
        <v>0</v>
      </c>
      <c r="DD69" s="7">
        <f t="shared" si="359"/>
        <v>0</v>
      </c>
      <c r="DF69" s="1">
        <v>16</v>
      </c>
      <c r="DG69" s="11">
        <f t="shared" si="301"/>
        <v>76.00090909090909</v>
      </c>
      <c r="DH69" s="11">
        <f t="shared" si="302"/>
        <v>2.0940000000000003</v>
      </c>
      <c r="DJ69" s="1" t="str">
        <f t="shared" si="303"/>
        <v>[76, 2.09]</v>
      </c>
      <c r="DS69" s="200"/>
      <c r="DT69" s="201"/>
      <c r="DU69" s="201"/>
      <c r="DV69" s="201"/>
      <c r="DW69" s="201"/>
      <c r="DX69" s="201"/>
      <c r="DY69" s="201"/>
      <c r="DZ69" s="201"/>
      <c r="EA69" s="201"/>
      <c r="EB69" s="201"/>
      <c r="EC69" s="201"/>
      <c r="ED69" s="201"/>
      <c r="EE69" s="201"/>
      <c r="EF69" s="201"/>
      <c r="EG69" s="201"/>
      <c r="EH69" s="201"/>
      <c r="EI69" s="201"/>
      <c r="EJ69" s="201"/>
      <c r="EK69" s="201"/>
      <c r="EL69" s="201"/>
      <c r="EM69" s="201"/>
      <c r="EN69" s="201"/>
      <c r="EO69" s="201"/>
      <c r="EP69" s="201"/>
      <c r="EQ69" s="201"/>
      <c r="ER69" s="201"/>
      <c r="ES69" s="201"/>
      <c r="ET69" s="201"/>
      <c r="EU69" s="201"/>
      <c r="EV69" s="201"/>
      <c r="EW69" s="201"/>
      <c r="EX69" s="201"/>
      <c r="EY69" s="201"/>
      <c r="EZ69" s="201"/>
      <c r="FA69" s="201"/>
      <c r="FB69" s="201"/>
      <c r="FC69" s="201"/>
      <c r="FD69" s="201"/>
      <c r="FE69" s="201"/>
      <c r="FF69" s="201"/>
      <c r="FG69" s="201"/>
      <c r="FH69" s="201"/>
      <c r="FI69" s="201"/>
      <c r="FJ69" s="201"/>
      <c r="FK69" s="201"/>
      <c r="FL69" s="201"/>
      <c r="FM69" s="201"/>
      <c r="FN69" s="201"/>
      <c r="FO69" s="201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</row>
    <row r="70" spans="2:220" x14ac:dyDescent="0.35">
      <c r="B70" s="163">
        <v>17</v>
      </c>
      <c r="C70" s="164" t="s">
        <v>99</v>
      </c>
      <c r="D70" s="34"/>
      <c r="E70" s="34"/>
      <c r="F70" s="34"/>
      <c r="G70" s="35"/>
      <c r="H70" s="2">
        <f t="shared" si="279"/>
        <v>6787.0000000000009</v>
      </c>
      <c r="I70" s="36">
        <f t="shared" si="280"/>
        <v>4.6191624118466175E-2</v>
      </c>
      <c r="J70" s="118">
        <f t="shared" si="281"/>
        <v>0.78188096840049082</v>
      </c>
      <c r="K70" s="118">
        <f t="shared" si="281"/>
        <v>2.0272357037860029</v>
      </c>
      <c r="L70" s="118">
        <f t="shared" si="281"/>
        <v>0.19618410036638737</v>
      </c>
      <c r="M70" s="118">
        <f t="shared" si="281"/>
        <v>1.089911668702152E-2</v>
      </c>
      <c r="N70" s="118">
        <f t="shared" si="281"/>
        <v>0.42506555079383929</v>
      </c>
      <c r="O70" s="118">
        <f t="shared" si="281"/>
        <v>7.3242064136784615</v>
      </c>
      <c r="P70" s="118">
        <f t="shared" si="281"/>
        <v>0.54495583435107597</v>
      </c>
      <c r="Q70" s="87">
        <f t="shared" si="281"/>
        <v>2.5067968380149499</v>
      </c>
      <c r="R70" s="128">
        <f t="shared" si="281"/>
        <v>1.0750863315506749</v>
      </c>
      <c r="S70" s="122">
        <f t="shared" si="281"/>
        <v>7.3545678590171173</v>
      </c>
      <c r="T70" s="123">
        <f t="shared" si="281"/>
        <v>16.199596314047668</v>
      </c>
      <c r="U70" s="116">
        <f t="shared" si="281"/>
        <v>7.3301340787546007E-2</v>
      </c>
      <c r="V70" s="116">
        <f t="shared" si="281"/>
        <v>4.8867560525030676E-2</v>
      </c>
      <c r="W70" s="116">
        <f t="shared" si="281"/>
        <v>0.53754316577533745</v>
      </c>
      <c r="Y70" s="163">
        <v>17</v>
      </c>
      <c r="Z70" s="164" t="s">
        <v>99</v>
      </c>
      <c r="AA70" s="34"/>
      <c r="AB70" s="34"/>
      <c r="AC70" s="34"/>
      <c r="AD70" s="35"/>
      <c r="AE70" s="2">
        <f t="shared" si="282"/>
        <v>6787.0000000000009</v>
      </c>
      <c r="AF70" s="36">
        <f t="shared" si="212"/>
        <v>4.6191624118466175E-2</v>
      </c>
      <c r="AG70" s="149">
        <f t="shared" si="283"/>
        <v>1</v>
      </c>
      <c r="AH70" s="149">
        <f t="shared" si="284"/>
        <v>2</v>
      </c>
      <c r="AI70" s="149">
        <f t="shared" si="285"/>
        <v>0</v>
      </c>
      <c r="AJ70" s="149">
        <f t="shared" si="286"/>
        <v>0</v>
      </c>
      <c r="AK70" s="149">
        <f t="shared" si="287"/>
        <v>0</v>
      </c>
      <c r="AL70" s="149">
        <f t="shared" si="288"/>
        <v>7</v>
      </c>
      <c r="AM70" s="149">
        <f t="shared" si="289"/>
        <v>1</v>
      </c>
      <c r="AN70" s="37">
        <f t="shared" si="290"/>
        <v>3</v>
      </c>
      <c r="AO70" s="156">
        <f t="shared" si="291"/>
        <v>1</v>
      </c>
      <c r="AP70" s="154">
        <f t="shared" si="292"/>
        <v>7</v>
      </c>
      <c r="AQ70" s="152">
        <f t="shared" si="293"/>
        <v>16</v>
      </c>
      <c r="AR70" s="132">
        <f t="shared" si="294"/>
        <v>0</v>
      </c>
      <c r="AS70" s="132">
        <f t="shared" si="295"/>
        <v>0</v>
      </c>
      <c r="AT70" s="132">
        <f t="shared" si="296"/>
        <v>1</v>
      </c>
      <c r="AX70" s="7">
        <f t="shared" si="304"/>
        <v>1</v>
      </c>
      <c r="AY70" s="7">
        <f t="shared" si="305"/>
        <v>0</v>
      </c>
      <c r="AZ70" s="7">
        <f t="shared" si="306"/>
        <v>2</v>
      </c>
      <c r="BA70" s="7">
        <f t="shared" si="307"/>
        <v>0</v>
      </c>
      <c r="BB70" s="7">
        <f t="shared" si="308"/>
        <v>0</v>
      </c>
      <c r="BC70" s="7">
        <f t="shared" si="309"/>
        <v>0</v>
      </c>
      <c r="BD70" s="7">
        <f t="shared" si="310"/>
        <v>0</v>
      </c>
      <c r="BE70" s="7">
        <f t="shared" si="311"/>
        <v>0</v>
      </c>
      <c r="BF70" s="7">
        <f t="shared" si="312"/>
        <v>0</v>
      </c>
      <c r="BG70" s="7">
        <f t="shared" si="313"/>
        <v>0</v>
      </c>
      <c r="BH70" s="7">
        <f t="shared" si="314"/>
        <v>7</v>
      </c>
      <c r="BI70" s="7">
        <f t="shared" si="315"/>
        <v>0</v>
      </c>
      <c r="BJ70" s="7">
        <f t="shared" si="316"/>
        <v>1</v>
      </c>
      <c r="BK70" s="7">
        <f t="shared" si="317"/>
        <v>0</v>
      </c>
      <c r="BL70" s="7">
        <f t="shared" si="318"/>
        <v>3</v>
      </c>
      <c r="BM70" s="7">
        <f t="shared" si="319"/>
        <v>0</v>
      </c>
      <c r="BN70" s="1">
        <f t="shared" si="320"/>
        <v>0.8</v>
      </c>
      <c r="BO70" s="1">
        <f t="shared" si="321"/>
        <v>0.2</v>
      </c>
      <c r="BP70" s="1">
        <f t="shared" si="322"/>
        <v>5.6000000000000005</v>
      </c>
      <c r="BQ70" s="1">
        <f t="shared" si="323"/>
        <v>1.4000000000000001</v>
      </c>
      <c r="BR70" s="1">
        <f t="shared" si="324"/>
        <v>12.8</v>
      </c>
      <c r="BS70" s="1">
        <f t="shared" si="325"/>
        <v>3.2</v>
      </c>
      <c r="BT70" s="1">
        <f t="shared" si="326"/>
        <v>0</v>
      </c>
      <c r="BU70" s="1">
        <f t="shared" si="327"/>
        <v>0</v>
      </c>
      <c r="BV70" s="1">
        <f t="shared" si="328"/>
        <v>0</v>
      </c>
      <c r="BW70" s="1">
        <f t="shared" si="329"/>
        <v>0</v>
      </c>
      <c r="BX70" s="1">
        <f t="shared" si="330"/>
        <v>0.8</v>
      </c>
      <c r="BY70" s="1">
        <f t="shared" si="331"/>
        <v>0.2</v>
      </c>
      <c r="CC70" s="7">
        <f t="shared" si="332"/>
        <v>1</v>
      </c>
      <c r="CD70" s="7">
        <f t="shared" si="333"/>
        <v>0</v>
      </c>
      <c r="CE70" s="7">
        <f t="shared" si="334"/>
        <v>2</v>
      </c>
      <c r="CF70" s="7">
        <f t="shared" si="335"/>
        <v>0</v>
      </c>
      <c r="CG70" s="7">
        <f t="shared" si="336"/>
        <v>0</v>
      </c>
      <c r="CH70" s="7">
        <f t="shared" si="337"/>
        <v>0</v>
      </c>
      <c r="CI70" s="7">
        <f t="shared" si="338"/>
        <v>0</v>
      </c>
      <c r="CJ70" s="7">
        <f t="shared" si="339"/>
        <v>0</v>
      </c>
      <c r="CK70" s="7">
        <f t="shared" si="340"/>
        <v>0</v>
      </c>
      <c r="CL70" s="7">
        <f t="shared" si="341"/>
        <v>0</v>
      </c>
      <c r="CM70" s="7">
        <f t="shared" si="342"/>
        <v>7</v>
      </c>
      <c r="CN70" s="7">
        <f t="shared" si="343"/>
        <v>0</v>
      </c>
      <c r="CO70" s="7">
        <f t="shared" si="344"/>
        <v>1</v>
      </c>
      <c r="CP70" s="7">
        <f t="shared" si="345"/>
        <v>0</v>
      </c>
      <c r="CQ70" s="7">
        <f t="shared" si="346"/>
        <v>3</v>
      </c>
      <c r="CR70" s="7">
        <f t="shared" si="347"/>
        <v>0</v>
      </c>
      <c r="CS70" s="7">
        <f t="shared" si="348"/>
        <v>1</v>
      </c>
      <c r="CT70" s="7">
        <f t="shared" si="349"/>
        <v>0</v>
      </c>
      <c r="CU70" s="7">
        <f t="shared" si="350"/>
        <v>6</v>
      </c>
      <c r="CV70" s="7">
        <f t="shared" si="351"/>
        <v>1</v>
      </c>
      <c r="CW70" s="7">
        <f t="shared" si="352"/>
        <v>13</v>
      </c>
      <c r="CX70" s="7">
        <f t="shared" si="353"/>
        <v>3</v>
      </c>
      <c r="CY70" s="7">
        <f t="shared" si="354"/>
        <v>0</v>
      </c>
      <c r="CZ70" s="7">
        <f t="shared" si="355"/>
        <v>0</v>
      </c>
      <c r="DA70" s="7">
        <f t="shared" si="356"/>
        <v>0</v>
      </c>
      <c r="DB70" s="7">
        <f t="shared" si="357"/>
        <v>0</v>
      </c>
      <c r="DC70" s="7">
        <f t="shared" si="358"/>
        <v>1</v>
      </c>
      <c r="DD70" s="7">
        <f t="shared" si="359"/>
        <v>0</v>
      </c>
      <c r="DF70" s="1">
        <v>17</v>
      </c>
      <c r="DG70" s="11">
        <f t="shared" si="301"/>
        <v>100.06818181818181</v>
      </c>
      <c r="DH70" s="11">
        <f t="shared" si="302"/>
        <v>2.0940000000000003</v>
      </c>
      <c r="DJ70" s="1" t="str">
        <f t="shared" si="303"/>
        <v>[100.07, 2.09]</v>
      </c>
      <c r="DS70" s="200"/>
      <c r="DT70" s="201"/>
      <c r="DU70" s="201"/>
      <c r="DV70" s="201"/>
      <c r="DW70" s="201"/>
      <c r="DX70" s="201"/>
      <c r="DY70" s="201"/>
      <c r="DZ70" s="201"/>
      <c r="EA70" s="201"/>
      <c r="EB70" s="201"/>
      <c r="EC70" s="201"/>
      <c r="ED70" s="201"/>
      <c r="EE70" s="201"/>
      <c r="EF70" s="201"/>
      <c r="EG70" s="201"/>
      <c r="EH70" s="201"/>
      <c r="EI70" s="201"/>
      <c r="EJ70" s="201"/>
      <c r="EK70" s="201"/>
      <c r="EL70" s="201"/>
      <c r="EM70" s="201"/>
      <c r="EN70" s="201"/>
      <c r="EO70" s="201"/>
      <c r="EP70" s="201"/>
      <c r="EQ70" s="201"/>
      <c r="ER70" s="201"/>
      <c r="ES70" s="201"/>
      <c r="ET70" s="201"/>
      <c r="EU70" s="201"/>
      <c r="EV70" s="201"/>
      <c r="EW70" s="201"/>
      <c r="EX70" s="201"/>
      <c r="EY70" s="201"/>
      <c r="EZ70" s="201"/>
      <c r="FA70" s="201"/>
      <c r="FB70" s="201"/>
      <c r="FC70" s="201"/>
      <c r="FD70" s="201"/>
      <c r="FE70" s="201"/>
      <c r="FF70" s="201"/>
      <c r="FG70" s="201"/>
      <c r="FH70" s="201"/>
      <c r="FI70" s="201"/>
      <c r="FJ70" s="201"/>
      <c r="FK70" s="201"/>
      <c r="FL70" s="201"/>
      <c r="FM70" s="201"/>
      <c r="FN70" s="201"/>
      <c r="FO70" s="201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</row>
    <row r="71" spans="2:220" x14ac:dyDescent="0.35">
      <c r="B71" s="163">
        <v>18</v>
      </c>
      <c r="C71" s="165" t="s">
        <v>100</v>
      </c>
      <c r="D71" s="34"/>
      <c r="E71" s="34"/>
      <c r="F71" s="34"/>
      <c r="G71" s="35"/>
      <c r="H71" s="2">
        <f t="shared" si="279"/>
        <v>6858.5000000000009</v>
      </c>
      <c r="I71" s="36">
        <f t="shared" si="280"/>
        <v>4.6678245766391672E-2</v>
      </c>
      <c r="J71" s="118">
        <f t="shared" si="281"/>
        <v>0.79011796401573109</v>
      </c>
      <c r="K71" s="118">
        <f t="shared" si="281"/>
        <v>2.0485923197902314</v>
      </c>
      <c r="L71" s="118">
        <f t="shared" si="281"/>
        <v>0.19825086965711916</v>
      </c>
      <c r="M71" s="118">
        <f t="shared" si="281"/>
        <v>1.1013937203173287E-2</v>
      </c>
      <c r="N71" s="118">
        <f t="shared" si="281"/>
        <v>0.42954355092375818</v>
      </c>
      <c r="O71" s="118">
        <f t="shared" si="281"/>
        <v>7.4013658005324485</v>
      </c>
      <c r="P71" s="118">
        <f t="shared" si="281"/>
        <v>0.55069686015866437</v>
      </c>
      <c r="Q71" s="87">
        <f t="shared" si="281"/>
        <v>2.5332055567298566</v>
      </c>
      <c r="R71" s="128">
        <f t="shared" si="281"/>
        <v>1.0864122005216301</v>
      </c>
      <c r="S71" s="122">
        <f t="shared" si="281"/>
        <v>7.432047099022971</v>
      </c>
      <c r="T71" s="123">
        <f t="shared" si="281"/>
        <v>16.370256566950928</v>
      </c>
      <c r="U71" s="116">
        <f t="shared" si="281"/>
        <v>7.4073559126474786E-2</v>
      </c>
      <c r="V71" s="116">
        <f t="shared" si="281"/>
        <v>4.9382372750983193E-2</v>
      </c>
      <c r="W71" s="116">
        <f t="shared" si="281"/>
        <v>0.54320610026081506</v>
      </c>
      <c r="Y71" s="163">
        <v>18</v>
      </c>
      <c r="Z71" s="165" t="s">
        <v>100</v>
      </c>
      <c r="AA71" s="34"/>
      <c r="AB71" s="34"/>
      <c r="AC71" s="34"/>
      <c r="AD71" s="35"/>
      <c r="AE71" s="2">
        <f t="shared" si="282"/>
        <v>6858.5000000000009</v>
      </c>
      <c r="AF71" s="36">
        <f t="shared" si="212"/>
        <v>4.6678245766391672E-2</v>
      </c>
      <c r="AG71" s="149">
        <f t="shared" si="283"/>
        <v>1</v>
      </c>
      <c r="AH71" s="149">
        <f t="shared" si="284"/>
        <v>2</v>
      </c>
      <c r="AI71" s="149">
        <f t="shared" si="285"/>
        <v>0</v>
      </c>
      <c r="AJ71" s="149">
        <f t="shared" si="286"/>
        <v>0</v>
      </c>
      <c r="AK71" s="149">
        <f t="shared" si="287"/>
        <v>0</v>
      </c>
      <c r="AL71" s="149">
        <f t="shared" si="288"/>
        <v>7</v>
      </c>
      <c r="AM71" s="149">
        <f t="shared" si="289"/>
        <v>1</v>
      </c>
      <c r="AN71" s="37">
        <f t="shared" si="290"/>
        <v>3</v>
      </c>
      <c r="AO71" s="156">
        <f t="shared" si="291"/>
        <v>1</v>
      </c>
      <c r="AP71" s="154">
        <f t="shared" si="292"/>
        <v>7</v>
      </c>
      <c r="AQ71" s="152">
        <f t="shared" si="293"/>
        <v>16</v>
      </c>
      <c r="AR71" s="132">
        <f t="shared" si="294"/>
        <v>0</v>
      </c>
      <c r="AS71" s="132">
        <f t="shared" si="295"/>
        <v>0</v>
      </c>
      <c r="AT71" s="132">
        <f t="shared" si="296"/>
        <v>1</v>
      </c>
      <c r="AX71" s="7">
        <f t="shared" si="304"/>
        <v>1</v>
      </c>
      <c r="AY71" s="7">
        <f t="shared" si="305"/>
        <v>0</v>
      </c>
      <c r="AZ71" s="7">
        <f t="shared" si="306"/>
        <v>2</v>
      </c>
      <c r="BA71" s="7">
        <f t="shared" si="307"/>
        <v>0</v>
      </c>
      <c r="BB71" s="7">
        <f t="shared" si="308"/>
        <v>0</v>
      </c>
      <c r="BC71" s="7">
        <f t="shared" si="309"/>
        <v>0</v>
      </c>
      <c r="BD71" s="7">
        <f t="shared" si="310"/>
        <v>0</v>
      </c>
      <c r="BE71" s="7">
        <f t="shared" si="311"/>
        <v>0</v>
      </c>
      <c r="BF71" s="7">
        <f t="shared" si="312"/>
        <v>0</v>
      </c>
      <c r="BG71" s="7">
        <f t="shared" si="313"/>
        <v>0</v>
      </c>
      <c r="BH71" s="7">
        <f t="shared" si="314"/>
        <v>7</v>
      </c>
      <c r="BI71" s="7">
        <f t="shared" si="315"/>
        <v>0</v>
      </c>
      <c r="BJ71" s="7">
        <f t="shared" si="316"/>
        <v>1</v>
      </c>
      <c r="BK71" s="7">
        <f t="shared" si="317"/>
        <v>0</v>
      </c>
      <c r="BL71" s="7">
        <f t="shared" si="318"/>
        <v>3</v>
      </c>
      <c r="BM71" s="7">
        <f t="shared" si="319"/>
        <v>0</v>
      </c>
      <c r="BN71" s="1">
        <f t="shared" si="320"/>
        <v>0.8</v>
      </c>
      <c r="BO71" s="1">
        <f t="shared" si="321"/>
        <v>0.2</v>
      </c>
      <c r="BP71" s="1">
        <f t="shared" si="322"/>
        <v>5.6000000000000005</v>
      </c>
      <c r="BQ71" s="1">
        <f t="shared" si="323"/>
        <v>1.4000000000000001</v>
      </c>
      <c r="BR71" s="1">
        <f t="shared" si="324"/>
        <v>12.8</v>
      </c>
      <c r="BS71" s="1">
        <f t="shared" si="325"/>
        <v>3.2</v>
      </c>
      <c r="BT71" s="1">
        <f t="shared" si="326"/>
        <v>0</v>
      </c>
      <c r="BU71" s="1">
        <f t="shared" si="327"/>
        <v>0</v>
      </c>
      <c r="BV71" s="1">
        <f t="shared" si="328"/>
        <v>0</v>
      </c>
      <c r="BW71" s="1">
        <f t="shared" si="329"/>
        <v>0</v>
      </c>
      <c r="BX71" s="1">
        <f t="shared" si="330"/>
        <v>0.8</v>
      </c>
      <c r="BY71" s="1">
        <f t="shared" si="331"/>
        <v>0.2</v>
      </c>
      <c r="CC71" s="7">
        <f t="shared" si="332"/>
        <v>1</v>
      </c>
      <c r="CD71" s="7">
        <f t="shared" si="333"/>
        <v>0</v>
      </c>
      <c r="CE71" s="7">
        <f t="shared" si="334"/>
        <v>2</v>
      </c>
      <c r="CF71" s="7">
        <f t="shared" si="335"/>
        <v>0</v>
      </c>
      <c r="CG71" s="7">
        <f t="shared" si="336"/>
        <v>0</v>
      </c>
      <c r="CH71" s="7">
        <f t="shared" si="337"/>
        <v>0</v>
      </c>
      <c r="CI71" s="7">
        <f t="shared" si="338"/>
        <v>0</v>
      </c>
      <c r="CJ71" s="7">
        <f t="shared" si="339"/>
        <v>0</v>
      </c>
      <c r="CK71" s="7">
        <f t="shared" si="340"/>
        <v>0</v>
      </c>
      <c r="CL71" s="7">
        <f t="shared" si="341"/>
        <v>0</v>
      </c>
      <c r="CM71" s="7">
        <f t="shared" si="342"/>
        <v>7</v>
      </c>
      <c r="CN71" s="7">
        <f t="shared" si="343"/>
        <v>0</v>
      </c>
      <c r="CO71" s="7">
        <f t="shared" si="344"/>
        <v>1</v>
      </c>
      <c r="CP71" s="7">
        <f t="shared" si="345"/>
        <v>0</v>
      </c>
      <c r="CQ71" s="7">
        <f t="shared" si="346"/>
        <v>3</v>
      </c>
      <c r="CR71" s="7">
        <f t="shared" si="347"/>
        <v>0</v>
      </c>
      <c r="CS71" s="7">
        <f t="shared" si="348"/>
        <v>1</v>
      </c>
      <c r="CT71" s="7">
        <f t="shared" si="349"/>
        <v>0</v>
      </c>
      <c r="CU71" s="7">
        <f t="shared" si="350"/>
        <v>6</v>
      </c>
      <c r="CV71" s="7">
        <f t="shared" si="351"/>
        <v>1</v>
      </c>
      <c r="CW71" s="7">
        <f t="shared" si="352"/>
        <v>13</v>
      </c>
      <c r="CX71" s="7">
        <f t="shared" si="353"/>
        <v>3</v>
      </c>
      <c r="CY71" s="7">
        <f t="shared" si="354"/>
        <v>0</v>
      </c>
      <c r="CZ71" s="7">
        <f t="shared" si="355"/>
        <v>0</v>
      </c>
      <c r="DA71" s="7">
        <f t="shared" si="356"/>
        <v>0</v>
      </c>
      <c r="DB71" s="7">
        <f t="shared" si="357"/>
        <v>0</v>
      </c>
      <c r="DC71" s="7">
        <f t="shared" si="358"/>
        <v>1</v>
      </c>
      <c r="DD71" s="7">
        <f t="shared" si="359"/>
        <v>0</v>
      </c>
      <c r="DF71" s="1">
        <v>18</v>
      </c>
      <c r="DG71" s="11">
        <f t="shared" si="301"/>
        <v>100.06818181818181</v>
      </c>
      <c r="DH71" s="11">
        <f t="shared" si="302"/>
        <v>2.0940000000000003</v>
      </c>
      <c r="DJ71" s="1" t="str">
        <f t="shared" si="303"/>
        <v>[100.07, 2.09]</v>
      </c>
      <c r="DS71" s="200"/>
      <c r="DT71" s="201"/>
      <c r="DU71" s="201"/>
      <c r="DV71" s="201"/>
      <c r="DW71" s="201"/>
      <c r="DX71" s="201"/>
      <c r="DY71" s="201"/>
      <c r="DZ71" s="201"/>
      <c r="EA71" s="201"/>
      <c r="EB71" s="201"/>
      <c r="EC71" s="201"/>
      <c r="ED71" s="201"/>
      <c r="EE71" s="201"/>
      <c r="EF71" s="201"/>
      <c r="EG71" s="201"/>
      <c r="EH71" s="201"/>
      <c r="EI71" s="201"/>
      <c r="EJ71" s="201"/>
      <c r="EK71" s="201"/>
      <c r="EL71" s="201"/>
      <c r="EM71" s="201"/>
      <c r="EN71" s="201"/>
      <c r="EO71" s="201"/>
      <c r="EP71" s="201"/>
      <c r="EQ71" s="201"/>
      <c r="ER71" s="201"/>
      <c r="ES71" s="201"/>
      <c r="ET71" s="201"/>
      <c r="EU71" s="201"/>
      <c r="EV71" s="201"/>
      <c r="EW71" s="201"/>
      <c r="EX71" s="201"/>
      <c r="EY71" s="201"/>
      <c r="EZ71" s="201"/>
      <c r="FA71" s="201"/>
      <c r="FB71" s="201"/>
      <c r="FC71" s="201"/>
      <c r="FD71" s="201"/>
      <c r="FE71" s="201"/>
      <c r="FF71" s="201"/>
      <c r="FG71" s="201"/>
      <c r="FH71" s="201"/>
      <c r="FI71" s="201"/>
      <c r="FJ71" s="201"/>
      <c r="FK71" s="201"/>
      <c r="FL71" s="201"/>
      <c r="FM71" s="201"/>
      <c r="FN71" s="201"/>
      <c r="FO71" s="201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</row>
    <row r="72" spans="2:220" x14ac:dyDescent="0.35">
      <c r="B72" s="163">
        <v>19</v>
      </c>
      <c r="C72" s="164" t="s">
        <v>101</v>
      </c>
      <c r="D72" s="34"/>
      <c r="E72" s="34"/>
      <c r="F72" s="34"/>
      <c r="G72" s="35"/>
      <c r="H72" s="2">
        <f t="shared" si="279"/>
        <v>3520.0000000000005</v>
      </c>
      <c r="I72" s="36">
        <f t="shared" si="280"/>
        <v>2.3956758051716657E-2</v>
      </c>
      <c r="J72" s="118">
        <f t="shared" si="281"/>
        <v>0.40551363028874732</v>
      </c>
      <c r="K72" s="118">
        <f t="shared" si="281"/>
        <v>1.051402634054329</v>
      </c>
      <c r="L72" s="118">
        <f t="shared" si="281"/>
        <v>0.10174864200525763</v>
      </c>
      <c r="M72" s="118">
        <f t="shared" si="281"/>
        <v>5.6527023336254241E-3</v>
      </c>
      <c r="N72" s="118">
        <f t="shared" si="281"/>
        <v>0.22045539101139153</v>
      </c>
      <c r="O72" s="118">
        <f t="shared" si="281"/>
        <v>3.7986159681962848</v>
      </c>
      <c r="P72" s="118">
        <f t="shared" si="281"/>
        <v>0.28263511668127123</v>
      </c>
      <c r="Q72" s="87">
        <f t="shared" si="281"/>
        <v>1.3001215367338477</v>
      </c>
      <c r="R72" s="128">
        <f t="shared" si="281"/>
        <v>0.55758124164702749</v>
      </c>
      <c r="S72" s="122">
        <f t="shared" si="281"/>
        <v>3.8143625849035296</v>
      </c>
      <c r="T72" s="123">
        <f t="shared" si="281"/>
        <v>8.4017355275449823</v>
      </c>
      <c r="U72" s="116">
        <f t="shared" si="281"/>
        <v>3.8016902839570058E-2</v>
      </c>
      <c r="V72" s="116">
        <f t="shared" si="281"/>
        <v>2.5344601893046707E-2</v>
      </c>
      <c r="W72" s="116">
        <f t="shared" si="281"/>
        <v>0.27879062082351375</v>
      </c>
      <c r="Y72" s="163">
        <v>19</v>
      </c>
      <c r="Z72" s="164" t="s">
        <v>101</v>
      </c>
      <c r="AA72" s="34"/>
      <c r="AB72" s="34"/>
      <c r="AC72" s="34"/>
      <c r="AD72" s="35"/>
      <c r="AE72" s="2">
        <f t="shared" si="282"/>
        <v>3520.0000000000005</v>
      </c>
      <c r="AF72" s="36">
        <f t="shared" si="212"/>
        <v>2.3956758051716657E-2</v>
      </c>
      <c r="AG72" s="149">
        <f t="shared" si="283"/>
        <v>0</v>
      </c>
      <c r="AH72" s="149">
        <f t="shared" si="284"/>
        <v>1</v>
      </c>
      <c r="AI72" s="149">
        <f t="shared" si="285"/>
        <v>0</v>
      </c>
      <c r="AJ72" s="149">
        <f t="shared" si="286"/>
        <v>0</v>
      </c>
      <c r="AK72" s="149">
        <f t="shared" si="287"/>
        <v>0</v>
      </c>
      <c r="AL72" s="149">
        <f t="shared" si="288"/>
        <v>4</v>
      </c>
      <c r="AM72" s="149">
        <f t="shared" si="289"/>
        <v>0</v>
      </c>
      <c r="AN72" s="37">
        <f t="shared" si="290"/>
        <v>1</v>
      </c>
      <c r="AO72" s="156">
        <f t="shared" si="291"/>
        <v>1</v>
      </c>
      <c r="AP72" s="154">
        <f t="shared" si="292"/>
        <v>4</v>
      </c>
      <c r="AQ72" s="152">
        <f t="shared" si="293"/>
        <v>8</v>
      </c>
      <c r="AR72" s="132">
        <f t="shared" si="294"/>
        <v>0</v>
      </c>
      <c r="AS72" s="132">
        <f t="shared" si="295"/>
        <v>0</v>
      </c>
      <c r="AT72" s="132">
        <f t="shared" si="296"/>
        <v>0</v>
      </c>
      <c r="AX72" s="7">
        <f t="shared" si="304"/>
        <v>0</v>
      </c>
      <c r="AY72" s="7">
        <f t="shared" si="305"/>
        <v>0</v>
      </c>
      <c r="AZ72" s="7">
        <f t="shared" si="306"/>
        <v>1</v>
      </c>
      <c r="BA72" s="7">
        <f t="shared" si="307"/>
        <v>0</v>
      </c>
      <c r="BB72" s="7">
        <f t="shared" si="308"/>
        <v>0</v>
      </c>
      <c r="BC72" s="7">
        <f t="shared" si="309"/>
        <v>0</v>
      </c>
      <c r="BD72" s="7">
        <f t="shared" si="310"/>
        <v>0</v>
      </c>
      <c r="BE72" s="7">
        <f t="shared" si="311"/>
        <v>0</v>
      </c>
      <c r="BF72" s="7">
        <f t="shared" si="312"/>
        <v>0</v>
      </c>
      <c r="BG72" s="7">
        <f t="shared" si="313"/>
        <v>0</v>
      </c>
      <c r="BH72" s="7">
        <f t="shared" si="314"/>
        <v>4</v>
      </c>
      <c r="BI72" s="7">
        <f t="shared" si="315"/>
        <v>0</v>
      </c>
      <c r="BJ72" s="7">
        <f t="shared" si="316"/>
        <v>0</v>
      </c>
      <c r="BK72" s="7">
        <f t="shared" si="317"/>
        <v>0</v>
      </c>
      <c r="BL72" s="7">
        <f t="shared" si="318"/>
        <v>1</v>
      </c>
      <c r="BM72" s="7">
        <f t="shared" si="319"/>
        <v>0</v>
      </c>
      <c r="BN72" s="1">
        <f t="shared" si="320"/>
        <v>0.8</v>
      </c>
      <c r="BO72" s="1">
        <f t="shared" si="321"/>
        <v>0.2</v>
      </c>
      <c r="BP72" s="1">
        <f t="shared" si="322"/>
        <v>3.2</v>
      </c>
      <c r="BQ72" s="1">
        <f t="shared" si="323"/>
        <v>0.8</v>
      </c>
      <c r="BR72" s="1">
        <f t="shared" si="324"/>
        <v>6.4</v>
      </c>
      <c r="BS72" s="1">
        <f t="shared" si="325"/>
        <v>1.6</v>
      </c>
      <c r="BT72" s="1">
        <f t="shared" si="326"/>
        <v>0</v>
      </c>
      <c r="BU72" s="1">
        <f t="shared" si="327"/>
        <v>0</v>
      </c>
      <c r="BV72" s="1">
        <f t="shared" si="328"/>
        <v>0</v>
      </c>
      <c r="BW72" s="1">
        <f t="shared" si="329"/>
        <v>0</v>
      </c>
      <c r="BX72" s="1">
        <f t="shared" si="330"/>
        <v>0</v>
      </c>
      <c r="BY72" s="1">
        <f t="shared" si="331"/>
        <v>0</v>
      </c>
      <c r="CC72" s="7">
        <f t="shared" si="332"/>
        <v>0</v>
      </c>
      <c r="CD72" s="7">
        <f t="shared" si="333"/>
        <v>0</v>
      </c>
      <c r="CE72" s="7">
        <f t="shared" si="334"/>
        <v>1</v>
      </c>
      <c r="CF72" s="7">
        <f t="shared" si="335"/>
        <v>0</v>
      </c>
      <c r="CG72" s="7">
        <f t="shared" si="336"/>
        <v>0</v>
      </c>
      <c r="CH72" s="7">
        <f t="shared" si="337"/>
        <v>0</v>
      </c>
      <c r="CI72" s="7">
        <f t="shared" si="338"/>
        <v>0</v>
      </c>
      <c r="CJ72" s="7">
        <f t="shared" si="339"/>
        <v>0</v>
      </c>
      <c r="CK72" s="7">
        <f t="shared" si="340"/>
        <v>0</v>
      </c>
      <c r="CL72" s="7">
        <f t="shared" si="341"/>
        <v>0</v>
      </c>
      <c r="CM72" s="7">
        <f t="shared" si="342"/>
        <v>4</v>
      </c>
      <c r="CN72" s="7">
        <f t="shared" si="343"/>
        <v>0</v>
      </c>
      <c r="CO72" s="7">
        <f t="shared" si="344"/>
        <v>0</v>
      </c>
      <c r="CP72" s="7">
        <f t="shared" si="345"/>
        <v>0</v>
      </c>
      <c r="CQ72" s="7">
        <f t="shared" si="346"/>
        <v>1</v>
      </c>
      <c r="CR72" s="7">
        <f t="shared" si="347"/>
        <v>0</v>
      </c>
      <c r="CS72" s="7">
        <f t="shared" si="348"/>
        <v>1</v>
      </c>
      <c r="CT72" s="7">
        <f t="shared" si="349"/>
        <v>0</v>
      </c>
      <c r="CU72" s="7">
        <f t="shared" si="350"/>
        <v>3</v>
      </c>
      <c r="CV72" s="7">
        <f t="shared" si="351"/>
        <v>1</v>
      </c>
      <c r="CW72" s="7">
        <f t="shared" si="352"/>
        <v>6</v>
      </c>
      <c r="CX72" s="7">
        <f t="shared" si="353"/>
        <v>2</v>
      </c>
      <c r="CY72" s="7">
        <f t="shared" si="354"/>
        <v>0</v>
      </c>
      <c r="CZ72" s="7">
        <f t="shared" si="355"/>
        <v>0</v>
      </c>
      <c r="DA72" s="7">
        <f t="shared" si="356"/>
        <v>0</v>
      </c>
      <c r="DB72" s="7">
        <f t="shared" si="357"/>
        <v>0</v>
      </c>
      <c r="DC72" s="7">
        <f t="shared" si="358"/>
        <v>0</v>
      </c>
      <c r="DD72" s="7">
        <f t="shared" si="359"/>
        <v>0</v>
      </c>
      <c r="DF72" s="1">
        <v>19</v>
      </c>
      <c r="DG72" s="11">
        <f t="shared" si="301"/>
        <v>46.064545454545453</v>
      </c>
      <c r="DH72" s="11">
        <f t="shared" si="302"/>
        <v>1.5760000000000001</v>
      </c>
      <c r="DJ72" s="1" t="str">
        <f t="shared" si="303"/>
        <v>[46.06, 1.58]</v>
      </c>
      <c r="DS72" s="200"/>
      <c r="DT72" s="201"/>
      <c r="DU72" s="201"/>
      <c r="DV72" s="201"/>
      <c r="DW72" s="201"/>
      <c r="DX72" s="201"/>
      <c r="DY72" s="201"/>
      <c r="DZ72" s="201"/>
      <c r="EA72" s="201"/>
      <c r="EB72" s="201"/>
      <c r="EC72" s="201"/>
      <c r="ED72" s="201"/>
      <c r="EE72" s="201"/>
      <c r="EF72" s="201"/>
      <c r="EG72" s="201"/>
      <c r="EH72" s="201"/>
      <c r="EI72" s="201"/>
      <c r="EJ72" s="201"/>
      <c r="EK72" s="201"/>
      <c r="EL72" s="201"/>
      <c r="EM72" s="201"/>
      <c r="EN72" s="201"/>
      <c r="EO72" s="201"/>
      <c r="EP72" s="201"/>
      <c r="EQ72" s="201"/>
      <c r="ER72" s="201"/>
      <c r="ES72" s="201"/>
      <c r="ET72" s="201"/>
      <c r="EU72" s="201"/>
      <c r="EV72" s="201"/>
      <c r="EW72" s="201"/>
      <c r="EX72" s="201"/>
      <c r="EY72" s="201"/>
      <c r="EZ72" s="201"/>
      <c r="FA72" s="201"/>
      <c r="FB72" s="201"/>
      <c r="FC72" s="201"/>
      <c r="FD72" s="201"/>
      <c r="FE72" s="201"/>
      <c r="FF72" s="201"/>
      <c r="FG72" s="201"/>
      <c r="FH72" s="201"/>
      <c r="FI72" s="201"/>
      <c r="FJ72" s="201"/>
      <c r="FK72" s="201"/>
      <c r="FL72" s="201"/>
      <c r="FM72" s="201"/>
      <c r="FN72" s="201"/>
      <c r="FO72" s="201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</row>
    <row r="73" spans="2:220" x14ac:dyDescent="0.35">
      <c r="B73" s="163">
        <v>20</v>
      </c>
      <c r="C73" s="165" t="s">
        <v>102</v>
      </c>
      <c r="D73" s="34"/>
      <c r="E73" s="34"/>
      <c r="F73" s="34"/>
      <c r="G73" s="35"/>
      <c r="H73" s="2">
        <f t="shared" si="279"/>
        <v>5396.6</v>
      </c>
      <c r="I73" s="36">
        <f t="shared" si="280"/>
        <v>3.6728704688038093E-2</v>
      </c>
      <c r="J73" s="118">
        <f t="shared" si="281"/>
        <v>0.62170308443643563</v>
      </c>
      <c r="K73" s="118">
        <f t="shared" si="281"/>
        <v>1.6119316633345426</v>
      </c>
      <c r="L73" s="118">
        <f t="shared" si="281"/>
        <v>0.15599338677431057</v>
      </c>
      <c r="M73" s="118">
        <f t="shared" ref="M73:W83" si="360">IF(M$52="EV",$I$46*($H$84/$C$48)*$A$1*M$53*$I73,IF(M$52="PHEV",$I$47*($H$84/$C$48)*$A$1*M$53*$I73))</f>
        <v>8.6662992652394768E-3</v>
      </c>
      <c r="N73" s="118">
        <f t="shared" si="360"/>
        <v>0.3379856713443396</v>
      </c>
      <c r="O73" s="118">
        <f t="shared" si="360"/>
        <v>5.823753106240928</v>
      </c>
      <c r="P73" s="118">
        <f t="shared" si="360"/>
        <v>0.43331496326197383</v>
      </c>
      <c r="Q73" s="87">
        <f t="shared" si="360"/>
        <v>1.99324883100508</v>
      </c>
      <c r="R73" s="128">
        <f t="shared" si="360"/>
        <v>0.85484174110009892</v>
      </c>
      <c r="S73" s="122">
        <f t="shared" si="360"/>
        <v>5.8478946379802226</v>
      </c>
      <c r="T73" s="123">
        <f t="shared" si="360"/>
        <v>12.880910780667399</v>
      </c>
      <c r="U73" s="116">
        <f t="shared" si="360"/>
        <v>5.8284664165915837E-2</v>
      </c>
      <c r="V73" s="116">
        <f t="shared" si="360"/>
        <v>3.8856442777277227E-2</v>
      </c>
      <c r="W73" s="116">
        <f t="shared" si="360"/>
        <v>0.42742087055004946</v>
      </c>
      <c r="Y73" s="163">
        <v>20</v>
      </c>
      <c r="Z73" s="165" t="s">
        <v>102</v>
      </c>
      <c r="AA73" s="34"/>
      <c r="AB73" s="34"/>
      <c r="AC73" s="34"/>
      <c r="AD73" s="35"/>
      <c r="AE73" s="2">
        <f t="shared" si="282"/>
        <v>5396.6</v>
      </c>
      <c r="AF73" s="36">
        <f t="shared" si="212"/>
        <v>3.6728704688038093E-2</v>
      </c>
      <c r="AG73" s="149">
        <f t="shared" si="283"/>
        <v>1</v>
      </c>
      <c r="AH73" s="149">
        <f t="shared" si="284"/>
        <v>2</v>
      </c>
      <c r="AI73" s="149">
        <f t="shared" si="285"/>
        <v>0</v>
      </c>
      <c r="AJ73" s="149">
        <f t="shared" si="286"/>
        <v>0</v>
      </c>
      <c r="AK73" s="149">
        <f t="shared" si="287"/>
        <v>0</v>
      </c>
      <c r="AL73" s="149">
        <f t="shared" si="288"/>
        <v>6</v>
      </c>
      <c r="AM73" s="149">
        <f t="shared" si="289"/>
        <v>0</v>
      </c>
      <c r="AN73" s="37">
        <f t="shared" si="290"/>
        <v>2</v>
      </c>
      <c r="AO73" s="156">
        <f t="shared" si="291"/>
        <v>1</v>
      </c>
      <c r="AP73" s="154">
        <f t="shared" si="292"/>
        <v>6</v>
      </c>
      <c r="AQ73" s="152">
        <f t="shared" si="293"/>
        <v>13</v>
      </c>
      <c r="AR73" s="132">
        <f t="shared" si="294"/>
        <v>0</v>
      </c>
      <c r="AS73" s="132">
        <f t="shared" si="295"/>
        <v>0</v>
      </c>
      <c r="AT73" s="132">
        <f t="shared" si="296"/>
        <v>0</v>
      </c>
      <c r="AX73" s="7">
        <f t="shared" si="304"/>
        <v>1</v>
      </c>
      <c r="AY73" s="7">
        <f t="shared" si="305"/>
        <v>0</v>
      </c>
      <c r="AZ73" s="7">
        <f t="shared" si="306"/>
        <v>2</v>
      </c>
      <c r="BA73" s="7">
        <f t="shared" si="307"/>
        <v>0</v>
      </c>
      <c r="BB73" s="7">
        <f t="shared" si="308"/>
        <v>0</v>
      </c>
      <c r="BC73" s="7">
        <f t="shared" si="309"/>
        <v>0</v>
      </c>
      <c r="BD73" s="7">
        <f t="shared" si="310"/>
        <v>0</v>
      </c>
      <c r="BE73" s="7">
        <f t="shared" si="311"/>
        <v>0</v>
      </c>
      <c r="BF73" s="7">
        <f t="shared" si="312"/>
        <v>0</v>
      </c>
      <c r="BG73" s="7">
        <f t="shared" si="313"/>
        <v>0</v>
      </c>
      <c r="BH73" s="7">
        <f t="shared" si="314"/>
        <v>6</v>
      </c>
      <c r="BI73" s="7">
        <f t="shared" si="315"/>
        <v>0</v>
      </c>
      <c r="BJ73" s="7">
        <f t="shared" si="316"/>
        <v>0</v>
      </c>
      <c r="BK73" s="7">
        <f t="shared" si="317"/>
        <v>0</v>
      </c>
      <c r="BL73" s="7">
        <f t="shared" si="318"/>
        <v>2</v>
      </c>
      <c r="BM73" s="7">
        <f t="shared" si="319"/>
        <v>0</v>
      </c>
      <c r="BN73" s="1">
        <f t="shared" si="320"/>
        <v>0.8</v>
      </c>
      <c r="BO73" s="1">
        <f t="shared" si="321"/>
        <v>0.2</v>
      </c>
      <c r="BP73" s="1">
        <f t="shared" si="322"/>
        <v>4.8000000000000007</v>
      </c>
      <c r="BQ73" s="1">
        <f t="shared" si="323"/>
        <v>1.2000000000000002</v>
      </c>
      <c r="BR73" s="1">
        <f t="shared" si="324"/>
        <v>10.4</v>
      </c>
      <c r="BS73" s="1">
        <f t="shared" si="325"/>
        <v>2.6</v>
      </c>
      <c r="BT73" s="1">
        <f t="shared" si="326"/>
        <v>0</v>
      </c>
      <c r="BU73" s="1">
        <f t="shared" si="327"/>
        <v>0</v>
      </c>
      <c r="BV73" s="1">
        <f t="shared" si="328"/>
        <v>0</v>
      </c>
      <c r="BW73" s="1">
        <f t="shared" si="329"/>
        <v>0</v>
      </c>
      <c r="BX73" s="1">
        <f t="shared" si="330"/>
        <v>0</v>
      </c>
      <c r="BY73" s="1">
        <f t="shared" si="331"/>
        <v>0</v>
      </c>
      <c r="CC73" s="7">
        <f t="shared" si="332"/>
        <v>1</v>
      </c>
      <c r="CD73" s="7">
        <f t="shared" si="333"/>
        <v>0</v>
      </c>
      <c r="CE73" s="7">
        <f t="shared" si="334"/>
        <v>2</v>
      </c>
      <c r="CF73" s="7">
        <f t="shared" si="335"/>
        <v>0</v>
      </c>
      <c r="CG73" s="7">
        <f t="shared" si="336"/>
        <v>0</v>
      </c>
      <c r="CH73" s="7">
        <f t="shared" si="337"/>
        <v>0</v>
      </c>
      <c r="CI73" s="7">
        <f t="shared" si="338"/>
        <v>0</v>
      </c>
      <c r="CJ73" s="7">
        <f t="shared" si="339"/>
        <v>0</v>
      </c>
      <c r="CK73" s="7">
        <f t="shared" si="340"/>
        <v>0</v>
      </c>
      <c r="CL73" s="7">
        <f t="shared" si="341"/>
        <v>0</v>
      </c>
      <c r="CM73" s="7">
        <f t="shared" si="342"/>
        <v>6</v>
      </c>
      <c r="CN73" s="7">
        <f t="shared" si="343"/>
        <v>0</v>
      </c>
      <c r="CO73" s="7">
        <f t="shared" si="344"/>
        <v>0</v>
      </c>
      <c r="CP73" s="7">
        <f t="shared" si="345"/>
        <v>0</v>
      </c>
      <c r="CQ73" s="7">
        <f t="shared" si="346"/>
        <v>2</v>
      </c>
      <c r="CR73" s="7">
        <f t="shared" si="347"/>
        <v>0</v>
      </c>
      <c r="CS73" s="7">
        <f t="shared" si="348"/>
        <v>1</v>
      </c>
      <c r="CT73" s="7">
        <f t="shared" si="349"/>
        <v>0</v>
      </c>
      <c r="CU73" s="7">
        <f t="shared" si="350"/>
        <v>5</v>
      </c>
      <c r="CV73" s="7">
        <f t="shared" si="351"/>
        <v>1</v>
      </c>
      <c r="CW73" s="7">
        <f t="shared" si="352"/>
        <v>10</v>
      </c>
      <c r="CX73" s="7">
        <f t="shared" si="353"/>
        <v>3</v>
      </c>
      <c r="CY73" s="7">
        <f t="shared" si="354"/>
        <v>0</v>
      </c>
      <c r="CZ73" s="7">
        <f t="shared" si="355"/>
        <v>0</v>
      </c>
      <c r="DA73" s="7">
        <f t="shared" si="356"/>
        <v>0</v>
      </c>
      <c r="DB73" s="7">
        <f t="shared" si="357"/>
        <v>0</v>
      </c>
      <c r="DC73" s="7">
        <f t="shared" si="358"/>
        <v>0</v>
      </c>
      <c r="DD73" s="7">
        <f t="shared" si="359"/>
        <v>0</v>
      </c>
      <c r="DF73" s="1">
        <v>20</v>
      </c>
      <c r="DG73" s="11">
        <f t="shared" si="301"/>
        <v>76.00090909090909</v>
      </c>
      <c r="DH73" s="11">
        <f t="shared" si="302"/>
        <v>2.0940000000000003</v>
      </c>
      <c r="DJ73" s="1" t="str">
        <f t="shared" si="303"/>
        <v>[76, 2.09]</v>
      </c>
      <c r="DS73" s="200"/>
      <c r="DT73" s="201"/>
      <c r="DU73" s="201"/>
      <c r="DV73" s="201"/>
      <c r="DW73" s="201"/>
      <c r="DX73" s="201"/>
      <c r="DY73" s="201"/>
      <c r="DZ73" s="201"/>
      <c r="EA73" s="201"/>
      <c r="EB73" s="201"/>
      <c r="EC73" s="201"/>
      <c r="ED73" s="201"/>
      <c r="EE73" s="201"/>
      <c r="EF73" s="201"/>
      <c r="EG73" s="201"/>
      <c r="EH73" s="201"/>
      <c r="EI73" s="201"/>
      <c r="EJ73" s="201"/>
      <c r="EK73" s="201"/>
      <c r="EL73" s="201"/>
      <c r="EM73" s="201"/>
      <c r="EN73" s="201"/>
      <c r="EO73" s="201"/>
      <c r="EP73" s="201"/>
      <c r="EQ73" s="201"/>
      <c r="ER73" s="201"/>
      <c r="ES73" s="201"/>
      <c r="ET73" s="201"/>
      <c r="EU73" s="201"/>
      <c r="EV73" s="201"/>
      <c r="EW73" s="201"/>
      <c r="EX73" s="201"/>
      <c r="EY73" s="201"/>
      <c r="EZ73" s="201"/>
      <c r="FA73" s="201"/>
      <c r="FB73" s="201"/>
      <c r="FC73" s="201"/>
      <c r="FD73" s="201"/>
      <c r="FE73" s="201"/>
      <c r="FF73" s="201"/>
      <c r="FG73" s="201"/>
      <c r="FH73" s="201"/>
      <c r="FI73" s="201"/>
      <c r="FJ73" s="201"/>
      <c r="FK73" s="201"/>
      <c r="FL73" s="201"/>
      <c r="FM73" s="201"/>
      <c r="FN73" s="201"/>
      <c r="FO73" s="201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</row>
    <row r="74" spans="2:220" x14ac:dyDescent="0.35">
      <c r="B74" s="163">
        <v>21</v>
      </c>
      <c r="C74" s="164" t="s">
        <v>103</v>
      </c>
      <c r="D74" s="34"/>
      <c r="E74" s="34"/>
      <c r="F74" s="34"/>
      <c r="G74" s="35"/>
      <c r="H74" s="2">
        <f t="shared" si="279"/>
        <v>4848.8</v>
      </c>
      <c r="I74" s="46">
        <f t="shared" si="280"/>
        <v>3.3000434216239688E-2</v>
      </c>
      <c r="J74" s="84">
        <f t="shared" ref="J74:L83" si="361">IF(J$52="EV",$I$46*($H$84/$C$48)*$A$1*J$53*$I74,IF(J$52="PHEV",$I$47*($H$84/$C$48)*$A$1*J$53*$I74))</f>
        <v>0.55859502572274933</v>
      </c>
      <c r="K74" s="80">
        <f t="shared" si="361"/>
        <v>1.4483071284098379</v>
      </c>
      <c r="L74" s="84">
        <f t="shared" si="361"/>
        <v>0.14015875436224237</v>
      </c>
      <c r="M74" s="84">
        <f t="shared" si="360"/>
        <v>7.7865974645690197E-3</v>
      </c>
      <c r="N74" s="84">
        <f t="shared" si="360"/>
        <v>0.3036773011181918</v>
      </c>
      <c r="O74" s="89">
        <f t="shared" si="360"/>
        <v>5.2325934961903817</v>
      </c>
      <c r="P74" s="89">
        <f t="shared" si="360"/>
        <v>0.38932987322845097</v>
      </c>
      <c r="Q74" s="80">
        <f t="shared" si="360"/>
        <v>1.7909174168508748</v>
      </c>
      <c r="R74" s="92">
        <f t="shared" si="360"/>
        <v>0.76806816036878023</v>
      </c>
      <c r="S74" s="98">
        <f t="shared" si="360"/>
        <v>5.2542844607046106</v>
      </c>
      <c r="T74" s="95">
        <f t="shared" si="360"/>
        <v>11.573390689193211</v>
      </c>
      <c r="U74" s="98">
        <f t="shared" si="360"/>
        <v>5.2368283661507746E-2</v>
      </c>
      <c r="V74" s="95">
        <f t="shared" si="360"/>
        <v>3.4912189107671833E-2</v>
      </c>
      <c r="W74" s="98">
        <f t="shared" si="360"/>
        <v>0.38403408018439011</v>
      </c>
      <c r="Y74" s="163">
        <v>21</v>
      </c>
      <c r="Z74" s="164" t="s">
        <v>103</v>
      </c>
      <c r="AA74" s="34"/>
      <c r="AB74" s="34"/>
      <c r="AC74" s="34"/>
      <c r="AD74" s="35"/>
      <c r="AE74" s="2">
        <f t="shared" si="282"/>
        <v>4848.8</v>
      </c>
      <c r="AF74" s="36">
        <f t="shared" si="212"/>
        <v>3.3000434216239688E-2</v>
      </c>
      <c r="AG74" s="106">
        <f t="shared" si="283"/>
        <v>1</v>
      </c>
      <c r="AH74" s="106">
        <f t="shared" si="284"/>
        <v>1</v>
      </c>
      <c r="AI74" s="109">
        <f t="shared" si="285"/>
        <v>0</v>
      </c>
      <c r="AJ74" s="103">
        <f t="shared" si="286"/>
        <v>0</v>
      </c>
      <c r="AK74" s="103">
        <f t="shared" si="287"/>
        <v>0</v>
      </c>
      <c r="AL74" s="103">
        <f t="shared" si="288"/>
        <v>5</v>
      </c>
      <c r="AM74" s="103">
        <f t="shared" si="289"/>
        <v>0</v>
      </c>
      <c r="AN74" s="38">
        <f t="shared" si="290"/>
        <v>2</v>
      </c>
      <c r="AO74" s="138">
        <f t="shared" si="291"/>
        <v>1</v>
      </c>
      <c r="AP74" s="138">
        <f t="shared" si="292"/>
        <v>5</v>
      </c>
      <c r="AQ74" s="147">
        <f t="shared" si="293"/>
        <v>12</v>
      </c>
      <c r="AR74" s="132">
        <f t="shared" si="294"/>
        <v>0</v>
      </c>
      <c r="AS74" s="132">
        <f t="shared" si="295"/>
        <v>0</v>
      </c>
      <c r="AT74" s="132">
        <f t="shared" si="296"/>
        <v>0</v>
      </c>
      <c r="AX74" s="7">
        <f t="shared" si="304"/>
        <v>1</v>
      </c>
      <c r="AY74" s="7">
        <f t="shared" si="305"/>
        <v>0</v>
      </c>
      <c r="AZ74" s="7">
        <f t="shared" si="306"/>
        <v>1</v>
      </c>
      <c r="BA74" s="7">
        <f t="shared" si="307"/>
        <v>0</v>
      </c>
      <c r="BB74" s="7">
        <f t="shared" si="308"/>
        <v>0</v>
      </c>
      <c r="BC74" s="7">
        <f t="shared" si="309"/>
        <v>0</v>
      </c>
      <c r="BD74" s="7">
        <f t="shared" si="310"/>
        <v>0</v>
      </c>
      <c r="BE74" s="7">
        <f t="shared" si="311"/>
        <v>0</v>
      </c>
      <c r="BF74" s="7">
        <f t="shared" si="312"/>
        <v>0</v>
      </c>
      <c r="BG74" s="7">
        <f t="shared" si="313"/>
        <v>0</v>
      </c>
      <c r="BH74" s="7">
        <f t="shared" si="314"/>
        <v>5</v>
      </c>
      <c r="BI74" s="7">
        <f t="shared" si="315"/>
        <v>0</v>
      </c>
      <c r="BJ74" s="7">
        <f t="shared" si="316"/>
        <v>0</v>
      </c>
      <c r="BK74" s="7">
        <f t="shared" si="317"/>
        <v>0</v>
      </c>
      <c r="BL74" s="7">
        <f t="shared" si="318"/>
        <v>2</v>
      </c>
      <c r="BM74" s="7">
        <f t="shared" si="319"/>
        <v>0</v>
      </c>
      <c r="BN74" s="1">
        <f t="shared" si="320"/>
        <v>0.8</v>
      </c>
      <c r="BO74" s="1">
        <f t="shared" si="321"/>
        <v>0.2</v>
      </c>
      <c r="BP74" s="1">
        <f t="shared" si="322"/>
        <v>4</v>
      </c>
      <c r="BQ74" s="1">
        <f t="shared" si="323"/>
        <v>1</v>
      </c>
      <c r="BR74" s="1">
        <f t="shared" si="324"/>
        <v>9.6000000000000014</v>
      </c>
      <c r="BS74" s="1">
        <f t="shared" si="325"/>
        <v>2.4000000000000004</v>
      </c>
      <c r="BT74" s="1">
        <f t="shared" si="326"/>
        <v>0</v>
      </c>
      <c r="BU74" s="1">
        <f t="shared" si="327"/>
        <v>0</v>
      </c>
      <c r="BV74" s="1">
        <f t="shared" si="328"/>
        <v>0</v>
      </c>
      <c r="BW74" s="1">
        <f t="shared" si="329"/>
        <v>0</v>
      </c>
      <c r="BX74" s="1">
        <f t="shared" si="330"/>
        <v>0</v>
      </c>
      <c r="BY74" s="1">
        <f t="shared" si="331"/>
        <v>0</v>
      </c>
      <c r="CC74" s="7">
        <f t="shared" si="332"/>
        <v>1</v>
      </c>
      <c r="CD74" s="7">
        <f t="shared" si="333"/>
        <v>0</v>
      </c>
      <c r="CE74" s="7">
        <f t="shared" si="334"/>
        <v>1</v>
      </c>
      <c r="CF74" s="7">
        <f t="shared" si="335"/>
        <v>0</v>
      </c>
      <c r="CG74" s="7">
        <f t="shared" si="336"/>
        <v>0</v>
      </c>
      <c r="CH74" s="7">
        <f t="shared" si="337"/>
        <v>0</v>
      </c>
      <c r="CI74" s="7">
        <f t="shared" si="338"/>
        <v>0</v>
      </c>
      <c r="CJ74" s="7">
        <f t="shared" si="339"/>
        <v>0</v>
      </c>
      <c r="CK74" s="7">
        <f t="shared" si="340"/>
        <v>0</v>
      </c>
      <c r="CL74" s="7">
        <f t="shared" si="341"/>
        <v>0</v>
      </c>
      <c r="CM74" s="7">
        <f t="shared" si="342"/>
        <v>5</v>
      </c>
      <c r="CN74" s="7">
        <f t="shared" si="343"/>
        <v>0</v>
      </c>
      <c r="CO74" s="7">
        <f t="shared" si="344"/>
        <v>0</v>
      </c>
      <c r="CP74" s="7">
        <f t="shared" si="345"/>
        <v>0</v>
      </c>
      <c r="CQ74" s="7">
        <f t="shared" si="346"/>
        <v>2</v>
      </c>
      <c r="CR74" s="7">
        <f t="shared" si="347"/>
        <v>0</v>
      </c>
      <c r="CS74" s="7">
        <f t="shared" si="348"/>
        <v>1</v>
      </c>
      <c r="CT74" s="7">
        <f t="shared" si="349"/>
        <v>0</v>
      </c>
      <c r="CU74" s="7">
        <f t="shared" si="350"/>
        <v>4</v>
      </c>
      <c r="CV74" s="7">
        <f t="shared" si="351"/>
        <v>1</v>
      </c>
      <c r="CW74" s="7">
        <f t="shared" si="352"/>
        <v>10</v>
      </c>
      <c r="CX74" s="7">
        <f t="shared" si="353"/>
        <v>2</v>
      </c>
      <c r="CY74" s="7">
        <f t="shared" si="354"/>
        <v>0</v>
      </c>
      <c r="CZ74" s="7">
        <f t="shared" si="355"/>
        <v>0</v>
      </c>
      <c r="DA74" s="7">
        <f t="shared" si="356"/>
        <v>0</v>
      </c>
      <c r="DB74" s="7">
        <f t="shared" si="357"/>
        <v>0</v>
      </c>
      <c r="DC74" s="7">
        <f t="shared" si="358"/>
        <v>0</v>
      </c>
      <c r="DD74" s="7">
        <f t="shared" si="359"/>
        <v>0</v>
      </c>
      <c r="DF74" s="1">
        <v>21</v>
      </c>
      <c r="DG74" s="11">
        <f t="shared" si="301"/>
        <v>70.7709090909091</v>
      </c>
      <c r="DH74" s="11">
        <f t="shared" si="302"/>
        <v>1.5760000000000001</v>
      </c>
      <c r="DJ74" s="1" t="str">
        <f t="shared" si="303"/>
        <v>[70.77, 1.58]</v>
      </c>
    </row>
    <row r="75" spans="2:220" x14ac:dyDescent="0.35">
      <c r="B75" s="163">
        <v>22</v>
      </c>
      <c r="C75" s="165" t="s">
        <v>104</v>
      </c>
      <c r="D75" s="34"/>
      <c r="E75" s="34"/>
      <c r="F75" s="34"/>
      <c r="G75" s="35"/>
      <c r="H75" s="2">
        <f t="shared" si="279"/>
        <v>5882.8</v>
      </c>
      <c r="I75" s="46">
        <f t="shared" si="280"/>
        <v>4.0037731893931457E-2</v>
      </c>
      <c r="J75" s="84">
        <f t="shared" si="361"/>
        <v>0.67771465462006886</v>
      </c>
      <c r="K75" s="80">
        <f t="shared" si="361"/>
        <v>1.7571566521632969</v>
      </c>
      <c r="L75" s="84">
        <f t="shared" si="361"/>
        <v>0.17004741795128681</v>
      </c>
      <c r="M75" s="84">
        <f t="shared" si="360"/>
        <v>9.447078775071489E-3</v>
      </c>
      <c r="N75" s="84">
        <f t="shared" si="360"/>
        <v>0.36843607222778807</v>
      </c>
      <c r="O75" s="89">
        <f t="shared" si="360"/>
        <v>6.3484369368480404</v>
      </c>
      <c r="P75" s="89">
        <f t="shared" si="360"/>
        <v>0.4723539387535744</v>
      </c>
      <c r="Q75" s="80">
        <f t="shared" si="360"/>
        <v>2.1728281182664428</v>
      </c>
      <c r="R75" s="92">
        <f t="shared" si="360"/>
        <v>0.93185765010259458</v>
      </c>
      <c r="S75" s="98">
        <f t="shared" si="360"/>
        <v>6.374753470020023</v>
      </c>
      <c r="T75" s="95">
        <f t="shared" si="360"/>
        <v>14.04140050040955</v>
      </c>
      <c r="U75" s="98">
        <f t="shared" si="360"/>
        <v>6.3535748870631445E-2</v>
      </c>
      <c r="V75" s="95">
        <f t="shared" si="360"/>
        <v>4.2357165913754304E-2</v>
      </c>
      <c r="W75" s="98">
        <f t="shared" si="360"/>
        <v>0.46592882505129729</v>
      </c>
      <c r="Y75" s="163">
        <v>22</v>
      </c>
      <c r="Z75" s="165" t="s">
        <v>104</v>
      </c>
      <c r="AA75" s="34"/>
      <c r="AB75" s="34"/>
      <c r="AC75" s="34"/>
      <c r="AD75" s="35"/>
      <c r="AE75" s="2">
        <f t="shared" si="282"/>
        <v>5882.8</v>
      </c>
      <c r="AF75" s="36">
        <f t="shared" si="212"/>
        <v>4.0037731893931457E-2</v>
      </c>
      <c r="AG75" s="106">
        <f t="shared" si="283"/>
        <v>1</v>
      </c>
      <c r="AH75" s="106">
        <f t="shared" si="284"/>
        <v>2</v>
      </c>
      <c r="AI75" s="109">
        <f t="shared" si="285"/>
        <v>0</v>
      </c>
      <c r="AJ75" s="103">
        <f t="shared" si="286"/>
        <v>0</v>
      </c>
      <c r="AK75" s="103">
        <f t="shared" si="287"/>
        <v>0</v>
      </c>
      <c r="AL75" s="103">
        <f t="shared" si="288"/>
        <v>6</v>
      </c>
      <c r="AM75" s="103">
        <f t="shared" si="289"/>
        <v>0</v>
      </c>
      <c r="AN75" s="38">
        <f t="shared" si="290"/>
        <v>2</v>
      </c>
      <c r="AO75" s="138">
        <f t="shared" si="291"/>
        <v>1</v>
      </c>
      <c r="AP75" s="138">
        <f t="shared" si="292"/>
        <v>6</v>
      </c>
      <c r="AQ75" s="147">
        <f t="shared" si="293"/>
        <v>14</v>
      </c>
      <c r="AR75" s="132">
        <f t="shared" si="294"/>
        <v>0</v>
      </c>
      <c r="AS75" s="132">
        <f t="shared" si="295"/>
        <v>0</v>
      </c>
      <c r="AT75" s="132">
        <f t="shared" si="296"/>
        <v>0</v>
      </c>
      <c r="AX75" s="7">
        <f t="shared" si="304"/>
        <v>1</v>
      </c>
      <c r="AY75" s="7">
        <f t="shared" si="305"/>
        <v>0</v>
      </c>
      <c r="AZ75" s="7">
        <f t="shared" si="306"/>
        <v>2</v>
      </c>
      <c r="BA75" s="7">
        <f t="shared" si="307"/>
        <v>0</v>
      </c>
      <c r="BB75" s="7">
        <f t="shared" si="308"/>
        <v>0</v>
      </c>
      <c r="BC75" s="7">
        <f t="shared" si="309"/>
        <v>0</v>
      </c>
      <c r="BD75" s="7">
        <f t="shared" si="310"/>
        <v>0</v>
      </c>
      <c r="BE75" s="7">
        <f t="shared" si="311"/>
        <v>0</v>
      </c>
      <c r="BF75" s="7">
        <f t="shared" si="312"/>
        <v>0</v>
      </c>
      <c r="BG75" s="7">
        <f t="shared" si="313"/>
        <v>0</v>
      </c>
      <c r="BH75" s="7">
        <f t="shared" si="314"/>
        <v>6</v>
      </c>
      <c r="BI75" s="7">
        <f t="shared" si="315"/>
        <v>0</v>
      </c>
      <c r="BJ75" s="7">
        <f t="shared" si="316"/>
        <v>0</v>
      </c>
      <c r="BK75" s="7">
        <f t="shared" si="317"/>
        <v>0</v>
      </c>
      <c r="BL75" s="7">
        <f t="shared" si="318"/>
        <v>2</v>
      </c>
      <c r="BM75" s="7">
        <f t="shared" si="319"/>
        <v>0</v>
      </c>
      <c r="BN75" s="1">
        <f t="shared" si="320"/>
        <v>0.8</v>
      </c>
      <c r="BO75" s="1">
        <f t="shared" si="321"/>
        <v>0.2</v>
      </c>
      <c r="BP75" s="1">
        <f t="shared" si="322"/>
        <v>4.8000000000000007</v>
      </c>
      <c r="BQ75" s="1">
        <f t="shared" si="323"/>
        <v>1.2000000000000002</v>
      </c>
      <c r="BR75" s="1">
        <f t="shared" si="324"/>
        <v>11.200000000000001</v>
      </c>
      <c r="BS75" s="1">
        <f t="shared" si="325"/>
        <v>2.8000000000000003</v>
      </c>
      <c r="BT75" s="1">
        <f t="shared" si="326"/>
        <v>0</v>
      </c>
      <c r="BU75" s="1">
        <f t="shared" si="327"/>
        <v>0</v>
      </c>
      <c r="BV75" s="1">
        <f t="shared" si="328"/>
        <v>0</v>
      </c>
      <c r="BW75" s="1">
        <f t="shared" si="329"/>
        <v>0</v>
      </c>
      <c r="BX75" s="1">
        <f t="shared" si="330"/>
        <v>0</v>
      </c>
      <c r="BY75" s="1">
        <f t="shared" si="331"/>
        <v>0</v>
      </c>
      <c r="CC75" s="7">
        <f t="shared" si="332"/>
        <v>1</v>
      </c>
      <c r="CD75" s="7">
        <f t="shared" si="333"/>
        <v>0</v>
      </c>
      <c r="CE75" s="7">
        <f t="shared" si="334"/>
        <v>2</v>
      </c>
      <c r="CF75" s="7">
        <f t="shared" si="335"/>
        <v>0</v>
      </c>
      <c r="CG75" s="7">
        <f t="shared" si="336"/>
        <v>0</v>
      </c>
      <c r="CH75" s="7">
        <f t="shared" si="337"/>
        <v>0</v>
      </c>
      <c r="CI75" s="7">
        <f t="shared" si="338"/>
        <v>0</v>
      </c>
      <c r="CJ75" s="7">
        <f t="shared" si="339"/>
        <v>0</v>
      </c>
      <c r="CK75" s="7">
        <f t="shared" si="340"/>
        <v>0</v>
      </c>
      <c r="CL75" s="7">
        <f t="shared" si="341"/>
        <v>0</v>
      </c>
      <c r="CM75" s="7">
        <f t="shared" si="342"/>
        <v>6</v>
      </c>
      <c r="CN75" s="7">
        <f t="shared" si="343"/>
        <v>0</v>
      </c>
      <c r="CO75" s="7">
        <f t="shared" si="344"/>
        <v>0</v>
      </c>
      <c r="CP75" s="7">
        <f t="shared" si="345"/>
        <v>0</v>
      </c>
      <c r="CQ75" s="7">
        <f t="shared" si="346"/>
        <v>2</v>
      </c>
      <c r="CR75" s="7">
        <f t="shared" si="347"/>
        <v>0</v>
      </c>
      <c r="CS75" s="7">
        <f t="shared" si="348"/>
        <v>1</v>
      </c>
      <c r="CT75" s="7">
        <f t="shared" si="349"/>
        <v>0</v>
      </c>
      <c r="CU75" s="7">
        <f t="shared" si="350"/>
        <v>5</v>
      </c>
      <c r="CV75" s="7">
        <f t="shared" si="351"/>
        <v>1</v>
      </c>
      <c r="CW75" s="7">
        <f t="shared" si="352"/>
        <v>11</v>
      </c>
      <c r="CX75" s="7">
        <f t="shared" si="353"/>
        <v>3</v>
      </c>
      <c r="CY75" s="7">
        <f t="shared" si="354"/>
        <v>0</v>
      </c>
      <c r="CZ75" s="7">
        <f t="shared" si="355"/>
        <v>0</v>
      </c>
      <c r="DA75" s="7">
        <f t="shared" si="356"/>
        <v>0</v>
      </c>
      <c r="DB75" s="7">
        <f t="shared" si="357"/>
        <v>0</v>
      </c>
      <c r="DC75" s="7">
        <f t="shared" si="358"/>
        <v>0</v>
      </c>
      <c r="DD75" s="7">
        <f t="shared" si="359"/>
        <v>0</v>
      </c>
      <c r="DF75" s="1">
        <v>22</v>
      </c>
      <c r="DG75" s="11">
        <f t="shared" si="301"/>
        <v>80.709999999999994</v>
      </c>
      <c r="DH75" s="11">
        <f t="shared" si="302"/>
        <v>2.0940000000000003</v>
      </c>
      <c r="DJ75" s="1" t="str">
        <f t="shared" si="303"/>
        <v>[80.71, 2.09]</v>
      </c>
    </row>
    <row r="76" spans="2:220" x14ac:dyDescent="0.35">
      <c r="B76" s="163">
        <v>23</v>
      </c>
      <c r="C76" s="164" t="s">
        <v>105</v>
      </c>
      <c r="D76" s="34"/>
      <c r="E76" s="34"/>
      <c r="F76" s="34"/>
      <c r="G76" s="35"/>
      <c r="H76" s="2">
        <f t="shared" si="279"/>
        <v>7542.7000000000007</v>
      </c>
      <c r="I76" s="46">
        <f t="shared" si="280"/>
        <v>5.1334840612694096E-2</v>
      </c>
      <c r="J76" s="84">
        <f t="shared" si="361"/>
        <v>0.86893967590310628</v>
      </c>
      <c r="K76" s="80">
        <f t="shared" si="361"/>
        <v>2.2529587067845416</v>
      </c>
      <c r="L76" s="84">
        <f t="shared" si="361"/>
        <v>0.21802826194689112</v>
      </c>
      <c r="M76" s="84">
        <f t="shared" si="360"/>
        <v>1.2112681219271728E-2</v>
      </c>
      <c r="N76" s="84">
        <f t="shared" si="360"/>
        <v>0.47239456755159742</v>
      </c>
      <c r="O76" s="89">
        <f t="shared" si="360"/>
        <v>8.1397217793506016</v>
      </c>
      <c r="P76" s="89">
        <f t="shared" si="360"/>
        <v>0.60563406096358641</v>
      </c>
      <c r="Q76" s="80">
        <f t="shared" si="360"/>
        <v>2.7859166804324982</v>
      </c>
      <c r="R76" s="92">
        <f t="shared" si="360"/>
        <v>1.1947920543667712</v>
      </c>
      <c r="S76" s="98">
        <f t="shared" si="360"/>
        <v>8.1734638264635944</v>
      </c>
      <c r="T76" s="95">
        <f t="shared" si="360"/>
        <v>18.003343910117483</v>
      </c>
      <c r="U76" s="98">
        <f t="shared" si="360"/>
        <v>8.1463094615916221E-2</v>
      </c>
      <c r="V76" s="95">
        <f t="shared" si="360"/>
        <v>5.4308729743944142E-2</v>
      </c>
      <c r="W76" s="98">
        <f t="shared" si="360"/>
        <v>0.59739602718338558</v>
      </c>
      <c r="Y76" s="163">
        <v>23</v>
      </c>
      <c r="Z76" s="164" t="s">
        <v>105</v>
      </c>
      <c r="AA76" s="34"/>
      <c r="AB76" s="34"/>
      <c r="AC76" s="34"/>
      <c r="AD76" s="35"/>
      <c r="AE76" s="2">
        <f t="shared" si="282"/>
        <v>7542.7000000000007</v>
      </c>
      <c r="AF76" s="36">
        <f t="shared" si="212"/>
        <v>5.1334840612694096E-2</v>
      </c>
      <c r="AG76" s="106">
        <f t="shared" si="283"/>
        <v>1</v>
      </c>
      <c r="AH76" s="106">
        <f t="shared" si="284"/>
        <v>2</v>
      </c>
      <c r="AI76" s="109">
        <f t="shared" si="285"/>
        <v>0</v>
      </c>
      <c r="AJ76" s="103">
        <f t="shared" si="286"/>
        <v>0</v>
      </c>
      <c r="AK76" s="103">
        <f t="shared" si="287"/>
        <v>0</v>
      </c>
      <c r="AL76" s="103">
        <f t="shared" si="288"/>
        <v>8</v>
      </c>
      <c r="AM76" s="103">
        <f t="shared" si="289"/>
        <v>1</v>
      </c>
      <c r="AN76" s="38">
        <f t="shared" si="290"/>
        <v>3</v>
      </c>
      <c r="AO76" s="138">
        <f t="shared" si="291"/>
        <v>1</v>
      </c>
      <c r="AP76" s="138">
        <f t="shared" si="292"/>
        <v>8</v>
      </c>
      <c r="AQ76" s="147">
        <f t="shared" si="293"/>
        <v>18</v>
      </c>
      <c r="AR76" s="132">
        <f t="shared" si="294"/>
        <v>0</v>
      </c>
      <c r="AS76" s="132">
        <f t="shared" si="295"/>
        <v>0</v>
      </c>
      <c r="AT76" s="132">
        <f t="shared" si="296"/>
        <v>1</v>
      </c>
      <c r="AX76" s="7">
        <f t="shared" si="304"/>
        <v>1</v>
      </c>
      <c r="AY76" s="7">
        <f t="shared" si="305"/>
        <v>0</v>
      </c>
      <c r="AZ76" s="7">
        <f t="shared" si="306"/>
        <v>2</v>
      </c>
      <c r="BA76" s="7">
        <f t="shared" si="307"/>
        <v>0</v>
      </c>
      <c r="BB76" s="7">
        <f t="shared" si="308"/>
        <v>0</v>
      </c>
      <c r="BC76" s="7">
        <f t="shared" si="309"/>
        <v>0</v>
      </c>
      <c r="BD76" s="7">
        <f t="shared" si="310"/>
        <v>0</v>
      </c>
      <c r="BE76" s="7">
        <f t="shared" si="311"/>
        <v>0</v>
      </c>
      <c r="BF76" s="7">
        <f t="shared" si="312"/>
        <v>0</v>
      </c>
      <c r="BG76" s="7">
        <f t="shared" si="313"/>
        <v>0</v>
      </c>
      <c r="BH76" s="7">
        <f t="shared" si="314"/>
        <v>8</v>
      </c>
      <c r="BI76" s="7">
        <f t="shared" si="315"/>
        <v>0</v>
      </c>
      <c r="BJ76" s="7">
        <f t="shared" si="316"/>
        <v>1</v>
      </c>
      <c r="BK76" s="7">
        <f t="shared" si="317"/>
        <v>0</v>
      </c>
      <c r="BL76" s="7">
        <f t="shared" si="318"/>
        <v>3</v>
      </c>
      <c r="BM76" s="7">
        <f t="shared" si="319"/>
        <v>0</v>
      </c>
      <c r="BN76" s="1">
        <f t="shared" si="320"/>
        <v>0.8</v>
      </c>
      <c r="BO76" s="1">
        <f t="shared" si="321"/>
        <v>0.2</v>
      </c>
      <c r="BP76" s="1">
        <f t="shared" si="322"/>
        <v>6.4</v>
      </c>
      <c r="BQ76" s="1">
        <f t="shared" si="323"/>
        <v>1.6</v>
      </c>
      <c r="BR76" s="1">
        <f t="shared" si="324"/>
        <v>14.4</v>
      </c>
      <c r="BS76" s="1">
        <f t="shared" si="325"/>
        <v>3.6</v>
      </c>
      <c r="BT76" s="1">
        <f t="shared" si="326"/>
        <v>0</v>
      </c>
      <c r="BU76" s="1">
        <f t="shared" si="327"/>
        <v>0</v>
      </c>
      <c r="BV76" s="1">
        <f t="shared" si="328"/>
        <v>0</v>
      </c>
      <c r="BW76" s="1">
        <f t="shared" si="329"/>
        <v>0</v>
      </c>
      <c r="BX76" s="1">
        <f t="shared" si="330"/>
        <v>0.8</v>
      </c>
      <c r="BY76" s="1">
        <f t="shared" si="331"/>
        <v>0.2</v>
      </c>
      <c r="CC76" s="7">
        <f t="shared" si="332"/>
        <v>1</v>
      </c>
      <c r="CD76" s="7">
        <f t="shared" si="333"/>
        <v>0</v>
      </c>
      <c r="CE76" s="7">
        <f t="shared" si="334"/>
        <v>2</v>
      </c>
      <c r="CF76" s="7">
        <f t="shared" si="335"/>
        <v>0</v>
      </c>
      <c r="CG76" s="7">
        <f t="shared" si="336"/>
        <v>0</v>
      </c>
      <c r="CH76" s="7">
        <f t="shared" si="337"/>
        <v>0</v>
      </c>
      <c r="CI76" s="7">
        <f t="shared" si="338"/>
        <v>0</v>
      </c>
      <c r="CJ76" s="7">
        <f t="shared" si="339"/>
        <v>0</v>
      </c>
      <c r="CK76" s="7">
        <f t="shared" si="340"/>
        <v>0</v>
      </c>
      <c r="CL76" s="7">
        <f t="shared" si="341"/>
        <v>0</v>
      </c>
      <c r="CM76" s="7">
        <f t="shared" si="342"/>
        <v>8</v>
      </c>
      <c r="CN76" s="7">
        <f t="shared" si="343"/>
        <v>0</v>
      </c>
      <c r="CO76" s="7">
        <f t="shared" si="344"/>
        <v>1</v>
      </c>
      <c r="CP76" s="7">
        <f t="shared" si="345"/>
        <v>0</v>
      </c>
      <c r="CQ76" s="7">
        <f t="shared" si="346"/>
        <v>3</v>
      </c>
      <c r="CR76" s="7">
        <f t="shared" si="347"/>
        <v>0</v>
      </c>
      <c r="CS76" s="7">
        <f t="shared" si="348"/>
        <v>1</v>
      </c>
      <c r="CT76" s="7">
        <f t="shared" si="349"/>
        <v>0</v>
      </c>
      <c r="CU76" s="7">
        <f t="shared" si="350"/>
        <v>6</v>
      </c>
      <c r="CV76" s="7">
        <f t="shared" si="351"/>
        <v>2</v>
      </c>
      <c r="CW76" s="7">
        <f t="shared" si="352"/>
        <v>14</v>
      </c>
      <c r="CX76" s="7">
        <f t="shared" si="353"/>
        <v>4</v>
      </c>
      <c r="CY76" s="7">
        <f t="shared" si="354"/>
        <v>0</v>
      </c>
      <c r="CZ76" s="7">
        <f t="shared" si="355"/>
        <v>0</v>
      </c>
      <c r="DA76" s="7">
        <f t="shared" si="356"/>
        <v>0</v>
      </c>
      <c r="DB76" s="7">
        <f t="shared" si="357"/>
        <v>0</v>
      </c>
      <c r="DC76" s="7">
        <f t="shared" si="358"/>
        <v>1</v>
      </c>
      <c r="DD76" s="7">
        <f t="shared" si="359"/>
        <v>0</v>
      </c>
      <c r="DF76" s="1">
        <v>23</v>
      </c>
      <c r="DG76" s="11">
        <f t="shared" si="301"/>
        <v>105.81727272727272</v>
      </c>
      <c r="DH76" s="11">
        <f t="shared" si="302"/>
        <v>3.1520000000000001</v>
      </c>
      <c r="DJ76" s="1" t="str">
        <f t="shared" si="303"/>
        <v>[105.82, 3.15]</v>
      </c>
    </row>
    <row r="77" spans="2:220" x14ac:dyDescent="0.35">
      <c r="B77" s="163">
        <v>24</v>
      </c>
      <c r="C77" s="165" t="s">
        <v>106</v>
      </c>
      <c r="D77" s="34"/>
      <c r="E77" s="34"/>
      <c r="F77" s="34"/>
      <c r="G77" s="35"/>
      <c r="H77" s="2">
        <f t="shared" si="279"/>
        <v>4056.8</v>
      </c>
      <c r="I77" s="46">
        <f t="shared" si="280"/>
        <v>2.7610163654603444E-2</v>
      </c>
      <c r="J77" s="84">
        <f t="shared" si="361"/>
        <v>0.46735445890778121</v>
      </c>
      <c r="K77" s="80">
        <f t="shared" si="361"/>
        <v>1.211741535747614</v>
      </c>
      <c r="L77" s="84">
        <f t="shared" si="361"/>
        <v>0.11726530991105941</v>
      </c>
      <c r="M77" s="84">
        <f t="shared" si="360"/>
        <v>6.5147394395033004E-3</v>
      </c>
      <c r="N77" s="84">
        <f t="shared" si="360"/>
        <v>0.2540748381406287</v>
      </c>
      <c r="O77" s="89">
        <f t="shared" si="360"/>
        <v>4.3779049033462183</v>
      </c>
      <c r="P77" s="89">
        <f t="shared" si="360"/>
        <v>0.32573697197516505</v>
      </c>
      <c r="Q77" s="80">
        <f t="shared" si="360"/>
        <v>1.4983900710857594</v>
      </c>
      <c r="R77" s="92">
        <f t="shared" si="360"/>
        <v>0.64261238099819917</v>
      </c>
      <c r="S77" s="98">
        <f t="shared" si="360"/>
        <v>4.3960528791013171</v>
      </c>
      <c r="T77" s="95">
        <f t="shared" si="360"/>
        <v>9.6830001954955911</v>
      </c>
      <c r="U77" s="98">
        <f t="shared" si="360"/>
        <v>4.381448052260449E-2</v>
      </c>
      <c r="V77" s="95">
        <f t="shared" si="360"/>
        <v>2.9209653681736326E-2</v>
      </c>
      <c r="W77" s="98">
        <f t="shared" si="360"/>
        <v>0.32130619049909959</v>
      </c>
      <c r="Y77" s="163">
        <v>24</v>
      </c>
      <c r="Z77" s="165" t="s">
        <v>106</v>
      </c>
      <c r="AA77" s="34"/>
      <c r="AB77" s="34"/>
      <c r="AC77" s="34"/>
      <c r="AD77" s="35"/>
      <c r="AE77" s="2">
        <f t="shared" si="282"/>
        <v>4056.8</v>
      </c>
      <c r="AF77" s="36">
        <f t="shared" si="212"/>
        <v>2.7610163654603444E-2</v>
      </c>
      <c r="AG77" s="106">
        <f t="shared" si="283"/>
        <v>0</v>
      </c>
      <c r="AH77" s="106">
        <f t="shared" si="284"/>
        <v>1</v>
      </c>
      <c r="AI77" s="109">
        <f t="shared" si="285"/>
        <v>0</v>
      </c>
      <c r="AJ77" s="103">
        <f t="shared" si="286"/>
        <v>0</v>
      </c>
      <c r="AK77" s="103">
        <f t="shared" si="287"/>
        <v>0</v>
      </c>
      <c r="AL77" s="103">
        <f t="shared" si="288"/>
        <v>4</v>
      </c>
      <c r="AM77" s="103">
        <f t="shared" si="289"/>
        <v>0</v>
      </c>
      <c r="AN77" s="38">
        <f t="shared" si="290"/>
        <v>1</v>
      </c>
      <c r="AO77" s="138">
        <f t="shared" si="291"/>
        <v>1</v>
      </c>
      <c r="AP77" s="138">
        <f t="shared" si="292"/>
        <v>4</v>
      </c>
      <c r="AQ77" s="147">
        <f t="shared" si="293"/>
        <v>10</v>
      </c>
      <c r="AR77" s="132">
        <f t="shared" si="294"/>
        <v>0</v>
      </c>
      <c r="AS77" s="132">
        <f t="shared" si="295"/>
        <v>0</v>
      </c>
      <c r="AT77" s="132">
        <f t="shared" si="296"/>
        <v>0</v>
      </c>
      <c r="AX77" s="7">
        <f t="shared" si="304"/>
        <v>0</v>
      </c>
      <c r="AY77" s="7">
        <f t="shared" si="305"/>
        <v>0</v>
      </c>
      <c r="AZ77" s="7">
        <f t="shared" si="306"/>
        <v>1</v>
      </c>
      <c r="BA77" s="7">
        <f t="shared" si="307"/>
        <v>0</v>
      </c>
      <c r="BB77" s="7">
        <f t="shared" si="308"/>
        <v>0</v>
      </c>
      <c r="BC77" s="7">
        <f t="shared" si="309"/>
        <v>0</v>
      </c>
      <c r="BD77" s="7">
        <f t="shared" si="310"/>
        <v>0</v>
      </c>
      <c r="BE77" s="7">
        <f t="shared" si="311"/>
        <v>0</v>
      </c>
      <c r="BF77" s="7">
        <f t="shared" si="312"/>
        <v>0</v>
      </c>
      <c r="BG77" s="7">
        <f t="shared" si="313"/>
        <v>0</v>
      </c>
      <c r="BH77" s="7">
        <f t="shared" si="314"/>
        <v>4</v>
      </c>
      <c r="BI77" s="7">
        <f t="shared" si="315"/>
        <v>0</v>
      </c>
      <c r="BJ77" s="7">
        <f t="shared" si="316"/>
        <v>0</v>
      </c>
      <c r="BK77" s="7">
        <f t="shared" si="317"/>
        <v>0</v>
      </c>
      <c r="BL77" s="7">
        <f t="shared" si="318"/>
        <v>1</v>
      </c>
      <c r="BM77" s="7">
        <f t="shared" si="319"/>
        <v>0</v>
      </c>
      <c r="BN77" s="1">
        <f t="shared" si="320"/>
        <v>0.8</v>
      </c>
      <c r="BO77" s="1">
        <f t="shared" si="321"/>
        <v>0.2</v>
      </c>
      <c r="BP77" s="1">
        <f t="shared" si="322"/>
        <v>3.2</v>
      </c>
      <c r="BQ77" s="1">
        <f t="shared" si="323"/>
        <v>0.8</v>
      </c>
      <c r="BR77" s="1">
        <f t="shared" si="324"/>
        <v>8</v>
      </c>
      <c r="BS77" s="1">
        <f t="shared" si="325"/>
        <v>2</v>
      </c>
      <c r="BT77" s="1">
        <f t="shared" si="326"/>
        <v>0</v>
      </c>
      <c r="BU77" s="1">
        <f t="shared" si="327"/>
        <v>0</v>
      </c>
      <c r="BV77" s="1">
        <f t="shared" si="328"/>
        <v>0</v>
      </c>
      <c r="BW77" s="1">
        <f t="shared" si="329"/>
        <v>0</v>
      </c>
      <c r="BX77" s="1">
        <f t="shared" si="330"/>
        <v>0</v>
      </c>
      <c r="BY77" s="1">
        <f t="shared" si="331"/>
        <v>0</v>
      </c>
      <c r="CC77" s="7">
        <f t="shared" si="332"/>
        <v>0</v>
      </c>
      <c r="CD77" s="7">
        <f t="shared" si="333"/>
        <v>0</v>
      </c>
      <c r="CE77" s="7">
        <f t="shared" si="334"/>
        <v>1</v>
      </c>
      <c r="CF77" s="7">
        <f t="shared" si="335"/>
        <v>0</v>
      </c>
      <c r="CG77" s="7">
        <f t="shared" si="336"/>
        <v>0</v>
      </c>
      <c r="CH77" s="7">
        <f t="shared" si="337"/>
        <v>0</v>
      </c>
      <c r="CI77" s="7">
        <f t="shared" si="338"/>
        <v>0</v>
      </c>
      <c r="CJ77" s="7">
        <f t="shared" si="339"/>
        <v>0</v>
      </c>
      <c r="CK77" s="7">
        <f t="shared" si="340"/>
        <v>0</v>
      </c>
      <c r="CL77" s="7">
        <f t="shared" si="341"/>
        <v>0</v>
      </c>
      <c r="CM77" s="7">
        <f t="shared" si="342"/>
        <v>4</v>
      </c>
      <c r="CN77" s="7">
        <f t="shared" si="343"/>
        <v>0</v>
      </c>
      <c r="CO77" s="7">
        <f t="shared" si="344"/>
        <v>0</v>
      </c>
      <c r="CP77" s="7">
        <f t="shared" si="345"/>
        <v>0</v>
      </c>
      <c r="CQ77" s="7">
        <f t="shared" si="346"/>
        <v>1</v>
      </c>
      <c r="CR77" s="7">
        <f t="shared" si="347"/>
        <v>0</v>
      </c>
      <c r="CS77" s="7">
        <f t="shared" si="348"/>
        <v>1</v>
      </c>
      <c r="CT77" s="7">
        <f t="shared" si="349"/>
        <v>0</v>
      </c>
      <c r="CU77" s="7">
        <f t="shared" si="350"/>
        <v>3</v>
      </c>
      <c r="CV77" s="7">
        <f t="shared" si="351"/>
        <v>1</v>
      </c>
      <c r="CW77" s="7">
        <f t="shared" si="352"/>
        <v>8</v>
      </c>
      <c r="CX77" s="7">
        <f t="shared" si="353"/>
        <v>2</v>
      </c>
      <c r="CY77" s="7">
        <f t="shared" si="354"/>
        <v>0</v>
      </c>
      <c r="CZ77" s="7">
        <f t="shared" si="355"/>
        <v>0</v>
      </c>
      <c r="DA77" s="7">
        <f t="shared" si="356"/>
        <v>0</v>
      </c>
      <c r="DB77" s="7">
        <f t="shared" si="357"/>
        <v>0</v>
      </c>
      <c r="DC77" s="7">
        <f t="shared" si="358"/>
        <v>0</v>
      </c>
      <c r="DD77" s="7">
        <f t="shared" si="359"/>
        <v>0</v>
      </c>
      <c r="DF77" s="1">
        <v>24</v>
      </c>
      <c r="DG77" s="11">
        <f t="shared" si="301"/>
        <v>55.482727272727274</v>
      </c>
      <c r="DH77" s="11">
        <f t="shared" si="302"/>
        <v>1.5760000000000001</v>
      </c>
      <c r="DJ77" s="1" t="str">
        <f t="shared" si="303"/>
        <v>[55.48, 1.58]</v>
      </c>
    </row>
    <row r="78" spans="2:220" x14ac:dyDescent="0.35">
      <c r="B78" s="163">
        <v>25</v>
      </c>
      <c r="C78" s="164" t="s">
        <v>107</v>
      </c>
      <c r="D78" s="34"/>
      <c r="E78" s="34"/>
      <c r="F78" s="34"/>
      <c r="G78" s="35"/>
      <c r="H78" s="2">
        <f t="shared" si="279"/>
        <v>6909.1</v>
      </c>
      <c r="I78" s="46">
        <f t="shared" si="280"/>
        <v>4.7022624163385096E-2</v>
      </c>
      <c r="J78" s="84">
        <f t="shared" si="361"/>
        <v>0.7959472224511317</v>
      </c>
      <c r="K78" s="80">
        <f t="shared" si="361"/>
        <v>2.0637062326547624</v>
      </c>
      <c r="L78" s="84">
        <f t="shared" si="361"/>
        <v>0.19971350638594473</v>
      </c>
      <c r="M78" s="84">
        <f t="shared" si="360"/>
        <v>1.1095194799219152E-2</v>
      </c>
      <c r="N78" s="84">
        <f t="shared" si="360"/>
        <v>0.43271259716954691</v>
      </c>
      <c r="O78" s="89">
        <f t="shared" si="360"/>
        <v>7.4559709050752696</v>
      </c>
      <c r="P78" s="89">
        <f t="shared" si="360"/>
        <v>0.55475973996095762</v>
      </c>
      <c r="Q78" s="80">
        <f t="shared" si="360"/>
        <v>2.5518948038204052</v>
      </c>
      <c r="R78" s="92">
        <f t="shared" si="360"/>
        <v>1.0944274308703061</v>
      </c>
      <c r="S78" s="98">
        <f t="shared" si="360"/>
        <v>7.4868785611809585</v>
      </c>
      <c r="T78" s="95">
        <f t="shared" si="360"/>
        <v>16.491031515159385</v>
      </c>
      <c r="U78" s="98">
        <f t="shared" si="360"/>
        <v>7.4620052104793597E-2</v>
      </c>
      <c r="V78" s="95">
        <f t="shared" si="360"/>
        <v>4.9746701403195731E-2</v>
      </c>
      <c r="W78" s="98">
        <f t="shared" si="360"/>
        <v>0.54721371543515307</v>
      </c>
      <c r="Y78" s="163">
        <v>25</v>
      </c>
      <c r="Z78" s="164" t="s">
        <v>107</v>
      </c>
      <c r="AA78" s="34"/>
      <c r="AB78" s="34"/>
      <c r="AC78" s="34"/>
      <c r="AD78" s="35"/>
      <c r="AE78" s="2">
        <f t="shared" si="282"/>
        <v>6909.1</v>
      </c>
      <c r="AF78" s="36">
        <f t="shared" si="212"/>
        <v>4.7022624163385096E-2</v>
      </c>
      <c r="AG78" s="106">
        <f t="shared" si="283"/>
        <v>1</v>
      </c>
      <c r="AH78" s="106">
        <f t="shared" si="284"/>
        <v>2</v>
      </c>
      <c r="AI78" s="109">
        <f t="shared" si="285"/>
        <v>0</v>
      </c>
      <c r="AJ78" s="103">
        <f t="shared" si="286"/>
        <v>0</v>
      </c>
      <c r="AK78" s="103">
        <f t="shared" si="287"/>
        <v>0</v>
      </c>
      <c r="AL78" s="103">
        <f t="shared" si="288"/>
        <v>7</v>
      </c>
      <c r="AM78" s="103">
        <f t="shared" si="289"/>
        <v>1</v>
      </c>
      <c r="AN78" s="38">
        <f t="shared" si="290"/>
        <v>3</v>
      </c>
      <c r="AO78" s="138">
        <f t="shared" si="291"/>
        <v>1</v>
      </c>
      <c r="AP78" s="138">
        <f t="shared" si="292"/>
        <v>7</v>
      </c>
      <c r="AQ78" s="147">
        <f t="shared" si="293"/>
        <v>16</v>
      </c>
      <c r="AR78" s="132">
        <f t="shared" si="294"/>
        <v>0</v>
      </c>
      <c r="AS78" s="132">
        <f t="shared" si="295"/>
        <v>0</v>
      </c>
      <c r="AT78" s="132">
        <f t="shared" si="296"/>
        <v>1</v>
      </c>
      <c r="AX78" s="7">
        <f t="shared" si="304"/>
        <v>1</v>
      </c>
      <c r="AY78" s="7">
        <f t="shared" si="305"/>
        <v>0</v>
      </c>
      <c r="AZ78" s="7">
        <f t="shared" si="306"/>
        <v>2</v>
      </c>
      <c r="BA78" s="7">
        <f t="shared" si="307"/>
        <v>0</v>
      </c>
      <c r="BB78" s="7">
        <f t="shared" si="308"/>
        <v>0</v>
      </c>
      <c r="BC78" s="7">
        <f t="shared" si="309"/>
        <v>0</v>
      </c>
      <c r="BD78" s="7">
        <f t="shared" si="310"/>
        <v>0</v>
      </c>
      <c r="BE78" s="7">
        <f t="shared" si="311"/>
        <v>0</v>
      </c>
      <c r="BF78" s="7">
        <f t="shared" si="312"/>
        <v>0</v>
      </c>
      <c r="BG78" s="7">
        <f t="shared" si="313"/>
        <v>0</v>
      </c>
      <c r="BH78" s="7">
        <f t="shared" si="314"/>
        <v>7</v>
      </c>
      <c r="BI78" s="7">
        <f t="shared" si="315"/>
        <v>0</v>
      </c>
      <c r="BJ78" s="7">
        <f t="shared" si="316"/>
        <v>1</v>
      </c>
      <c r="BK78" s="7">
        <f t="shared" si="317"/>
        <v>0</v>
      </c>
      <c r="BL78" s="7">
        <f t="shared" si="318"/>
        <v>3</v>
      </c>
      <c r="BM78" s="7">
        <f t="shared" si="319"/>
        <v>0</v>
      </c>
      <c r="BN78" s="1">
        <f t="shared" si="320"/>
        <v>0.8</v>
      </c>
      <c r="BO78" s="1">
        <f t="shared" si="321"/>
        <v>0.2</v>
      </c>
      <c r="BP78" s="1">
        <f t="shared" si="322"/>
        <v>5.6000000000000005</v>
      </c>
      <c r="BQ78" s="1">
        <f t="shared" si="323"/>
        <v>1.4000000000000001</v>
      </c>
      <c r="BR78" s="1">
        <f t="shared" si="324"/>
        <v>12.8</v>
      </c>
      <c r="BS78" s="1">
        <f t="shared" si="325"/>
        <v>3.2</v>
      </c>
      <c r="BT78" s="1">
        <f t="shared" si="326"/>
        <v>0</v>
      </c>
      <c r="BU78" s="1">
        <f t="shared" si="327"/>
        <v>0</v>
      </c>
      <c r="BV78" s="1">
        <f t="shared" si="328"/>
        <v>0</v>
      </c>
      <c r="BW78" s="1">
        <f t="shared" si="329"/>
        <v>0</v>
      </c>
      <c r="BX78" s="1">
        <f t="shared" si="330"/>
        <v>0.8</v>
      </c>
      <c r="BY78" s="1">
        <f t="shared" si="331"/>
        <v>0.2</v>
      </c>
      <c r="CC78" s="7">
        <f t="shared" si="332"/>
        <v>1</v>
      </c>
      <c r="CD78" s="7">
        <f t="shared" si="333"/>
        <v>0</v>
      </c>
      <c r="CE78" s="7">
        <f t="shared" si="334"/>
        <v>2</v>
      </c>
      <c r="CF78" s="7">
        <f t="shared" si="335"/>
        <v>0</v>
      </c>
      <c r="CG78" s="7">
        <f t="shared" si="336"/>
        <v>0</v>
      </c>
      <c r="CH78" s="7">
        <f t="shared" si="337"/>
        <v>0</v>
      </c>
      <c r="CI78" s="7">
        <f t="shared" si="338"/>
        <v>0</v>
      </c>
      <c r="CJ78" s="7">
        <f t="shared" si="339"/>
        <v>0</v>
      </c>
      <c r="CK78" s="7">
        <f t="shared" si="340"/>
        <v>0</v>
      </c>
      <c r="CL78" s="7">
        <f t="shared" si="341"/>
        <v>0</v>
      </c>
      <c r="CM78" s="7">
        <f t="shared" si="342"/>
        <v>7</v>
      </c>
      <c r="CN78" s="7">
        <f t="shared" si="343"/>
        <v>0</v>
      </c>
      <c r="CO78" s="7">
        <f t="shared" si="344"/>
        <v>1</v>
      </c>
      <c r="CP78" s="7">
        <f t="shared" si="345"/>
        <v>0</v>
      </c>
      <c r="CQ78" s="7">
        <f t="shared" si="346"/>
        <v>3</v>
      </c>
      <c r="CR78" s="7">
        <f t="shared" si="347"/>
        <v>0</v>
      </c>
      <c r="CS78" s="7">
        <f t="shared" si="348"/>
        <v>1</v>
      </c>
      <c r="CT78" s="7">
        <f t="shared" si="349"/>
        <v>0</v>
      </c>
      <c r="CU78" s="7">
        <f t="shared" si="350"/>
        <v>6</v>
      </c>
      <c r="CV78" s="7">
        <f t="shared" si="351"/>
        <v>1</v>
      </c>
      <c r="CW78" s="7">
        <f t="shared" si="352"/>
        <v>13</v>
      </c>
      <c r="CX78" s="7">
        <f t="shared" si="353"/>
        <v>3</v>
      </c>
      <c r="CY78" s="7">
        <f t="shared" si="354"/>
        <v>0</v>
      </c>
      <c r="CZ78" s="7">
        <f t="shared" si="355"/>
        <v>0</v>
      </c>
      <c r="DA78" s="7">
        <f t="shared" si="356"/>
        <v>0</v>
      </c>
      <c r="DB78" s="7">
        <f t="shared" si="357"/>
        <v>0</v>
      </c>
      <c r="DC78" s="7">
        <f t="shared" si="358"/>
        <v>1</v>
      </c>
      <c r="DD78" s="7">
        <f t="shared" si="359"/>
        <v>0</v>
      </c>
      <c r="DF78" s="1">
        <v>25</v>
      </c>
      <c r="DG78" s="11">
        <f t="shared" si="301"/>
        <v>100.06818181818181</v>
      </c>
      <c r="DH78" s="11">
        <f t="shared" si="302"/>
        <v>2.0940000000000003</v>
      </c>
      <c r="DJ78" s="1" t="str">
        <f t="shared" si="303"/>
        <v>[100.07, 2.09]</v>
      </c>
    </row>
    <row r="79" spans="2:220" x14ac:dyDescent="0.35">
      <c r="B79" s="163">
        <v>26</v>
      </c>
      <c r="C79" s="165" t="s">
        <v>108</v>
      </c>
      <c r="D79" s="34"/>
      <c r="E79" s="34"/>
      <c r="F79" s="34"/>
      <c r="G79" s="35"/>
      <c r="H79" s="2">
        <f t="shared" si="279"/>
        <v>7049.9000000000005</v>
      </c>
      <c r="I79" s="46">
        <f t="shared" si="280"/>
        <v>4.7980894485453764E-2</v>
      </c>
      <c r="J79" s="84">
        <f t="shared" si="361"/>
        <v>0.81216776766268162</v>
      </c>
      <c r="K79" s="80">
        <f t="shared" si="361"/>
        <v>2.1057623380169357</v>
      </c>
      <c r="L79" s="84">
        <f t="shared" si="361"/>
        <v>0.20378345206615503</v>
      </c>
      <c r="M79" s="84">
        <f t="shared" si="360"/>
        <v>1.1321302892564169E-2</v>
      </c>
      <c r="N79" s="84">
        <f t="shared" si="360"/>
        <v>0.44153081281000256</v>
      </c>
      <c r="O79" s="89">
        <f t="shared" si="360"/>
        <v>7.607915543803121</v>
      </c>
      <c r="P79" s="89">
        <f t="shared" si="360"/>
        <v>0.56606514462820845</v>
      </c>
      <c r="Q79" s="80">
        <f t="shared" si="360"/>
        <v>2.6038996652897595</v>
      </c>
      <c r="R79" s="92">
        <f t="shared" si="360"/>
        <v>1.1167306805361872</v>
      </c>
      <c r="S79" s="98">
        <f t="shared" si="360"/>
        <v>7.6394530645770997</v>
      </c>
      <c r="T79" s="95">
        <f t="shared" si="360"/>
        <v>16.827100936261186</v>
      </c>
      <c r="U79" s="98">
        <f t="shared" si="360"/>
        <v>7.6140728218376405E-2</v>
      </c>
      <c r="V79" s="95">
        <f t="shared" si="360"/>
        <v>5.0760485478917601E-2</v>
      </c>
      <c r="W79" s="98">
        <f t="shared" si="360"/>
        <v>0.55836534026809359</v>
      </c>
      <c r="Y79" s="163">
        <v>26</v>
      </c>
      <c r="Z79" s="165" t="s">
        <v>108</v>
      </c>
      <c r="AA79" s="34"/>
      <c r="AB79" s="34"/>
      <c r="AC79" s="34"/>
      <c r="AD79" s="35"/>
      <c r="AE79" s="2">
        <f t="shared" si="282"/>
        <v>7049.9000000000005</v>
      </c>
      <c r="AF79" s="36">
        <f t="shared" si="212"/>
        <v>4.7980894485453764E-2</v>
      </c>
      <c r="AG79" s="106">
        <f t="shared" si="283"/>
        <v>1</v>
      </c>
      <c r="AH79" s="106">
        <f t="shared" si="284"/>
        <v>2</v>
      </c>
      <c r="AI79" s="109">
        <f t="shared" si="285"/>
        <v>0</v>
      </c>
      <c r="AJ79" s="103">
        <f t="shared" si="286"/>
        <v>0</v>
      </c>
      <c r="AK79" s="103">
        <f t="shared" si="287"/>
        <v>0</v>
      </c>
      <c r="AL79" s="103">
        <f t="shared" si="288"/>
        <v>8</v>
      </c>
      <c r="AM79" s="103">
        <f t="shared" si="289"/>
        <v>1</v>
      </c>
      <c r="AN79" s="38">
        <f t="shared" si="290"/>
        <v>3</v>
      </c>
      <c r="AO79" s="138">
        <f t="shared" si="291"/>
        <v>1</v>
      </c>
      <c r="AP79" s="138">
        <f t="shared" si="292"/>
        <v>8</v>
      </c>
      <c r="AQ79" s="147">
        <f t="shared" si="293"/>
        <v>17</v>
      </c>
      <c r="AR79" s="132">
        <f t="shared" si="294"/>
        <v>0</v>
      </c>
      <c r="AS79" s="132">
        <f t="shared" si="295"/>
        <v>0</v>
      </c>
      <c r="AT79" s="132">
        <f t="shared" si="296"/>
        <v>1</v>
      </c>
      <c r="AX79" s="7">
        <f t="shared" si="304"/>
        <v>1</v>
      </c>
      <c r="AY79" s="7">
        <f t="shared" si="305"/>
        <v>0</v>
      </c>
      <c r="AZ79" s="7">
        <f t="shared" si="306"/>
        <v>2</v>
      </c>
      <c r="BA79" s="7">
        <f t="shared" si="307"/>
        <v>0</v>
      </c>
      <c r="BB79" s="7">
        <f t="shared" si="308"/>
        <v>0</v>
      </c>
      <c r="BC79" s="7">
        <f t="shared" si="309"/>
        <v>0</v>
      </c>
      <c r="BD79" s="7">
        <f t="shared" si="310"/>
        <v>0</v>
      </c>
      <c r="BE79" s="7">
        <f t="shared" si="311"/>
        <v>0</v>
      </c>
      <c r="BF79" s="7">
        <f t="shared" si="312"/>
        <v>0</v>
      </c>
      <c r="BG79" s="7">
        <f t="shared" si="313"/>
        <v>0</v>
      </c>
      <c r="BH79" s="7">
        <f t="shared" si="314"/>
        <v>8</v>
      </c>
      <c r="BI79" s="7">
        <f t="shared" si="315"/>
        <v>0</v>
      </c>
      <c r="BJ79" s="7">
        <f t="shared" si="316"/>
        <v>1</v>
      </c>
      <c r="BK79" s="7">
        <f t="shared" si="317"/>
        <v>0</v>
      </c>
      <c r="BL79" s="7">
        <f t="shared" si="318"/>
        <v>3</v>
      </c>
      <c r="BM79" s="7">
        <f t="shared" si="319"/>
        <v>0</v>
      </c>
      <c r="BN79" s="1">
        <f t="shared" si="320"/>
        <v>0.8</v>
      </c>
      <c r="BO79" s="1">
        <f t="shared" si="321"/>
        <v>0.2</v>
      </c>
      <c r="BP79" s="1">
        <f t="shared" si="322"/>
        <v>6.4</v>
      </c>
      <c r="BQ79" s="1">
        <f t="shared" si="323"/>
        <v>1.6</v>
      </c>
      <c r="BR79" s="1">
        <f t="shared" si="324"/>
        <v>13.600000000000001</v>
      </c>
      <c r="BS79" s="1">
        <f t="shared" si="325"/>
        <v>3.4000000000000004</v>
      </c>
      <c r="BT79" s="1">
        <f t="shared" si="326"/>
        <v>0</v>
      </c>
      <c r="BU79" s="1">
        <f t="shared" si="327"/>
        <v>0</v>
      </c>
      <c r="BV79" s="1">
        <f t="shared" si="328"/>
        <v>0</v>
      </c>
      <c r="BW79" s="1">
        <f t="shared" si="329"/>
        <v>0</v>
      </c>
      <c r="BX79" s="1">
        <f t="shared" si="330"/>
        <v>0.8</v>
      </c>
      <c r="BY79" s="1">
        <f t="shared" si="331"/>
        <v>0.2</v>
      </c>
      <c r="CC79" s="7">
        <f t="shared" si="332"/>
        <v>1</v>
      </c>
      <c r="CD79" s="7">
        <f t="shared" si="333"/>
        <v>0</v>
      </c>
      <c r="CE79" s="7">
        <f t="shared" si="334"/>
        <v>2</v>
      </c>
      <c r="CF79" s="7">
        <f t="shared" si="335"/>
        <v>0</v>
      </c>
      <c r="CG79" s="7">
        <f t="shared" si="336"/>
        <v>0</v>
      </c>
      <c r="CH79" s="7">
        <f t="shared" si="337"/>
        <v>0</v>
      </c>
      <c r="CI79" s="7">
        <f t="shared" si="338"/>
        <v>0</v>
      </c>
      <c r="CJ79" s="7">
        <f t="shared" si="339"/>
        <v>0</v>
      </c>
      <c r="CK79" s="7">
        <f t="shared" si="340"/>
        <v>0</v>
      </c>
      <c r="CL79" s="7">
        <f t="shared" si="341"/>
        <v>0</v>
      </c>
      <c r="CM79" s="7">
        <f t="shared" si="342"/>
        <v>8</v>
      </c>
      <c r="CN79" s="7">
        <f t="shared" si="343"/>
        <v>0</v>
      </c>
      <c r="CO79" s="7">
        <f t="shared" si="344"/>
        <v>1</v>
      </c>
      <c r="CP79" s="7">
        <f t="shared" si="345"/>
        <v>0</v>
      </c>
      <c r="CQ79" s="7">
        <f t="shared" si="346"/>
        <v>3</v>
      </c>
      <c r="CR79" s="7">
        <f t="shared" si="347"/>
        <v>0</v>
      </c>
      <c r="CS79" s="7">
        <f t="shared" si="348"/>
        <v>1</v>
      </c>
      <c r="CT79" s="7">
        <f t="shared" si="349"/>
        <v>0</v>
      </c>
      <c r="CU79" s="7">
        <f t="shared" si="350"/>
        <v>6</v>
      </c>
      <c r="CV79" s="7">
        <f t="shared" si="351"/>
        <v>2</v>
      </c>
      <c r="CW79" s="7">
        <f t="shared" si="352"/>
        <v>14</v>
      </c>
      <c r="CX79" s="7">
        <f t="shared" si="353"/>
        <v>3</v>
      </c>
      <c r="CY79" s="7">
        <f t="shared" si="354"/>
        <v>0</v>
      </c>
      <c r="CZ79" s="7">
        <f t="shared" si="355"/>
        <v>0</v>
      </c>
      <c r="DA79" s="7">
        <f t="shared" si="356"/>
        <v>0</v>
      </c>
      <c r="DB79" s="7">
        <f t="shared" si="357"/>
        <v>0</v>
      </c>
      <c r="DC79" s="7">
        <f t="shared" si="358"/>
        <v>1</v>
      </c>
      <c r="DD79" s="7">
        <f t="shared" si="359"/>
        <v>0</v>
      </c>
      <c r="DF79" s="1">
        <v>26</v>
      </c>
      <c r="DG79" s="11">
        <f t="shared" si="301"/>
        <v>105.81727272727272</v>
      </c>
      <c r="DH79" s="11">
        <f t="shared" si="302"/>
        <v>2.6340000000000003</v>
      </c>
      <c r="DJ79" s="1" t="str">
        <f t="shared" si="303"/>
        <v>[105.82, 2.63]</v>
      </c>
    </row>
    <row r="80" spans="2:220" x14ac:dyDescent="0.35">
      <c r="B80" s="163">
        <v>27</v>
      </c>
      <c r="C80" s="164" t="s">
        <v>109</v>
      </c>
      <c r="D80" s="34"/>
      <c r="E80" s="34"/>
      <c r="F80" s="34"/>
      <c r="G80" s="35"/>
      <c r="H80" s="2">
        <f t="shared" si="279"/>
        <v>5852.0000000000009</v>
      </c>
      <c r="I80" s="46">
        <f t="shared" si="280"/>
        <v>3.982811026097894E-2</v>
      </c>
      <c r="J80" s="84">
        <f t="shared" si="361"/>
        <v>0.67416641035504232</v>
      </c>
      <c r="K80" s="80">
        <f t="shared" si="361"/>
        <v>1.7479568791153217</v>
      </c>
      <c r="L80" s="84">
        <f t="shared" si="361"/>
        <v>0.16915711733374081</v>
      </c>
      <c r="M80" s="84">
        <f t="shared" si="360"/>
        <v>9.3976176296522666E-3</v>
      </c>
      <c r="N80" s="84">
        <f t="shared" si="360"/>
        <v>0.3665070875564384</v>
      </c>
      <c r="O80" s="89">
        <f t="shared" si="360"/>
        <v>6.3151990471263231</v>
      </c>
      <c r="P80" s="89">
        <f t="shared" si="360"/>
        <v>0.46988088148261337</v>
      </c>
      <c r="Q80" s="80">
        <f t="shared" si="360"/>
        <v>2.1614520548200216</v>
      </c>
      <c r="R80" s="92">
        <f t="shared" si="360"/>
        <v>0.92697881423818318</v>
      </c>
      <c r="S80" s="98">
        <f t="shared" si="360"/>
        <v>6.3413777974021173</v>
      </c>
      <c r="T80" s="95">
        <f t="shared" si="360"/>
        <v>13.967885314543533</v>
      </c>
      <c r="U80" s="98">
        <f t="shared" si="360"/>
        <v>6.3203100970785214E-2</v>
      </c>
      <c r="V80" s="95">
        <f t="shared" si="360"/>
        <v>4.2135400647190145E-2</v>
      </c>
      <c r="W80" s="98">
        <f t="shared" si="360"/>
        <v>0.46348940711909159</v>
      </c>
      <c r="Y80" s="163">
        <v>27</v>
      </c>
      <c r="Z80" s="164" t="s">
        <v>109</v>
      </c>
      <c r="AA80" s="34"/>
      <c r="AB80" s="34"/>
      <c r="AC80" s="34"/>
      <c r="AD80" s="35"/>
      <c r="AE80" s="2">
        <f t="shared" si="282"/>
        <v>5852.0000000000009</v>
      </c>
      <c r="AF80" s="36">
        <f t="shared" si="212"/>
        <v>3.982811026097894E-2</v>
      </c>
      <c r="AG80" s="106">
        <f t="shared" si="283"/>
        <v>1</v>
      </c>
      <c r="AH80" s="106">
        <f t="shared" si="284"/>
        <v>2</v>
      </c>
      <c r="AI80" s="109">
        <f t="shared" si="285"/>
        <v>0</v>
      </c>
      <c r="AJ80" s="103">
        <f t="shared" si="286"/>
        <v>0</v>
      </c>
      <c r="AK80" s="103">
        <f t="shared" si="287"/>
        <v>0</v>
      </c>
      <c r="AL80" s="103">
        <f t="shared" si="288"/>
        <v>6</v>
      </c>
      <c r="AM80" s="103">
        <f t="shared" si="289"/>
        <v>0</v>
      </c>
      <c r="AN80" s="38">
        <f t="shared" si="290"/>
        <v>2</v>
      </c>
      <c r="AO80" s="138">
        <f t="shared" si="291"/>
        <v>1</v>
      </c>
      <c r="AP80" s="138">
        <f t="shared" si="292"/>
        <v>6</v>
      </c>
      <c r="AQ80" s="147">
        <f t="shared" si="293"/>
        <v>14</v>
      </c>
      <c r="AR80" s="132">
        <f t="shared" si="294"/>
        <v>0</v>
      </c>
      <c r="AS80" s="132">
        <f t="shared" si="295"/>
        <v>0</v>
      </c>
      <c r="AT80" s="132">
        <f t="shared" si="296"/>
        <v>0</v>
      </c>
      <c r="AX80" s="7">
        <f t="shared" si="304"/>
        <v>1</v>
      </c>
      <c r="AY80" s="7">
        <f t="shared" si="305"/>
        <v>0</v>
      </c>
      <c r="AZ80" s="7">
        <f t="shared" si="306"/>
        <v>2</v>
      </c>
      <c r="BA80" s="7">
        <f t="shared" si="307"/>
        <v>0</v>
      </c>
      <c r="BB80" s="7">
        <f t="shared" si="308"/>
        <v>0</v>
      </c>
      <c r="BC80" s="7">
        <f t="shared" si="309"/>
        <v>0</v>
      </c>
      <c r="BD80" s="7">
        <f t="shared" si="310"/>
        <v>0</v>
      </c>
      <c r="BE80" s="7">
        <f t="shared" si="311"/>
        <v>0</v>
      </c>
      <c r="BF80" s="7">
        <f t="shared" si="312"/>
        <v>0</v>
      </c>
      <c r="BG80" s="7">
        <f t="shared" si="313"/>
        <v>0</v>
      </c>
      <c r="BH80" s="7">
        <f t="shared" si="314"/>
        <v>6</v>
      </c>
      <c r="BI80" s="7">
        <f t="shared" si="315"/>
        <v>0</v>
      </c>
      <c r="BJ80" s="7">
        <f t="shared" si="316"/>
        <v>0</v>
      </c>
      <c r="BK80" s="7">
        <f t="shared" si="317"/>
        <v>0</v>
      </c>
      <c r="BL80" s="7">
        <f t="shared" si="318"/>
        <v>2</v>
      </c>
      <c r="BM80" s="7">
        <f t="shared" si="319"/>
        <v>0</v>
      </c>
      <c r="BN80" s="1">
        <f t="shared" si="320"/>
        <v>0.8</v>
      </c>
      <c r="BO80" s="1">
        <f t="shared" si="321"/>
        <v>0.2</v>
      </c>
      <c r="BP80" s="1">
        <f t="shared" si="322"/>
        <v>4.8000000000000007</v>
      </c>
      <c r="BQ80" s="1">
        <f t="shared" si="323"/>
        <v>1.2000000000000002</v>
      </c>
      <c r="BR80" s="1">
        <f t="shared" si="324"/>
        <v>11.200000000000001</v>
      </c>
      <c r="BS80" s="1">
        <f t="shared" si="325"/>
        <v>2.8000000000000003</v>
      </c>
      <c r="BT80" s="1">
        <f t="shared" si="326"/>
        <v>0</v>
      </c>
      <c r="BU80" s="1">
        <f t="shared" si="327"/>
        <v>0</v>
      </c>
      <c r="BV80" s="1">
        <f t="shared" si="328"/>
        <v>0</v>
      </c>
      <c r="BW80" s="1">
        <f t="shared" si="329"/>
        <v>0</v>
      </c>
      <c r="BX80" s="1">
        <f t="shared" si="330"/>
        <v>0</v>
      </c>
      <c r="BY80" s="1">
        <f t="shared" si="331"/>
        <v>0</v>
      </c>
      <c r="CC80" s="7">
        <f t="shared" si="332"/>
        <v>1</v>
      </c>
      <c r="CD80" s="7">
        <f t="shared" si="333"/>
        <v>0</v>
      </c>
      <c r="CE80" s="7">
        <f t="shared" si="334"/>
        <v>2</v>
      </c>
      <c r="CF80" s="7">
        <f t="shared" si="335"/>
        <v>0</v>
      </c>
      <c r="CG80" s="7">
        <f t="shared" si="336"/>
        <v>0</v>
      </c>
      <c r="CH80" s="7">
        <f t="shared" si="337"/>
        <v>0</v>
      </c>
      <c r="CI80" s="7">
        <f t="shared" si="338"/>
        <v>0</v>
      </c>
      <c r="CJ80" s="7">
        <f t="shared" si="339"/>
        <v>0</v>
      </c>
      <c r="CK80" s="7">
        <f t="shared" si="340"/>
        <v>0</v>
      </c>
      <c r="CL80" s="7">
        <f t="shared" si="341"/>
        <v>0</v>
      </c>
      <c r="CM80" s="7">
        <f t="shared" si="342"/>
        <v>6</v>
      </c>
      <c r="CN80" s="7">
        <f t="shared" si="343"/>
        <v>0</v>
      </c>
      <c r="CO80" s="7">
        <f t="shared" si="344"/>
        <v>0</v>
      </c>
      <c r="CP80" s="7">
        <f t="shared" si="345"/>
        <v>0</v>
      </c>
      <c r="CQ80" s="7">
        <f t="shared" si="346"/>
        <v>2</v>
      </c>
      <c r="CR80" s="7">
        <f t="shared" si="347"/>
        <v>0</v>
      </c>
      <c r="CS80" s="7">
        <f t="shared" si="348"/>
        <v>1</v>
      </c>
      <c r="CT80" s="7">
        <f t="shared" si="349"/>
        <v>0</v>
      </c>
      <c r="CU80" s="7">
        <f t="shared" si="350"/>
        <v>5</v>
      </c>
      <c r="CV80" s="7">
        <f t="shared" si="351"/>
        <v>1</v>
      </c>
      <c r="CW80" s="7">
        <f t="shared" si="352"/>
        <v>11</v>
      </c>
      <c r="CX80" s="7">
        <f t="shared" si="353"/>
        <v>3</v>
      </c>
      <c r="CY80" s="7">
        <f t="shared" si="354"/>
        <v>0</v>
      </c>
      <c r="CZ80" s="7">
        <f t="shared" si="355"/>
        <v>0</v>
      </c>
      <c r="DA80" s="7">
        <f t="shared" si="356"/>
        <v>0</v>
      </c>
      <c r="DB80" s="7">
        <f t="shared" si="357"/>
        <v>0</v>
      </c>
      <c r="DC80" s="7">
        <f t="shared" si="358"/>
        <v>0</v>
      </c>
      <c r="DD80" s="7">
        <f t="shared" si="359"/>
        <v>0</v>
      </c>
      <c r="DF80" s="1">
        <v>27</v>
      </c>
      <c r="DG80" s="11">
        <f t="shared" si="301"/>
        <v>80.709999999999994</v>
      </c>
      <c r="DH80" s="11">
        <f t="shared" si="302"/>
        <v>2.0940000000000003</v>
      </c>
      <c r="DJ80" s="1" t="str">
        <f t="shared" si="303"/>
        <v>[80.71, 2.09]</v>
      </c>
    </row>
    <row r="81" spans="2:114" x14ac:dyDescent="0.35">
      <c r="B81" s="163">
        <v>28</v>
      </c>
      <c r="C81" s="165" t="s">
        <v>110</v>
      </c>
      <c r="D81" s="34"/>
      <c r="E81" s="34"/>
      <c r="F81" s="34"/>
      <c r="G81" s="35"/>
      <c r="H81" s="2">
        <f t="shared" si="279"/>
        <v>5284.4000000000005</v>
      </c>
      <c r="I81" s="46">
        <f t="shared" si="280"/>
        <v>3.5965083025139628E-2</v>
      </c>
      <c r="J81" s="84">
        <f t="shared" si="361"/>
        <v>0.60877733747098184</v>
      </c>
      <c r="K81" s="80">
        <f t="shared" si="361"/>
        <v>1.5784182043740611</v>
      </c>
      <c r="L81" s="84">
        <f t="shared" si="361"/>
        <v>0.152750148810393</v>
      </c>
      <c r="M81" s="84">
        <f t="shared" si="360"/>
        <v>8.4861193783551669E-3</v>
      </c>
      <c r="N81" s="84">
        <f t="shared" si="360"/>
        <v>0.33095865575585154</v>
      </c>
      <c r="O81" s="89">
        <f t="shared" si="360"/>
        <v>5.7026722222546722</v>
      </c>
      <c r="P81" s="89">
        <f t="shared" si="360"/>
        <v>0.42430596891775835</v>
      </c>
      <c r="Q81" s="80">
        <f t="shared" si="360"/>
        <v>1.9518074570216888</v>
      </c>
      <c r="R81" s="92">
        <f t="shared" si="360"/>
        <v>0.83706883902259999</v>
      </c>
      <c r="S81" s="98">
        <f t="shared" si="360"/>
        <v>5.7263118305864236</v>
      </c>
      <c r="T81" s="95">
        <f t="shared" si="360"/>
        <v>12.613105460726905</v>
      </c>
      <c r="U81" s="98">
        <f t="shared" si="360"/>
        <v>5.7072875387904544E-2</v>
      </c>
      <c r="V81" s="95">
        <f t="shared" si="360"/>
        <v>3.8048583591936365E-2</v>
      </c>
      <c r="W81" s="98">
        <f t="shared" si="360"/>
        <v>0.41853441951129999</v>
      </c>
      <c r="Y81" s="163">
        <v>28</v>
      </c>
      <c r="Z81" s="165" t="s">
        <v>110</v>
      </c>
      <c r="AA81" s="34"/>
      <c r="AB81" s="34"/>
      <c r="AC81" s="34"/>
      <c r="AD81" s="35"/>
      <c r="AE81" s="2">
        <f t="shared" si="282"/>
        <v>5284.4000000000005</v>
      </c>
      <c r="AF81" s="36">
        <f t="shared" si="212"/>
        <v>3.5965083025139628E-2</v>
      </c>
      <c r="AG81" s="106">
        <f t="shared" si="283"/>
        <v>1</v>
      </c>
      <c r="AH81" s="106">
        <f t="shared" si="284"/>
        <v>2</v>
      </c>
      <c r="AI81" s="109">
        <f t="shared" si="285"/>
        <v>0</v>
      </c>
      <c r="AJ81" s="103">
        <f t="shared" si="286"/>
        <v>0</v>
      </c>
      <c r="AK81" s="103">
        <f t="shared" si="287"/>
        <v>0</v>
      </c>
      <c r="AL81" s="103">
        <f t="shared" si="288"/>
        <v>6</v>
      </c>
      <c r="AM81" s="103">
        <f t="shared" si="289"/>
        <v>0</v>
      </c>
      <c r="AN81" s="38">
        <f t="shared" si="290"/>
        <v>2</v>
      </c>
      <c r="AO81" s="138">
        <f t="shared" si="291"/>
        <v>1</v>
      </c>
      <c r="AP81" s="138">
        <f t="shared" si="292"/>
        <v>6</v>
      </c>
      <c r="AQ81" s="147">
        <f t="shared" si="293"/>
        <v>13</v>
      </c>
      <c r="AR81" s="132">
        <f t="shared" si="294"/>
        <v>0</v>
      </c>
      <c r="AS81" s="132">
        <f t="shared" si="295"/>
        <v>0</v>
      </c>
      <c r="AT81" s="132">
        <f t="shared" si="296"/>
        <v>0</v>
      </c>
      <c r="AX81" s="7">
        <f t="shared" si="304"/>
        <v>1</v>
      </c>
      <c r="AY81" s="7">
        <f t="shared" si="305"/>
        <v>0</v>
      </c>
      <c r="AZ81" s="7">
        <f t="shared" si="306"/>
        <v>2</v>
      </c>
      <c r="BA81" s="7">
        <f t="shared" si="307"/>
        <v>0</v>
      </c>
      <c r="BB81" s="7">
        <f t="shared" si="308"/>
        <v>0</v>
      </c>
      <c r="BC81" s="7">
        <f t="shared" si="309"/>
        <v>0</v>
      </c>
      <c r="BD81" s="7">
        <f t="shared" si="310"/>
        <v>0</v>
      </c>
      <c r="BE81" s="7">
        <f t="shared" si="311"/>
        <v>0</v>
      </c>
      <c r="BF81" s="7">
        <f t="shared" si="312"/>
        <v>0</v>
      </c>
      <c r="BG81" s="7">
        <f t="shared" si="313"/>
        <v>0</v>
      </c>
      <c r="BH81" s="7">
        <f t="shared" si="314"/>
        <v>6</v>
      </c>
      <c r="BI81" s="7">
        <f t="shared" si="315"/>
        <v>0</v>
      </c>
      <c r="BJ81" s="7">
        <f t="shared" si="316"/>
        <v>0</v>
      </c>
      <c r="BK81" s="7">
        <f t="shared" si="317"/>
        <v>0</v>
      </c>
      <c r="BL81" s="7">
        <f t="shared" si="318"/>
        <v>2</v>
      </c>
      <c r="BM81" s="7">
        <f t="shared" si="319"/>
        <v>0</v>
      </c>
      <c r="BN81" s="1">
        <f t="shared" si="320"/>
        <v>0.8</v>
      </c>
      <c r="BO81" s="1">
        <f t="shared" si="321"/>
        <v>0.2</v>
      </c>
      <c r="BP81" s="1">
        <f t="shared" si="322"/>
        <v>4.8000000000000007</v>
      </c>
      <c r="BQ81" s="1">
        <f t="shared" si="323"/>
        <v>1.2000000000000002</v>
      </c>
      <c r="BR81" s="1">
        <f t="shared" si="324"/>
        <v>10.4</v>
      </c>
      <c r="BS81" s="1">
        <f t="shared" si="325"/>
        <v>2.6</v>
      </c>
      <c r="BT81" s="1">
        <f t="shared" si="326"/>
        <v>0</v>
      </c>
      <c r="BU81" s="1">
        <f t="shared" si="327"/>
        <v>0</v>
      </c>
      <c r="BV81" s="1">
        <f t="shared" si="328"/>
        <v>0</v>
      </c>
      <c r="BW81" s="1">
        <f t="shared" si="329"/>
        <v>0</v>
      </c>
      <c r="BX81" s="1">
        <f t="shared" si="330"/>
        <v>0</v>
      </c>
      <c r="BY81" s="1">
        <f t="shared" si="331"/>
        <v>0</v>
      </c>
      <c r="CC81" s="7">
        <f t="shared" si="332"/>
        <v>1</v>
      </c>
      <c r="CD81" s="7">
        <f t="shared" si="333"/>
        <v>0</v>
      </c>
      <c r="CE81" s="7">
        <f t="shared" si="334"/>
        <v>2</v>
      </c>
      <c r="CF81" s="7">
        <f t="shared" si="335"/>
        <v>0</v>
      </c>
      <c r="CG81" s="7">
        <f t="shared" si="336"/>
        <v>0</v>
      </c>
      <c r="CH81" s="7">
        <f t="shared" si="337"/>
        <v>0</v>
      </c>
      <c r="CI81" s="7">
        <f t="shared" si="338"/>
        <v>0</v>
      </c>
      <c r="CJ81" s="7">
        <f t="shared" si="339"/>
        <v>0</v>
      </c>
      <c r="CK81" s="7">
        <f t="shared" si="340"/>
        <v>0</v>
      </c>
      <c r="CL81" s="7">
        <f t="shared" si="341"/>
        <v>0</v>
      </c>
      <c r="CM81" s="7">
        <f t="shared" si="342"/>
        <v>6</v>
      </c>
      <c r="CN81" s="7">
        <f t="shared" si="343"/>
        <v>0</v>
      </c>
      <c r="CO81" s="7">
        <f t="shared" si="344"/>
        <v>0</v>
      </c>
      <c r="CP81" s="7">
        <f t="shared" si="345"/>
        <v>0</v>
      </c>
      <c r="CQ81" s="7">
        <f t="shared" si="346"/>
        <v>2</v>
      </c>
      <c r="CR81" s="7">
        <f t="shared" si="347"/>
        <v>0</v>
      </c>
      <c r="CS81" s="7">
        <f t="shared" si="348"/>
        <v>1</v>
      </c>
      <c r="CT81" s="7">
        <f t="shared" si="349"/>
        <v>0</v>
      </c>
      <c r="CU81" s="7">
        <f t="shared" si="350"/>
        <v>5</v>
      </c>
      <c r="CV81" s="7">
        <f t="shared" si="351"/>
        <v>1</v>
      </c>
      <c r="CW81" s="7">
        <f t="shared" si="352"/>
        <v>10</v>
      </c>
      <c r="CX81" s="7">
        <f t="shared" si="353"/>
        <v>3</v>
      </c>
      <c r="CY81" s="7">
        <f t="shared" si="354"/>
        <v>0</v>
      </c>
      <c r="CZ81" s="7">
        <f t="shared" si="355"/>
        <v>0</v>
      </c>
      <c r="DA81" s="7">
        <f t="shared" si="356"/>
        <v>0</v>
      </c>
      <c r="DB81" s="7">
        <f t="shared" si="357"/>
        <v>0</v>
      </c>
      <c r="DC81" s="7">
        <f t="shared" si="358"/>
        <v>0</v>
      </c>
      <c r="DD81" s="7">
        <f t="shared" si="359"/>
        <v>0</v>
      </c>
      <c r="DF81" s="1">
        <v>28</v>
      </c>
      <c r="DG81" s="11">
        <f t="shared" si="301"/>
        <v>76.00090909090909</v>
      </c>
      <c r="DH81" s="11">
        <f t="shared" si="302"/>
        <v>2.0940000000000003</v>
      </c>
      <c r="DJ81" s="1" t="str">
        <f t="shared" si="303"/>
        <v>[76, 2.09]</v>
      </c>
    </row>
    <row r="82" spans="2:114" x14ac:dyDescent="0.35">
      <c r="B82" s="163">
        <v>29</v>
      </c>
      <c r="C82" s="164" t="s">
        <v>111</v>
      </c>
      <c r="D82" s="34"/>
      <c r="E82" s="34"/>
      <c r="F82" s="34"/>
      <c r="G82" s="35"/>
      <c r="H82" s="2">
        <f t="shared" si="279"/>
        <v>7231.4000000000005</v>
      </c>
      <c r="I82" s="46">
        <f t="shared" si="280"/>
        <v>4.9216164822495405E-2</v>
      </c>
      <c r="J82" s="84">
        <f t="shared" si="361"/>
        <v>0.83307706422444516</v>
      </c>
      <c r="K82" s="80">
        <f t="shared" si="361"/>
        <v>2.1599752863353618</v>
      </c>
      <c r="L82" s="84">
        <f t="shared" si="361"/>
        <v>0.20902986641955115</v>
      </c>
      <c r="M82" s="84">
        <f t="shared" si="360"/>
        <v>1.161277035664173E-2</v>
      </c>
      <c r="N82" s="84">
        <f t="shared" si="360"/>
        <v>0.45289804390902749</v>
      </c>
      <c r="O82" s="89">
        <f t="shared" si="360"/>
        <v>7.803781679663242</v>
      </c>
      <c r="P82" s="89">
        <f t="shared" si="360"/>
        <v>0.58063851783208653</v>
      </c>
      <c r="Q82" s="80">
        <f t="shared" si="360"/>
        <v>2.6709371820275982</v>
      </c>
      <c r="R82" s="92">
        <f t="shared" si="360"/>
        <v>1.145480963308612</v>
      </c>
      <c r="S82" s="98">
        <f t="shared" si="360"/>
        <v>7.836131135361188</v>
      </c>
      <c r="T82" s="95">
        <f t="shared" si="360"/>
        <v>17.260315424400222</v>
      </c>
      <c r="U82" s="98">
        <f t="shared" si="360"/>
        <v>7.8100974771041734E-2</v>
      </c>
      <c r="V82" s="95">
        <f t="shared" si="360"/>
        <v>5.2067316514027823E-2</v>
      </c>
      <c r="W82" s="98">
        <f t="shared" si="360"/>
        <v>0.57274048165430602</v>
      </c>
      <c r="Y82" s="163">
        <v>29</v>
      </c>
      <c r="Z82" s="164" t="s">
        <v>111</v>
      </c>
      <c r="AA82" s="34"/>
      <c r="AB82" s="34"/>
      <c r="AC82" s="34"/>
      <c r="AD82" s="35"/>
      <c r="AE82" s="2">
        <f t="shared" si="282"/>
        <v>7231.4000000000005</v>
      </c>
      <c r="AF82" s="36">
        <f t="shared" si="212"/>
        <v>4.9216164822495405E-2</v>
      </c>
      <c r="AG82" s="106">
        <f t="shared" si="283"/>
        <v>1</v>
      </c>
      <c r="AH82" s="106">
        <f t="shared" si="284"/>
        <v>2</v>
      </c>
      <c r="AI82" s="109">
        <f t="shared" si="285"/>
        <v>0</v>
      </c>
      <c r="AJ82" s="103">
        <f t="shared" si="286"/>
        <v>0</v>
      </c>
      <c r="AK82" s="103">
        <f t="shared" si="287"/>
        <v>0</v>
      </c>
      <c r="AL82" s="103">
        <f t="shared" si="288"/>
        <v>8</v>
      </c>
      <c r="AM82" s="103">
        <f t="shared" si="289"/>
        <v>1</v>
      </c>
      <c r="AN82" s="38">
        <f t="shared" si="290"/>
        <v>3</v>
      </c>
      <c r="AO82" s="138">
        <f t="shared" si="291"/>
        <v>1</v>
      </c>
      <c r="AP82" s="138">
        <f t="shared" si="292"/>
        <v>8</v>
      </c>
      <c r="AQ82" s="147">
        <f t="shared" si="293"/>
        <v>17</v>
      </c>
      <c r="AR82" s="132">
        <f t="shared" si="294"/>
        <v>0</v>
      </c>
      <c r="AS82" s="132">
        <f t="shared" si="295"/>
        <v>0</v>
      </c>
      <c r="AT82" s="132">
        <f t="shared" si="296"/>
        <v>1</v>
      </c>
      <c r="AX82" s="7">
        <f t="shared" si="304"/>
        <v>1</v>
      </c>
      <c r="AY82" s="7">
        <f t="shared" si="305"/>
        <v>0</v>
      </c>
      <c r="AZ82" s="7">
        <f t="shared" si="306"/>
        <v>2</v>
      </c>
      <c r="BA82" s="7">
        <f t="shared" si="307"/>
        <v>0</v>
      </c>
      <c r="BB82" s="7">
        <f t="shared" si="308"/>
        <v>0</v>
      </c>
      <c r="BC82" s="7">
        <f t="shared" si="309"/>
        <v>0</v>
      </c>
      <c r="BD82" s="7">
        <f t="shared" si="310"/>
        <v>0</v>
      </c>
      <c r="BE82" s="7">
        <f t="shared" si="311"/>
        <v>0</v>
      </c>
      <c r="BF82" s="7">
        <f t="shared" si="312"/>
        <v>0</v>
      </c>
      <c r="BG82" s="7">
        <f t="shared" si="313"/>
        <v>0</v>
      </c>
      <c r="BH82" s="7">
        <f t="shared" si="314"/>
        <v>8</v>
      </c>
      <c r="BI82" s="7">
        <f t="shared" si="315"/>
        <v>0</v>
      </c>
      <c r="BJ82" s="7">
        <f t="shared" si="316"/>
        <v>1</v>
      </c>
      <c r="BK82" s="7">
        <f t="shared" si="317"/>
        <v>0</v>
      </c>
      <c r="BL82" s="7">
        <f t="shared" si="318"/>
        <v>3</v>
      </c>
      <c r="BM82" s="7">
        <f t="shared" si="319"/>
        <v>0</v>
      </c>
      <c r="BN82" s="1">
        <f t="shared" si="320"/>
        <v>0.8</v>
      </c>
      <c r="BO82" s="1">
        <f t="shared" si="321"/>
        <v>0.2</v>
      </c>
      <c r="BP82" s="1">
        <f t="shared" si="322"/>
        <v>6.4</v>
      </c>
      <c r="BQ82" s="1">
        <f t="shared" si="323"/>
        <v>1.6</v>
      </c>
      <c r="BR82" s="1">
        <f t="shared" si="324"/>
        <v>13.600000000000001</v>
      </c>
      <c r="BS82" s="1">
        <f t="shared" si="325"/>
        <v>3.4000000000000004</v>
      </c>
      <c r="BT82" s="1">
        <f t="shared" si="326"/>
        <v>0</v>
      </c>
      <c r="BU82" s="1">
        <f t="shared" si="327"/>
        <v>0</v>
      </c>
      <c r="BV82" s="1">
        <f t="shared" si="328"/>
        <v>0</v>
      </c>
      <c r="BW82" s="1">
        <f t="shared" si="329"/>
        <v>0</v>
      </c>
      <c r="BX82" s="1">
        <f t="shared" si="330"/>
        <v>0.8</v>
      </c>
      <c r="BY82" s="1">
        <f t="shared" si="331"/>
        <v>0.2</v>
      </c>
      <c r="CC82" s="7">
        <f t="shared" si="332"/>
        <v>1</v>
      </c>
      <c r="CD82" s="7">
        <f t="shared" si="333"/>
        <v>0</v>
      </c>
      <c r="CE82" s="7">
        <f t="shared" si="334"/>
        <v>2</v>
      </c>
      <c r="CF82" s="7">
        <f t="shared" si="335"/>
        <v>0</v>
      </c>
      <c r="CG82" s="7">
        <f t="shared" si="336"/>
        <v>0</v>
      </c>
      <c r="CH82" s="7">
        <f t="shared" si="337"/>
        <v>0</v>
      </c>
      <c r="CI82" s="7">
        <f t="shared" si="338"/>
        <v>0</v>
      </c>
      <c r="CJ82" s="7">
        <f t="shared" si="339"/>
        <v>0</v>
      </c>
      <c r="CK82" s="7">
        <f t="shared" si="340"/>
        <v>0</v>
      </c>
      <c r="CL82" s="7">
        <f t="shared" si="341"/>
        <v>0</v>
      </c>
      <c r="CM82" s="7">
        <f t="shared" si="342"/>
        <v>8</v>
      </c>
      <c r="CN82" s="7">
        <f t="shared" si="343"/>
        <v>0</v>
      </c>
      <c r="CO82" s="7">
        <f t="shared" si="344"/>
        <v>1</v>
      </c>
      <c r="CP82" s="7">
        <f t="shared" si="345"/>
        <v>0</v>
      </c>
      <c r="CQ82" s="7">
        <f t="shared" si="346"/>
        <v>3</v>
      </c>
      <c r="CR82" s="7">
        <f t="shared" si="347"/>
        <v>0</v>
      </c>
      <c r="CS82" s="7">
        <f t="shared" si="348"/>
        <v>1</v>
      </c>
      <c r="CT82" s="7">
        <f t="shared" si="349"/>
        <v>0</v>
      </c>
      <c r="CU82" s="7">
        <f t="shared" si="350"/>
        <v>6</v>
      </c>
      <c r="CV82" s="7">
        <f t="shared" si="351"/>
        <v>2</v>
      </c>
      <c r="CW82" s="7">
        <f t="shared" si="352"/>
        <v>14</v>
      </c>
      <c r="CX82" s="7">
        <f t="shared" si="353"/>
        <v>3</v>
      </c>
      <c r="CY82" s="7">
        <f t="shared" si="354"/>
        <v>0</v>
      </c>
      <c r="CZ82" s="7">
        <f t="shared" si="355"/>
        <v>0</v>
      </c>
      <c r="DA82" s="7">
        <f t="shared" si="356"/>
        <v>0</v>
      </c>
      <c r="DB82" s="7">
        <f t="shared" si="357"/>
        <v>0</v>
      </c>
      <c r="DC82" s="7">
        <f t="shared" si="358"/>
        <v>1</v>
      </c>
      <c r="DD82" s="7">
        <f t="shared" si="359"/>
        <v>0</v>
      </c>
      <c r="DF82" s="1">
        <v>29</v>
      </c>
      <c r="DG82" s="11">
        <f t="shared" si="301"/>
        <v>105.81727272727272</v>
      </c>
      <c r="DH82" s="11">
        <f t="shared" si="302"/>
        <v>2.6340000000000003</v>
      </c>
      <c r="DJ82" s="1" t="str">
        <f t="shared" si="303"/>
        <v>[105.82, 2.63]</v>
      </c>
    </row>
    <row r="83" spans="2:114" ht="15" thickBot="1" x14ac:dyDescent="0.4">
      <c r="B83" s="166">
        <v>30</v>
      </c>
      <c r="C83" s="167" t="s">
        <v>112</v>
      </c>
      <c r="D83" s="34"/>
      <c r="E83" s="34"/>
      <c r="F83" s="34"/>
      <c r="G83" s="35"/>
      <c r="H83" s="3">
        <f t="shared" si="279"/>
        <v>3480.4</v>
      </c>
      <c r="I83" s="47">
        <f t="shared" si="280"/>
        <v>2.368724452363484E-2</v>
      </c>
      <c r="J83" s="85">
        <f t="shared" si="361"/>
        <v>0.40095160194799884</v>
      </c>
      <c r="K83" s="81">
        <f t="shared" si="361"/>
        <v>1.0395743544212175</v>
      </c>
      <c r="L83" s="85">
        <f t="shared" si="361"/>
        <v>0.10060396978269846</v>
      </c>
      <c r="M83" s="85">
        <f t="shared" si="360"/>
        <v>5.5891094323721373E-3</v>
      </c>
      <c r="N83" s="85">
        <f t="shared" si="360"/>
        <v>0.21797526786251334</v>
      </c>
      <c r="O83" s="90">
        <f t="shared" si="360"/>
        <v>3.755881538554076</v>
      </c>
      <c r="P83" s="90">
        <f t="shared" si="360"/>
        <v>0.27945547161860684</v>
      </c>
      <c r="Q83" s="81">
        <f t="shared" si="360"/>
        <v>1.2854951694455916</v>
      </c>
      <c r="R83" s="93">
        <f t="shared" si="360"/>
        <v>0.55130845267849837</v>
      </c>
      <c r="S83" s="99">
        <f t="shared" si="360"/>
        <v>3.7714510058233643</v>
      </c>
      <c r="T83" s="96">
        <f t="shared" si="360"/>
        <v>8.3072160028601001</v>
      </c>
      <c r="U83" s="99">
        <f t="shared" si="360"/>
        <v>3.7589212682624891E-2</v>
      </c>
      <c r="V83" s="96">
        <f t="shared" si="360"/>
        <v>2.5059475121749927E-2</v>
      </c>
      <c r="W83" s="99">
        <f t="shared" si="360"/>
        <v>0.27565422633924919</v>
      </c>
      <c r="Y83" s="166">
        <v>30</v>
      </c>
      <c r="Z83" s="167" t="s">
        <v>112</v>
      </c>
      <c r="AA83" s="34"/>
      <c r="AB83" s="34"/>
      <c r="AC83" s="34"/>
      <c r="AD83" s="35"/>
      <c r="AE83" s="3">
        <f t="shared" si="282"/>
        <v>3480.4</v>
      </c>
      <c r="AF83" s="41">
        <f t="shared" si="212"/>
        <v>2.368724452363484E-2</v>
      </c>
      <c r="AG83" s="107">
        <f t="shared" si="283"/>
        <v>0</v>
      </c>
      <c r="AH83" s="107">
        <f t="shared" si="284"/>
        <v>1</v>
      </c>
      <c r="AI83" s="110">
        <f t="shared" si="285"/>
        <v>0</v>
      </c>
      <c r="AJ83" s="104">
        <f t="shared" si="286"/>
        <v>0</v>
      </c>
      <c r="AK83" s="104">
        <f t="shared" si="287"/>
        <v>0</v>
      </c>
      <c r="AL83" s="104">
        <f t="shared" si="288"/>
        <v>4</v>
      </c>
      <c r="AM83" s="104">
        <f t="shared" si="289"/>
        <v>0</v>
      </c>
      <c r="AN83" s="43">
        <f t="shared" si="290"/>
        <v>1</v>
      </c>
      <c r="AO83" s="139">
        <f t="shared" si="291"/>
        <v>1</v>
      </c>
      <c r="AP83" s="139">
        <f t="shared" si="292"/>
        <v>4</v>
      </c>
      <c r="AQ83" s="148">
        <f t="shared" si="293"/>
        <v>8</v>
      </c>
      <c r="AR83" s="133">
        <f t="shared" si="294"/>
        <v>0</v>
      </c>
      <c r="AS83" s="133">
        <f t="shared" si="295"/>
        <v>0</v>
      </c>
      <c r="AT83" s="133">
        <f t="shared" si="296"/>
        <v>0</v>
      </c>
      <c r="AX83" s="7">
        <f t="shared" si="304"/>
        <v>0</v>
      </c>
      <c r="AY83" s="7">
        <f t="shared" si="305"/>
        <v>0</v>
      </c>
      <c r="AZ83" s="7">
        <f t="shared" si="306"/>
        <v>1</v>
      </c>
      <c r="BA83" s="7">
        <f t="shared" si="307"/>
        <v>0</v>
      </c>
      <c r="BB83" s="7">
        <f t="shared" si="308"/>
        <v>0</v>
      </c>
      <c r="BC83" s="7">
        <f t="shared" si="309"/>
        <v>0</v>
      </c>
      <c r="BD83" s="7">
        <f t="shared" si="310"/>
        <v>0</v>
      </c>
      <c r="BE83" s="7">
        <f t="shared" si="311"/>
        <v>0</v>
      </c>
      <c r="BF83" s="7">
        <f t="shared" si="312"/>
        <v>0</v>
      </c>
      <c r="BG83" s="7">
        <f t="shared" si="313"/>
        <v>0</v>
      </c>
      <c r="BH83" s="7">
        <f t="shared" si="314"/>
        <v>4</v>
      </c>
      <c r="BI83" s="7">
        <f t="shared" si="315"/>
        <v>0</v>
      </c>
      <c r="BJ83" s="7">
        <f t="shared" si="316"/>
        <v>0</v>
      </c>
      <c r="BK83" s="7">
        <f t="shared" si="317"/>
        <v>0</v>
      </c>
      <c r="BL83" s="7">
        <f t="shared" si="318"/>
        <v>1</v>
      </c>
      <c r="BM83" s="7">
        <f t="shared" si="319"/>
        <v>0</v>
      </c>
      <c r="BN83" s="1">
        <f t="shared" si="320"/>
        <v>0.8</v>
      </c>
      <c r="BO83" s="1">
        <f t="shared" si="321"/>
        <v>0.2</v>
      </c>
      <c r="BP83" s="1">
        <f t="shared" si="322"/>
        <v>3.2</v>
      </c>
      <c r="BQ83" s="1">
        <f t="shared" si="323"/>
        <v>0.8</v>
      </c>
      <c r="BR83" s="1">
        <f t="shared" si="324"/>
        <v>6.4</v>
      </c>
      <c r="BS83" s="1">
        <f t="shared" si="325"/>
        <v>1.6</v>
      </c>
      <c r="BT83" s="1">
        <f t="shared" si="326"/>
        <v>0</v>
      </c>
      <c r="BU83" s="1">
        <f t="shared" si="327"/>
        <v>0</v>
      </c>
      <c r="BV83" s="1">
        <f t="shared" si="328"/>
        <v>0</v>
      </c>
      <c r="BW83" s="1">
        <f t="shared" si="329"/>
        <v>0</v>
      </c>
      <c r="BX83" s="1">
        <f t="shared" si="330"/>
        <v>0</v>
      </c>
      <c r="BY83" s="1">
        <f t="shared" si="331"/>
        <v>0</v>
      </c>
      <c r="CC83" s="7">
        <f t="shared" si="332"/>
        <v>0</v>
      </c>
      <c r="CD83" s="7">
        <f t="shared" si="333"/>
        <v>0</v>
      </c>
      <c r="CE83" s="7">
        <f t="shared" si="334"/>
        <v>1</v>
      </c>
      <c r="CF83" s="7">
        <f t="shared" si="335"/>
        <v>0</v>
      </c>
      <c r="CG83" s="7">
        <f t="shared" si="336"/>
        <v>0</v>
      </c>
      <c r="CH83" s="7">
        <f t="shared" si="337"/>
        <v>0</v>
      </c>
      <c r="CI83" s="7">
        <f t="shared" si="338"/>
        <v>0</v>
      </c>
      <c r="CJ83" s="7">
        <f t="shared" si="339"/>
        <v>0</v>
      </c>
      <c r="CK83" s="7">
        <f t="shared" si="340"/>
        <v>0</v>
      </c>
      <c r="CL83" s="7">
        <f t="shared" si="341"/>
        <v>0</v>
      </c>
      <c r="CM83" s="7">
        <f t="shared" si="342"/>
        <v>4</v>
      </c>
      <c r="CN83" s="7">
        <f t="shared" si="343"/>
        <v>0</v>
      </c>
      <c r="CO83" s="7">
        <f t="shared" si="344"/>
        <v>0</v>
      </c>
      <c r="CP83" s="7">
        <f t="shared" si="345"/>
        <v>0</v>
      </c>
      <c r="CQ83" s="7">
        <f t="shared" si="346"/>
        <v>1</v>
      </c>
      <c r="CR83" s="7">
        <f t="shared" si="347"/>
        <v>0</v>
      </c>
      <c r="CS83" s="7">
        <f t="shared" si="348"/>
        <v>1</v>
      </c>
      <c r="CT83" s="7">
        <f t="shared" si="349"/>
        <v>0</v>
      </c>
      <c r="CU83" s="7">
        <f t="shared" si="350"/>
        <v>3</v>
      </c>
      <c r="CV83" s="7">
        <f t="shared" si="351"/>
        <v>1</v>
      </c>
      <c r="CW83" s="7">
        <f t="shared" si="352"/>
        <v>6</v>
      </c>
      <c r="CX83" s="7">
        <f t="shared" si="353"/>
        <v>2</v>
      </c>
      <c r="CY83" s="7">
        <f t="shared" si="354"/>
        <v>0</v>
      </c>
      <c r="CZ83" s="7">
        <f t="shared" si="355"/>
        <v>0</v>
      </c>
      <c r="DA83" s="7">
        <f t="shared" si="356"/>
        <v>0</v>
      </c>
      <c r="DB83" s="7">
        <f t="shared" si="357"/>
        <v>0</v>
      </c>
      <c r="DC83" s="7">
        <f t="shared" si="358"/>
        <v>0</v>
      </c>
      <c r="DD83" s="7">
        <f t="shared" si="359"/>
        <v>0</v>
      </c>
      <c r="DF83" s="1">
        <v>30</v>
      </c>
      <c r="DG83" s="11">
        <f t="shared" si="301"/>
        <v>46.064545454545453</v>
      </c>
      <c r="DH83" s="11">
        <f t="shared" si="302"/>
        <v>1.5760000000000001</v>
      </c>
      <c r="DJ83" s="1" t="str">
        <f t="shared" si="303"/>
        <v>[46.06, 1.58]</v>
      </c>
    </row>
    <row r="84" spans="2:114" ht="15" thickBot="1" x14ac:dyDescent="0.4">
      <c r="H84" s="13">
        <f>SUM(H54:H83)</f>
        <v>146931.4</v>
      </c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</row>
    <row r="85" spans="2:114" x14ac:dyDescent="0.35"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</row>
    <row r="86" spans="2:114" ht="29.5" thickBot="1" x14ac:dyDescent="0.4">
      <c r="K86" s="54" t="s">
        <v>66</v>
      </c>
      <c r="L86" s="54" t="s">
        <v>67</v>
      </c>
      <c r="M86" s="54"/>
      <c r="N86" s="54" t="s">
        <v>68</v>
      </c>
      <c r="O86" s="54"/>
      <c r="P86" s="54"/>
      <c r="Q86" s="54"/>
      <c r="R86" s="54" t="s">
        <v>69</v>
      </c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</row>
    <row r="87" spans="2:114" ht="15" thickBot="1" x14ac:dyDescent="0.4">
      <c r="C87" s="217" t="s">
        <v>24</v>
      </c>
      <c r="H87" s="13" t="s">
        <v>4</v>
      </c>
      <c r="I87" s="14">
        <v>300000</v>
      </c>
      <c r="K87" s="1">
        <f>H125/C89</f>
        <v>1.8503219512116939E-3</v>
      </c>
      <c r="L87" s="1">
        <f>K87*$A$1</f>
        <v>3.7006439024233877E-3</v>
      </c>
      <c r="N87" s="1">
        <f>I87*L87</f>
        <v>1110.1931707270164</v>
      </c>
      <c r="R87" s="1">
        <f>I88*L87</f>
        <v>555.09658536350821</v>
      </c>
      <c r="Z87" s="217" t="s">
        <v>24</v>
      </c>
      <c r="AE87" s="13" t="s">
        <v>4</v>
      </c>
      <c r="AF87" s="14">
        <f>I87</f>
        <v>300000</v>
      </c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</row>
    <row r="88" spans="2:114" ht="15" thickBot="1" x14ac:dyDescent="0.4">
      <c r="C88" s="218"/>
      <c r="H88" s="15" t="s">
        <v>15</v>
      </c>
      <c r="I88" s="16">
        <v>150000</v>
      </c>
      <c r="Z88" s="218"/>
      <c r="AE88" s="15" t="s">
        <v>15</v>
      </c>
      <c r="AF88" s="14">
        <f>I88</f>
        <v>150000</v>
      </c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</row>
    <row r="89" spans="2:114" ht="15" thickBot="1" x14ac:dyDescent="0.4">
      <c r="C89" s="49">
        <v>87349415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</row>
    <row r="90" spans="2:114" ht="48" customHeight="1" thickBot="1" x14ac:dyDescent="0.4">
      <c r="J90" s="202" t="s">
        <v>16</v>
      </c>
      <c r="K90" s="203"/>
      <c r="L90" s="203"/>
      <c r="M90" s="203"/>
      <c r="N90" s="203"/>
      <c r="O90" s="203"/>
      <c r="P90" s="203"/>
      <c r="Q90" s="204"/>
      <c r="R90" s="225" t="s">
        <v>17</v>
      </c>
      <c r="S90" s="226"/>
      <c r="T90" s="226"/>
      <c r="U90" s="226"/>
      <c r="V90" s="226"/>
      <c r="W90" s="229"/>
      <c r="AG90" s="202" t="s">
        <v>16</v>
      </c>
      <c r="AH90" s="203"/>
      <c r="AI90" s="203"/>
      <c r="AJ90" s="203"/>
      <c r="AK90" s="203"/>
      <c r="AL90" s="203"/>
      <c r="AM90" s="203"/>
      <c r="AN90" s="204"/>
      <c r="AO90" s="225" t="s">
        <v>17</v>
      </c>
      <c r="AP90" s="226"/>
      <c r="AQ90" s="226"/>
      <c r="AR90" s="226"/>
      <c r="AS90" s="226"/>
      <c r="AT90" s="229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</row>
    <row r="91" spans="2:114" ht="15" thickBot="1" x14ac:dyDescent="0.4">
      <c r="H91" s="223" t="s">
        <v>18</v>
      </c>
      <c r="I91" s="224"/>
      <c r="J91" s="17">
        <v>1</v>
      </c>
      <c r="K91" s="17">
        <v>3</v>
      </c>
      <c r="L91" s="18">
        <v>4</v>
      </c>
      <c r="M91" s="73">
        <v>5</v>
      </c>
      <c r="N91" s="17">
        <v>7</v>
      </c>
      <c r="O91" s="73">
        <v>8</v>
      </c>
      <c r="P91" s="75">
        <v>11</v>
      </c>
      <c r="Q91" s="17">
        <v>14</v>
      </c>
      <c r="R91" s="20">
        <v>15</v>
      </c>
      <c r="S91" s="20">
        <v>16</v>
      </c>
      <c r="T91" s="19">
        <v>18</v>
      </c>
      <c r="U91" s="72">
        <v>19</v>
      </c>
      <c r="V91" s="72">
        <v>21</v>
      </c>
      <c r="W91" s="72">
        <v>22</v>
      </c>
      <c r="AE91" s="223" t="s">
        <v>18</v>
      </c>
      <c r="AF91" s="224"/>
      <c r="AG91" s="17">
        <v>1</v>
      </c>
      <c r="AH91" s="17">
        <v>3</v>
      </c>
      <c r="AI91" s="18">
        <v>4</v>
      </c>
      <c r="AJ91" s="73">
        <v>5</v>
      </c>
      <c r="AK91" s="17">
        <v>7</v>
      </c>
      <c r="AL91" s="73">
        <v>8</v>
      </c>
      <c r="AM91" s="75">
        <v>11</v>
      </c>
      <c r="AN91" s="17">
        <v>14</v>
      </c>
      <c r="AO91" s="19">
        <v>15</v>
      </c>
      <c r="AP91" s="20">
        <v>16</v>
      </c>
      <c r="AQ91" s="19">
        <v>18</v>
      </c>
      <c r="AR91" s="72">
        <v>19</v>
      </c>
      <c r="AS91" s="72">
        <v>21</v>
      </c>
      <c r="AT91" s="72">
        <v>22</v>
      </c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</row>
    <row r="92" spans="2:114" ht="29.5" thickBot="1" x14ac:dyDescent="0.4">
      <c r="H92" s="5" t="s">
        <v>19</v>
      </c>
      <c r="I92" s="12" t="s">
        <v>20</v>
      </c>
      <c r="J92" s="21" t="s">
        <v>9</v>
      </c>
      <c r="K92" s="21" t="s">
        <v>10</v>
      </c>
      <c r="L92" s="23" t="s">
        <v>11</v>
      </c>
      <c r="M92" s="23" t="s">
        <v>92</v>
      </c>
      <c r="N92" s="21" t="s">
        <v>65</v>
      </c>
      <c r="O92" s="23" t="s">
        <v>93</v>
      </c>
      <c r="P92" s="76" t="s">
        <v>80</v>
      </c>
      <c r="Q92" s="21" t="s">
        <v>86</v>
      </c>
      <c r="R92" s="24" t="s">
        <v>5</v>
      </c>
      <c r="S92" s="24" t="s">
        <v>6</v>
      </c>
      <c r="T92" s="21" t="s">
        <v>7</v>
      </c>
      <c r="U92" s="23" t="s">
        <v>8</v>
      </c>
      <c r="V92" s="21" t="s">
        <v>87</v>
      </c>
      <c r="W92" s="78" t="s">
        <v>81</v>
      </c>
      <c r="AE92" s="5" t="s">
        <v>19</v>
      </c>
      <c r="AF92" s="12" t="s">
        <v>20</v>
      </c>
      <c r="AG92" s="21" t="s">
        <v>9</v>
      </c>
      <c r="AH92" s="21" t="s">
        <v>10</v>
      </c>
      <c r="AI92" s="22" t="s">
        <v>11</v>
      </c>
      <c r="AJ92" s="23" t="s">
        <v>92</v>
      </c>
      <c r="AK92" s="21" t="s">
        <v>65</v>
      </c>
      <c r="AL92" s="23" t="s">
        <v>93</v>
      </c>
      <c r="AM92" s="76" t="s">
        <v>80</v>
      </c>
      <c r="AN92" s="21" t="s">
        <v>86</v>
      </c>
      <c r="AO92" s="21" t="s">
        <v>5</v>
      </c>
      <c r="AP92" s="24" t="s">
        <v>6</v>
      </c>
      <c r="AQ92" s="21" t="s">
        <v>7</v>
      </c>
      <c r="AR92" s="23" t="s">
        <v>8</v>
      </c>
      <c r="AS92" s="23" t="s">
        <v>87</v>
      </c>
      <c r="AT92" s="76" t="s">
        <v>81</v>
      </c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</row>
    <row r="93" spans="2:114" ht="15" thickBot="1" x14ac:dyDescent="0.4">
      <c r="H93" s="219" t="s">
        <v>21</v>
      </c>
      <c r="I93" s="220"/>
      <c r="J93" s="26" t="s">
        <v>4</v>
      </c>
      <c r="K93" s="26" t="s">
        <v>15</v>
      </c>
      <c r="L93" s="26" t="s">
        <v>15</v>
      </c>
      <c r="M93" s="26" t="s">
        <v>15</v>
      </c>
      <c r="N93" s="26" t="s">
        <v>15</v>
      </c>
      <c r="O93" s="26" t="s">
        <v>15</v>
      </c>
      <c r="P93" s="13" t="s">
        <v>15</v>
      </c>
      <c r="Q93" s="13" t="s">
        <v>15</v>
      </c>
      <c r="R93" s="27" t="s">
        <v>4</v>
      </c>
      <c r="S93" s="14" t="s">
        <v>4</v>
      </c>
      <c r="T93" s="14" t="s">
        <v>4</v>
      </c>
      <c r="U93" s="14" t="s">
        <v>4</v>
      </c>
      <c r="V93" s="13" t="s">
        <v>4</v>
      </c>
      <c r="W93" s="14" t="s">
        <v>4</v>
      </c>
      <c r="AE93" s="219" t="s">
        <v>21</v>
      </c>
      <c r="AF93" s="220"/>
      <c r="AG93" s="26" t="s">
        <v>4</v>
      </c>
      <c r="AH93" s="26" t="s">
        <v>15</v>
      </c>
      <c r="AI93" s="26" t="s">
        <v>15</v>
      </c>
      <c r="AJ93" s="26" t="s">
        <v>15</v>
      </c>
      <c r="AK93" s="13" t="s">
        <v>15</v>
      </c>
      <c r="AL93" s="13" t="s">
        <v>15</v>
      </c>
      <c r="AM93" s="25" t="s">
        <v>15</v>
      </c>
      <c r="AN93" s="13" t="s">
        <v>15</v>
      </c>
      <c r="AO93" s="136" t="s">
        <v>4</v>
      </c>
      <c r="AP93" s="26" t="s">
        <v>4</v>
      </c>
      <c r="AQ93" s="26" t="s">
        <v>4</v>
      </c>
      <c r="AR93" s="13" t="s">
        <v>4</v>
      </c>
      <c r="AS93" s="14" t="s">
        <v>4</v>
      </c>
      <c r="AT93" s="14" t="s">
        <v>4</v>
      </c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</row>
    <row r="94" spans="2:114" ht="15" thickBot="1" x14ac:dyDescent="0.4">
      <c r="H94" s="221" t="s">
        <v>22</v>
      </c>
      <c r="I94" s="222"/>
      <c r="J94" s="74">
        <v>2.9990627928772259E-2</v>
      </c>
      <c r="K94" s="74">
        <v>0.15551839464882944</v>
      </c>
      <c r="L94" s="74">
        <v>1.5050167224080268E-2</v>
      </c>
      <c r="M94" s="74">
        <v>8.3612040133779263E-4</v>
      </c>
      <c r="N94" s="74">
        <v>3.2608695652173912E-2</v>
      </c>
      <c r="O94" s="74">
        <v>0.56187290969899661</v>
      </c>
      <c r="P94" s="74">
        <v>4.1806020066889632E-2</v>
      </c>
      <c r="Q94" s="28">
        <v>0.19230769230769232</v>
      </c>
      <c r="R94" s="28">
        <v>4.1237113402061855E-2</v>
      </c>
      <c r="S94" s="77">
        <v>0.28209934395501407</v>
      </c>
      <c r="T94" s="82">
        <v>0.62136832239925022</v>
      </c>
      <c r="U94" s="82">
        <v>2.8116213683223993E-3</v>
      </c>
      <c r="V94" s="28">
        <v>1.8744142455482662E-3</v>
      </c>
      <c r="W94" s="114">
        <v>2.0618556701030927E-2</v>
      </c>
      <c r="AE94" s="221" t="s">
        <v>22</v>
      </c>
      <c r="AF94" s="222"/>
      <c r="AG94" s="74">
        <v>2.9990627928772259E-2</v>
      </c>
      <c r="AH94" s="74">
        <v>0.15551839464882944</v>
      </c>
      <c r="AI94" s="74">
        <v>1.5050167224080268E-2</v>
      </c>
      <c r="AJ94" s="74">
        <v>8.3612040133779263E-4</v>
      </c>
      <c r="AK94" s="74">
        <v>3.2608695652173912E-2</v>
      </c>
      <c r="AL94" s="74">
        <v>0.56187290969899661</v>
      </c>
      <c r="AM94" s="74">
        <v>4.1806020066889632E-2</v>
      </c>
      <c r="AN94" s="28">
        <v>0.19230769230769232</v>
      </c>
      <c r="AO94" s="28">
        <v>4.1237113402061855E-2</v>
      </c>
      <c r="AP94" s="77">
        <v>0.28209934395501407</v>
      </c>
      <c r="AQ94" s="82">
        <v>0.62136832239925022</v>
      </c>
      <c r="AR94" s="82">
        <v>2.8116213683223993E-3</v>
      </c>
      <c r="AS94" s="28">
        <v>1.8744142455482662E-3</v>
      </c>
      <c r="AT94" s="114">
        <v>2.0618556701030927E-2</v>
      </c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F94" s="1" t="s">
        <v>29</v>
      </c>
      <c r="DG94" s="1" t="s">
        <v>27</v>
      </c>
      <c r="DH94" s="1" t="s">
        <v>28</v>
      </c>
    </row>
    <row r="95" spans="2:114" x14ac:dyDescent="0.35">
      <c r="B95" s="161">
        <v>1</v>
      </c>
      <c r="C95" s="162" t="s">
        <v>30</v>
      </c>
      <c r="D95" s="29"/>
      <c r="E95" s="29"/>
      <c r="F95" s="29"/>
      <c r="G95" s="30"/>
      <c r="H95" s="4">
        <f>H54*1.1</f>
        <v>4230.1600000000008</v>
      </c>
      <c r="I95" s="31">
        <f>H95/$H$125</f>
        <v>2.6172758171500447E-2</v>
      </c>
      <c r="J95" s="111">
        <f t="shared" ref="J95:W95" si="362">IF(J$93="EV",$I$87*($H$125/$C$89)*$A$1*J$94*$I95,IF(J$93="PHEV",$I$88*($H$125/$C$89)*$A$1*J$94*$I95))</f>
        <v>0.87143219887053824</v>
      </c>
      <c r="K95" s="111">
        <f t="shared" si="362"/>
        <v>2.2594347963556225</v>
      </c>
      <c r="L95" s="118">
        <f t="shared" si="362"/>
        <v>0.21865498029247959</v>
      </c>
      <c r="M95" s="118">
        <f t="shared" si="362"/>
        <v>1.2147498905137756E-2</v>
      </c>
      <c r="N95" s="118">
        <f t="shared" si="362"/>
        <v>0.47375245730037241</v>
      </c>
      <c r="O95" s="118">
        <f t="shared" si="362"/>
        <v>8.1631192642525701</v>
      </c>
      <c r="P95" s="87">
        <f t="shared" si="362"/>
        <v>0.60737494525688773</v>
      </c>
      <c r="Q95" s="87">
        <f t="shared" si="362"/>
        <v>2.7939247481816838</v>
      </c>
      <c r="R95" s="97">
        <f t="shared" si="362"/>
        <v>1.1982192734469901</v>
      </c>
      <c r="S95" s="119">
        <f t="shared" si="362"/>
        <v>8.1969091206260014</v>
      </c>
      <c r="T95" s="119">
        <f t="shared" si="362"/>
        <v>18.054985870348965</v>
      </c>
      <c r="U95" s="119">
        <f t="shared" si="362"/>
        <v>8.169676864411296E-2</v>
      </c>
      <c r="V95" s="115">
        <f t="shared" si="362"/>
        <v>5.446451242940864E-2</v>
      </c>
      <c r="W95" s="115">
        <f t="shared" si="362"/>
        <v>0.59910963672349504</v>
      </c>
      <c r="Y95" s="161">
        <v>1</v>
      </c>
      <c r="Z95" s="162" t="s">
        <v>30</v>
      </c>
      <c r="AA95" s="29"/>
      <c r="AB95" s="29"/>
      <c r="AC95" s="29"/>
      <c r="AD95" s="30"/>
      <c r="AE95" s="4">
        <f>AE54*1.1</f>
        <v>4230.1600000000008</v>
      </c>
      <c r="AF95" s="45">
        <f t="shared" ref="AF95:AF124" si="363">I95</f>
        <v>2.6172758171500447E-2</v>
      </c>
      <c r="AG95" s="105">
        <f t="shared" ref="AG95" si="364">ROUND(J95,0)</f>
        <v>1</v>
      </c>
      <c r="AH95" s="105">
        <f t="shared" ref="AH95" si="365">ROUND(K95,0)</f>
        <v>2</v>
      </c>
      <c r="AI95" s="105">
        <f t="shared" ref="AI95" si="366">ROUND(L95,0)</f>
        <v>0</v>
      </c>
      <c r="AJ95" s="105">
        <f t="shared" ref="AJ95" si="367">ROUND(M95,0)</f>
        <v>0</v>
      </c>
      <c r="AK95" s="108">
        <f t="shared" ref="AK95" si="368">ROUND(N95,0)</f>
        <v>0</v>
      </c>
      <c r="AL95" s="108">
        <f t="shared" ref="AL95" si="369">ROUND(O95,0)</f>
        <v>8</v>
      </c>
      <c r="AM95" s="158">
        <f t="shared" ref="AM95" si="370">ROUND(P95,0)</f>
        <v>1</v>
      </c>
      <c r="AN95" s="108">
        <f t="shared" ref="AN95" si="371">ROUND(Q95,0)</f>
        <v>3</v>
      </c>
      <c r="AO95" s="137">
        <f t="shared" ref="AO95" si="372">ROUND(R95,0)</f>
        <v>1</v>
      </c>
      <c r="AP95" s="137">
        <f t="shared" ref="AP95" si="373">ROUND(S95,0)</f>
        <v>8</v>
      </c>
      <c r="AQ95" s="138">
        <f t="shared" ref="AQ95" si="374">ROUND(T95,0)</f>
        <v>18</v>
      </c>
      <c r="AR95" s="142">
        <f t="shared" ref="AR95" si="375">ROUND(U95,0)</f>
        <v>0</v>
      </c>
      <c r="AS95" s="131">
        <f t="shared" ref="AS95" si="376">ROUND(V95,0)</f>
        <v>0</v>
      </c>
      <c r="AT95" s="131">
        <f t="shared" ref="AT95" si="377">ROUND(W95,0)</f>
        <v>1</v>
      </c>
      <c r="AX95" s="7">
        <f t="shared" ref="AX95:AX98" si="378">AG95*$AW$5</f>
        <v>1</v>
      </c>
      <c r="AY95" s="7">
        <f t="shared" ref="AY95:AY98" si="379">AG95*$AW$6</f>
        <v>0</v>
      </c>
      <c r="AZ95" s="7">
        <f t="shared" ref="AZ95:AZ98" si="380">AH95*$AW$5</f>
        <v>2</v>
      </c>
      <c r="BA95" s="7">
        <f t="shared" ref="BA95:BA98" si="381">AH95*$AW$6</f>
        <v>0</v>
      </c>
      <c r="BB95" s="7">
        <f t="shared" ref="BB95:BB98" si="382">AI95*$AW$5</f>
        <v>0</v>
      </c>
      <c r="BC95" s="7">
        <f t="shared" ref="BC95:BC98" si="383">AI95*$AW$6</f>
        <v>0</v>
      </c>
      <c r="BD95" s="7">
        <f>AJ95*$AW$5</f>
        <v>0</v>
      </c>
      <c r="BE95" s="7">
        <f>AJ95*$AW$6</f>
        <v>0</v>
      </c>
      <c r="BF95" s="7">
        <f t="shared" ref="BF95:BF98" si="384">AK95*$AW$5</f>
        <v>0</v>
      </c>
      <c r="BG95" s="7">
        <f t="shared" ref="BG95:BG98" si="385">AK95*$AW$6</f>
        <v>0</v>
      </c>
      <c r="BH95" s="7">
        <f>AL95*$AW$5</f>
        <v>8</v>
      </c>
      <c r="BI95" s="7">
        <f>AL95*$AW$6</f>
        <v>0</v>
      </c>
      <c r="BJ95" s="7">
        <f t="shared" ref="BJ95:BJ98" si="386">AM95*$AW$5</f>
        <v>1</v>
      </c>
      <c r="BK95" s="7">
        <f t="shared" ref="BK95:BK98" si="387">AM95*$AW$6</f>
        <v>0</v>
      </c>
      <c r="BL95" s="7">
        <f t="shared" ref="BL95:BL98" si="388">AN95*$AW$5</f>
        <v>3</v>
      </c>
      <c r="BM95" s="7">
        <f t="shared" ref="BM95:BM98" si="389">AN95*$AW$6</f>
        <v>0</v>
      </c>
      <c r="BN95" s="1">
        <f t="shared" ref="BN95:BN98" si="390">AO95*$BO$5</f>
        <v>0.8</v>
      </c>
      <c r="BO95" s="1">
        <f t="shared" ref="BO95:BO98" si="391">AO95*$BO$6</f>
        <v>0.2</v>
      </c>
      <c r="BP95" s="1">
        <f t="shared" ref="BP95:BP98" si="392">AP95*$BO$5</f>
        <v>6.4</v>
      </c>
      <c r="BQ95" s="1">
        <f t="shared" ref="BQ95:BQ98" si="393">AP95*$BO$6</f>
        <v>1.6</v>
      </c>
      <c r="BR95" s="1">
        <f t="shared" ref="BR95:BR98" si="394">AQ95*$BO$5</f>
        <v>14.4</v>
      </c>
      <c r="BS95" s="1">
        <f t="shared" ref="BS95:BS98" si="395">AQ95*$BO$6</f>
        <v>3.6</v>
      </c>
      <c r="BT95" s="1">
        <f t="shared" ref="BT95:BT98" si="396">AR95*$BO$5</f>
        <v>0</v>
      </c>
      <c r="BU95" s="1">
        <f t="shared" ref="BU95:BU98" si="397">AR95*$BO$6</f>
        <v>0</v>
      </c>
      <c r="BV95" s="1">
        <f t="shared" ref="BV95:BV98" si="398">AS95*$BO$5</f>
        <v>0</v>
      </c>
      <c r="BW95" s="1">
        <f t="shared" ref="BW95:BW98" si="399">AS95*$BO$6</f>
        <v>0</v>
      </c>
      <c r="BX95" s="1">
        <f t="shared" ref="BX95:BX98" si="400">AT95*$BO$5</f>
        <v>0.8</v>
      </c>
      <c r="BY95" s="1">
        <f t="shared" ref="BY95:BY98" si="401">AT95*$BO$6</f>
        <v>0.2</v>
      </c>
      <c r="CC95" s="7">
        <f t="shared" ref="CC95:CC98" si="402">ROUND(AX95,0)</f>
        <v>1</v>
      </c>
      <c r="CD95" s="7">
        <f t="shared" ref="CD95:CD98" si="403">ROUND(AY95,0)</f>
        <v>0</v>
      </c>
      <c r="CE95" s="7">
        <f t="shared" ref="CE95:CE98" si="404">ROUND(AZ95,0)</f>
        <v>2</v>
      </c>
      <c r="CF95" s="7">
        <f t="shared" ref="CF95:CF98" si="405">ROUND(BA95,0)</f>
        <v>0</v>
      </c>
      <c r="CG95" s="7">
        <f t="shared" ref="CG95:CG98" si="406">ROUND(BB95,0)</f>
        <v>0</v>
      </c>
      <c r="CH95" s="7">
        <f t="shared" ref="CH95:CH98" si="407">ROUND(BC95,0)</f>
        <v>0</v>
      </c>
      <c r="CI95" s="7">
        <f t="shared" ref="CI95:CI98" si="408">ROUND(BD95,0)</f>
        <v>0</v>
      </c>
      <c r="CJ95" s="7">
        <f t="shared" ref="CJ95:CJ98" si="409">ROUND(BE95,0)</f>
        <v>0</v>
      </c>
      <c r="CK95" s="7">
        <f t="shared" ref="CK95:CK98" si="410">ROUND(BF95,0)</f>
        <v>0</v>
      </c>
      <c r="CL95" s="7">
        <f t="shared" ref="CL95:CL98" si="411">ROUND(BG95,0)</f>
        <v>0</v>
      </c>
      <c r="CM95" s="7">
        <f t="shared" ref="CM95:CM98" si="412">ROUND(BH95,0)</f>
        <v>8</v>
      </c>
      <c r="CN95" s="7">
        <f t="shared" ref="CN95:CN98" si="413">ROUND(BI95,0)</f>
        <v>0</v>
      </c>
      <c r="CO95" s="7">
        <f t="shared" ref="CO95:CO98" si="414">ROUND(BJ95,0)</f>
        <v>1</v>
      </c>
      <c r="CP95" s="7">
        <f t="shared" ref="CP95:CP98" si="415">ROUND(BK95,0)</f>
        <v>0</v>
      </c>
      <c r="CQ95" s="7">
        <f t="shared" ref="CQ95:CQ98" si="416">ROUND(BL95,0)</f>
        <v>3</v>
      </c>
      <c r="CR95" s="7">
        <f t="shared" ref="CR95:CR98" si="417">ROUND(BM95,0)</f>
        <v>0</v>
      </c>
      <c r="CS95" s="7">
        <f t="shared" ref="CS95:CS98" si="418">ROUND(BN95,0)</f>
        <v>1</v>
      </c>
      <c r="CT95" s="7">
        <f t="shared" ref="CT95:CT98" si="419">ROUND(BO95,0)</f>
        <v>0</v>
      </c>
      <c r="CU95" s="7">
        <f t="shared" ref="CU95:CU98" si="420">ROUND(BP95,0)</f>
        <v>6</v>
      </c>
      <c r="CV95" s="7">
        <f t="shared" ref="CV95:CV98" si="421">ROUND(BQ95,0)</f>
        <v>2</v>
      </c>
      <c r="CW95" s="7">
        <f t="shared" ref="CW95:CW98" si="422">ROUND(BR95,0)</f>
        <v>14</v>
      </c>
      <c r="CX95" s="7">
        <f t="shared" ref="CX95:CX98" si="423">ROUND(BS95,0)</f>
        <v>4</v>
      </c>
      <c r="CY95" s="7">
        <f t="shared" ref="CY95:CY98" si="424">ROUND(BT95,0)</f>
        <v>0</v>
      </c>
      <c r="CZ95" s="7">
        <f t="shared" ref="CZ95:CZ98" si="425">ROUND(BU95,0)</f>
        <v>0</v>
      </c>
      <c r="DA95" s="7">
        <f t="shared" ref="DA95:DA98" si="426">ROUND(BV95,0)</f>
        <v>0</v>
      </c>
      <c r="DB95" s="7">
        <f t="shared" ref="DB95:DB98" si="427">ROUND(BW95,0)</f>
        <v>0</v>
      </c>
      <c r="DC95" s="7">
        <f t="shared" ref="DC95:DC98" si="428">ROUND(BX95,0)</f>
        <v>1</v>
      </c>
      <c r="DD95" s="7">
        <f t="shared" ref="DD95:DD98" si="429">ROUND(BY95,0)</f>
        <v>0</v>
      </c>
      <c r="DF95" s="1">
        <v>1</v>
      </c>
      <c r="DG95" s="11">
        <f>SUM($CC$12*CC95,$CE$12*CE95,$CG$12*CG95,$CI$12*CI95,$CK$12*CK95,$CM$12*CM95,$CO$12*CO95,$CQ$12*CQ95,$CS$12*CS95,$CU$12*CU95,$CW$12*CW95,$CY$12*CY95,$DA$12*DA95,$DC$12*DC95)</f>
        <v>105.81727272727272</v>
      </c>
      <c r="DH95" s="11">
        <f>SUM($CD$12*CD95,$CF$12*CF95,$CH$12*CH95,$CJ$12*CJ95,$CL$12*CL95,$CN$12*CN95,$CP$12*CP95,$CR$12*CR95,$CT$12*CT95,$CV$12*CV95,$CX$12*CX95,$CZ$12*CZ95,$DB$12*DB95,$DD$12*DD95)</f>
        <v>3.1520000000000001</v>
      </c>
      <c r="DJ95" s="1" t="str">
        <f t="shared" ref="DJ95:DJ124" si="430">"["&amp;ROUND(DG95,2)&amp;", "&amp;ROUND(DH95,2)&amp;"]"</f>
        <v>[105.82, 3.15]</v>
      </c>
    </row>
    <row r="96" spans="2:114" x14ac:dyDescent="0.35">
      <c r="B96" s="163">
        <v>2</v>
      </c>
      <c r="C96" s="164" t="s">
        <v>31</v>
      </c>
      <c r="D96" s="34"/>
      <c r="E96" s="34"/>
      <c r="F96" s="34"/>
      <c r="G96" s="35"/>
      <c r="H96" s="2">
        <f t="shared" ref="H96:H124" si="431">H55*1.1</f>
        <v>3751.0000000000009</v>
      </c>
      <c r="I96" s="36">
        <f t="shared" ref="I96:I124" si="432">H96/$H$125</f>
        <v>2.320810936260051E-2</v>
      </c>
      <c r="J96" s="112">
        <f t="shared" ref="J96:W114" si="433">IF(J$93="EV",$I$87*($H$125/$C$89)*$A$1*J$94*$I96,IF(J$93="PHEV",$I$88*($H$125/$C$89)*$A$1*J$94*$I96))</f>
        <v>0.77272305963920718</v>
      </c>
      <c r="K96" s="112">
        <f t="shared" si="433"/>
        <v>2.0035033949377659</v>
      </c>
      <c r="L96" s="112">
        <f t="shared" si="433"/>
        <v>0.19388742531655798</v>
      </c>
      <c r="M96" s="112">
        <f t="shared" si="433"/>
        <v>1.0771523628697667E-2</v>
      </c>
      <c r="N96" s="112">
        <f t="shared" si="433"/>
        <v>0.42008942151920897</v>
      </c>
      <c r="O96" s="112">
        <f t="shared" si="433"/>
        <v>7.238463878484831</v>
      </c>
      <c r="P96" s="84">
        <f t="shared" si="433"/>
        <v>0.53857618143488328</v>
      </c>
      <c r="Q96" s="84">
        <f t="shared" si="433"/>
        <v>2.4774504346004633</v>
      </c>
      <c r="R96" s="98">
        <f t="shared" si="433"/>
        <v>1.0624942070039101</v>
      </c>
      <c r="S96" s="116">
        <f t="shared" si="433"/>
        <v>7.2684262797312931</v>
      </c>
      <c r="T96" s="116">
        <f t="shared" si="433"/>
        <v>16.009855891899825</v>
      </c>
      <c r="U96" s="116">
        <f t="shared" si="433"/>
        <v>7.244278684117568E-2</v>
      </c>
      <c r="V96" s="116">
        <f t="shared" si="433"/>
        <v>4.8295191227450449E-2</v>
      </c>
      <c r="W96" s="116">
        <f t="shared" si="433"/>
        <v>0.53124710350195503</v>
      </c>
      <c r="Y96" s="163">
        <v>2</v>
      </c>
      <c r="Z96" s="164" t="s">
        <v>31</v>
      </c>
      <c r="AA96" s="34"/>
      <c r="AB96" s="34"/>
      <c r="AC96" s="34"/>
      <c r="AD96" s="35"/>
      <c r="AE96" s="2">
        <f t="shared" ref="AE96:AE124" si="434">AE55*1.1</f>
        <v>3751.0000000000009</v>
      </c>
      <c r="AF96" s="46">
        <f t="shared" si="363"/>
        <v>2.320810936260051E-2</v>
      </c>
      <c r="AG96" s="106">
        <f t="shared" ref="AG96:AG124" si="435">ROUND(J96,0)</f>
        <v>1</v>
      </c>
      <c r="AH96" s="106">
        <f t="shared" ref="AH96:AH124" si="436">ROUND(K96,0)</f>
        <v>2</v>
      </c>
      <c r="AI96" s="106">
        <f t="shared" ref="AI96:AI124" si="437">ROUND(L96,0)</f>
        <v>0</v>
      </c>
      <c r="AJ96" s="149">
        <f t="shared" ref="AJ96:AJ124" si="438">ROUND(M96,0)</f>
        <v>0</v>
      </c>
      <c r="AK96" s="134">
        <f t="shared" ref="AK96:AK124" si="439">ROUND(N96,0)</f>
        <v>0</v>
      </c>
      <c r="AL96" s="134">
        <f t="shared" ref="AL96:AL124" si="440">ROUND(O96,0)</f>
        <v>7</v>
      </c>
      <c r="AM96" s="159">
        <f t="shared" ref="AM96:AM124" si="441">ROUND(P96,0)</f>
        <v>1</v>
      </c>
      <c r="AN96" s="134">
        <f t="shared" ref="AN96:AN124" si="442">ROUND(Q96,0)</f>
        <v>2</v>
      </c>
      <c r="AO96" s="138">
        <f t="shared" ref="AO96:AO124" si="443">ROUND(R96,0)</f>
        <v>1</v>
      </c>
      <c r="AP96" s="138">
        <f t="shared" ref="AP96:AP124" si="444">ROUND(S96,0)</f>
        <v>7</v>
      </c>
      <c r="AQ96" s="140">
        <f t="shared" ref="AQ96:AQ124" si="445">ROUND(T96,0)</f>
        <v>16</v>
      </c>
      <c r="AR96" s="143">
        <f t="shared" ref="AR96:AR124" si="446">ROUND(U96,0)</f>
        <v>0</v>
      </c>
      <c r="AS96" s="132">
        <f t="shared" ref="AS96:AS124" si="447">ROUND(V96,0)</f>
        <v>0</v>
      </c>
      <c r="AT96" s="132">
        <f t="shared" ref="AT96:AT124" si="448">ROUND(W96,0)</f>
        <v>1</v>
      </c>
      <c r="AX96" s="7">
        <f t="shared" si="378"/>
        <v>1</v>
      </c>
      <c r="AY96" s="7">
        <f t="shared" si="379"/>
        <v>0</v>
      </c>
      <c r="AZ96" s="7">
        <f t="shared" si="380"/>
        <v>2</v>
      </c>
      <c r="BA96" s="7">
        <f t="shared" si="381"/>
        <v>0</v>
      </c>
      <c r="BB96" s="7">
        <f t="shared" si="382"/>
        <v>0</v>
      </c>
      <c r="BC96" s="7">
        <f t="shared" si="383"/>
        <v>0</v>
      </c>
      <c r="BD96" s="7">
        <f t="shared" ref="BD96:BD98" si="449">AJ96*$AW$5</f>
        <v>0</v>
      </c>
      <c r="BE96" s="7">
        <f t="shared" ref="BE96:BE98" si="450">AJ96*$AW$6</f>
        <v>0</v>
      </c>
      <c r="BF96" s="7">
        <f t="shared" si="384"/>
        <v>0</v>
      </c>
      <c r="BG96" s="7">
        <f t="shared" si="385"/>
        <v>0</v>
      </c>
      <c r="BH96" s="7">
        <f t="shared" ref="BH96:BH98" si="451">AL96*$AW$5</f>
        <v>7</v>
      </c>
      <c r="BI96" s="7">
        <f t="shared" ref="BI96:BI98" si="452">AL96*$AW$6</f>
        <v>0</v>
      </c>
      <c r="BJ96" s="7">
        <f t="shared" si="386"/>
        <v>1</v>
      </c>
      <c r="BK96" s="7">
        <f t="shared" si="387"/>
        <v>0</v>
      </c>
      <c r="BL96" s="7">
        <f t="shared" si="388"/>
        <v>2</v>
      </c>
      <c r="BM96" s="7">
        <f t="shared" si="389"/>
        <v>0</v>
      </c>
      <c r="BN96" s="1">
        <f t="shared" si="390"/>
        <v>0.8</v>
      </c>
      <c r="BO96" s="1">
        <f t="shared" si="391"/>
        <v>0.2</v>
      </c>
      <c r="BP96" s="1">
        <f t="shared" si="392"/>
        <v>5.6000000000000005</v>
      </c>
      <c r="BQ96" s="1">
        <f t="shared" si="393"/>
        <v>1.4000000000000001</v>
      </c>
      <c r="BR96" s="1">
        <f t="shared" si="394"/>
        <v>12.8</v>
      </c>
      <c r="BS96" s="1">
        <f t="shared" si="395"/>
        <v>3.2</v>
      </c>
      <c r="BT96" s="1">
        <f t="shared" si="396"/>
        <v>0</v>
      </c>
      <c r="BU96" s="1">
        <f t="shared" si="397"/>
        <v>0</v>
      </c>
      <c r="BV96" s="1">
        <f t="shared" si="398"/>
        <v>0</v>
      </c>
      <c r="BW96" s="1">
        <f t="shared" si="399"/>
        <v>0</v>
      </c>
      <c r="BX96" s="1">
        <f t="shared" si="400"/>
        <v>0.8</v>
      </c>
      <c r="BY96" s="1">
        <f t="shared" si="401"/>
        <v>0.2</v>
      </c>
      <c r="CC96" s="7">
        <f t="shared" si="402"/>
        <v>1</v>
      </c>
      <c r="CD96" s="7">
        <f t="shared" si="403"/>
        <v>0</v>
      </c>
      <c r="CE96" s="7">
        <f t="shared" si="404"/>
        <v>2</v>
      </c>
      <c r="CF96" s="7">
        <f t="shared" si="405"/>
        <v>0</v>
      </c>
      <c r="CG96" s="7">
        <f t="shared" si="406"/>
        <v>0</v>
      </c>
      <c r="CH96" s="7">
        <f t="shared" si="407"/>
        <v>0</v>
      </c>
      <c r="CI96" s="7">
        <f t="shared" si="408"/>
        <v>0</v>
      </c>
      <c r="CJ96" s="7">
        <f t="shared" si="409"/>
        <v>0</v>
      </c>
      <c r="CK96" s="7">
        <f t="shared" si="410"/>
        <v>0</v>
      </c>
      <c r="CL96" s="7">
        <f t="shared" si="411"/>
        <v>0</v>
      </c>
      <c r="CM96" s="7">
        <f t="shared" si="412"/>
        <v>7</v>
      </c>
      <c r="CN96" s="7">
        <f t="shared" si="413"/>
        <v>0</v>
      </c>
      <c r="CO96" s="7">
        <f t="shared" si="414"/>
        <v>1</v>
      </c>
      <c r="CP96" s="7">
        <f t="shared" si="415"/>
        <v>0</v>
      </c>
      <c r="CQ96" s="7">
        <f t="shared" si="416"/>
        <v>2</v>
      </c>
      <c r="CR96" s="7">
        <f t="shared" si="417"/>
        <v>0</v>
      </c>
      <c r="CS96" s="7">
        <f t="shared" si="418"/>
        <v>1</v>
      </c>
      <c r="CT96" s="7">
        <f t="shared" si="419"/>
        <v>0</v>
      </c>
      <c r="CU96" s="7">
        <f t="shared" si="420"/>
        <v>6</v>
      </c>
      <c r="CV96" s="7">
        <f t="shared" si="421"/>
        <v>1</v>
      </c>
      <c r="CW96" s="7">
        <f t="shared" si="422"/>
        <v>13</v>
      </c>
      <c r="CX96" s="7">
        <f t="shared" si="423"/>
        <v>3</v>
      </c>
      <c r="CY96" s="7">
        <f t="shared" si="424"/>
        <v>0</v>
      </c>
      <c r="CZ96" s="7">
        <f t="shared" si="425"/>
        <v>0</v>
      </c>
      <c r="DA96" s="7">
        <f t="shared" si="426"/>
        <v>0</v>
      </c>
      <c r="DB96" s="7">
        <f t="shared" si="427"/>
        <v>0</v>
      </c>
      <c r="DC96" s="7">
        <f t="shared" si="428"/>
        <v>1</v>
      </c>
      <c r="DD96" s="7">
        <f t="shared" si="429"/>
        <v>0</v>
      </c>
      <c r="DF96" s="1">
        <v>2</v>
      </c>
      <c r="DG96" s="11">
        <f t="shared" ref="DG96:DG124" si="453">SUM($CC$12*CC96,$CE$12*CE96,$CG$12*CG96,$CI$12*CI96,$CK$12*CK96,$CM$12*CM96,$CO$12*CO96,$CQ$12*CQ96,$CS$12*CS96,$CU$12*CU96,$CW$12*CW96,$CY$12*CY96,$DA$12*DA96,$DC$12*DC96)</f>
        <v>98.178181818181812</v>
      </c>
      <c r="DH96" s="11">
        <f t="shared" ref="DH96:DH124" si="454">SUM($CD$12*CD96,$CF$12*CF96,$CH$12*CH96,$CJ$12*CJ96,$CL$12*CL96,$CN$12*CN96,$CP$12*CP96,$CR$12*CR96,$CT$12*CT96,$CV$12*CV96,$CX$12*CX96,$CZ$12*CZ96,$DB$12*DB96,$DD$12*DD96)</f>
        <v>2.0940000000000003</v>
      </c>
      <c r="DJ96" s="1" t="str">
        <f t="shared" si="430"/>
        <v>[98.18, 2.09]</v>
      </c>
    </row>
    <row r="97" spans="2:220" x14ac:dyDescent="0.35">
      <c r="B97" s="163">
        <v>3</v>
      </c>
      <c r="C97" s="165" t="s">
        <v>32</v>
      </c>
      <c r="D97" s="34"/>
      <c r="E97" s="34"/>
      <c r="F97" s="34"/>
      <c r="G97" s="35"/>
      <c r="H97" s="2">
        <f t="shared" si="431"/>
        <v>3916.7700000000004</v>
      </c>
      <c r="I97" s="36">
        <f t="shared" si="432"/>
        <v>2.4233758066689627E-2</v>
      </c>
      <c r="J97" s="112">
        <f t="shared" si="433"/>
        <v>0.80687243356519789</v>
      </c>
      <c r="K97" s="112">
        <f t="shared" si="433"/>
        <v>2.0920453191656603</v>
      </c>
      <c r="L97" s="112">
        <f t="shared" si="433"/>
        <v>0.20245599862893487</v>
      </c>
      <c r="M97" s="112">
        <f t="shared" si="433"/>
        <v>1.1247555479385272E-2</v>
      </c>
      <c r="N97" s="112">
        <f t="shared" si="433"/>
        <v>0.43865466369602557</v>
      </c>
      <c r="O97" s="112">
        <f t="shared" si="433"/>
        <v>7.5583572821469014</v>
      </c>
      <c r="P97" s="84">
        <f t="shared" si="433"/>
        <v>0.56237777396926358</v>
      </c>
      <c r="Q97" s="84">
        <f t="shared" si="433"/>
        <v>2.5869377602586128</v>
      </c>
      <c r="R97" s="98">
        <f t="shared" si="433"/>
        <v>1.1094495961521471</v>
      </c>
      <c r="S97" s="116">
        <f t="shared" si="433"/>
        <v>7.5896438282226439</v>
      </c>
      <c r="T97" s="116">
        <f t="shared" si="433"/>
        <v>16.717388232928943</v>
      </c>
      <c r="U97" s="116">
        <f t="shared" si="433"/>
        <v>7.5644290646737306E-2</v>
      </c>
      <c r="V97" s="116">
        <f t="shared" si="433"/>
        <v>5.0429527097824868E-2</v>
      </c>
      <c r="W97" s="116">
        <f t="shared" si="433"/>
        <v>0.55472479807607356</v>
      </c>
      <c r="Y97" s="163">
        <v>3</v>
      </c>
      <c r="Z97" s="165" t="s">
        <v>32</v>
      </c>
      <c r="AA97" s="34"/>
      <c r="AB97" s="34"/>
      <c r="AC97" s="34"/>
      <c r="AD97" s="35"/>
      <c r="AE97" s="2">
        <f t="shared" si="434"/>
        <v>3916.7700000000004</v>
      </c>
      <c r="AF97" s="46">
        <f t="shared" si="363"/>
        <v>2.4233758066689627E-2</v>
      </c>
      <c r="AG97" s="106">
        <f t="shared" si="435"/>
        <v>1</v>
      </c>
      <c r="AH97" s="106">
        <f t="shared" si="436"/>
        <v>2</v>
      </c>
      <c r="AI97" s="106">
        <f t="shared" si="437"/>
        <v>0</v>
      </c>
      <c r="AJ97" s="149">
        <f t="shared" si="438"/>
        <v>0</v>
      </c>
      <c r="AK97" s="134">
        <f t="shared" si="439"/>
        <v>0</v>
      </c>
      <c r="AL97" s="134">
        <f t="shared" si="440"/>
        <v>8</v>
      </c>
      <c r="AM97" s="159">
        <f t="shared" si="441"/>
        <v>1</v>
      </c>
      <c r="AN97" s="134">
        <f t="shared" si="442"/>
        <v>3</v>
      </c>
      <c r="AO97" s="138">
        <f t="shared" si="443"/>
        <v>1</v>
      </c>
      <c r="AP97" s="138">
        <f t="shared" si="444"/>
        <v>8</v>
      </c>
      <c r="AQ97" s="140">
        <f t="shared" si="445"/>
        <v>17</v>
      </c>
      <c r="AR97" s="143">
        <f t="shared" si="446"/>
        <v>0</v>
      </c>
      <c r="AS97" s="132">
        <f t="shared" si="447"/>
        <v>0</v>
      </c>
      <c r="AT97" s="132">
        <f t="shared" si="448"/>
        <v>1</v>
      </c>
      <c r="AX97" s="7">
        <f t="shared" si="378"/>
        <v>1</v>
      </c>
      <c r="AY97" s="7">
        <f t="shared" si="379"/>
        <v>0</v>
      </c>
      <c r="AZ97" s="7">
        <f t="shared" si="380"/>
        <v>2</v>
      </c>
      <c r="BA97" s="7">
        <f t="shared" si="381"/>
        <v>0</v>
      </c>
      <c r="BB97" s="7">
        <f t="shared" si="382"/>
        <v>0</v>
      </c>
      <c r="BC97" s="7">
        <f t="shared" si="383"/>
        <v>0</v>
      </c>
      <c r="BD97" s="7">
        <f t="shared" si="449"/>
        <v>0</v>
      </c>
      <c r="BE97" s="7">
        <f t="shared" si="450"/>
        <v>0</v>
      </c>
      <c r="BF97" s="7">
        <f t="shared" si="384"/>
        <v>0</v>
      </c>
      <c r="BG97" s="7">
        <f t="shared" si="385"/>
        <v>0</v>
      </c>
      <c r="BH97" s="7">
        <f t="shared" si="451"/>
        <v>8</v>
      </c>
      <c r="BI97" s="7">
        <f t="shared" si="452"/>
        <v>0</v>
      </c>
      <c r="BJ97" s="7">
        <f t="shared" si="386"/>
        <v>1</v>
      </c>
      <c r="BK97" s="7">
        <f t="shared" si="387"/>
        <v>0</v>
      </c>
      <c r="BL97" s="7">
        <f t="shared" si="388"/>
        <v>3</v>
      </c>
      <c r="BM97" s="7">
        <f t="shared" si="389"/>
        <v>0</v>
      </c>
      <c r="BN97" s="1">
        <f t="shared" si="390"/>
        <v>0.8</v>
      </c>
      <c r="BO97" s="1">
        <f t="shared" si="391"/>
        <v>0.2</v>
      </c>
      <c r="BP97" s="1">
        <f t="shared" si="392"/>
        <v>6.4</v>
      </c>
      <c r="BQ97" s="1">
        <f t="shared" si="393"/>
        <v>1.6</v>
      </c>
      <c r="BR97" s="1">
        <f t="shared" si="394"/>
        <v>13.600000000000001</v>
      </c>
      <c r="BS97" s="1">
        <f t="shared" si="395"/>
        <v>3.4000000000000004</v>
      </c>
      <c r="BT97" s="1">
        <f t="shared" si="396"/>
        <v>0</v>
      </c>
      <c r="BU97" s="1">
        <f t="shared" si="397"/>
        <v>0</v>
      </c>
      <c r="BV97" s="1">
        <f t="shared" si="398"/>
        <v>0</v>
      </c>
      <c r="BW97" s="1">
        <f t="shared" si="399"/>
        <v>0</v>
      </c>
      <c r="BX97" s="1">
        <f t="shared" si="400"/>
        <v>0.8</v>
      </c>
      <c r="BY97" s="1">
        <f t="shared" si="401"/>
        <v>0.2</v>
      </c>
      <c r="CC97" s="7">
        <f t="shared" si="402"/>
        <v>1</v>
      </c>
      <c r="CD97" s="7">
        <f t="shared" si="403"/>
        <v>0</v>
      </c>
      <c r="CE97" s="7">
        <f t="shared" si="404"/>
        <v>2</v>
      </c>
      <c r="CF97" s="7">
        <f t="shared" si="405"/>
        <v>0</v>
      </c>
      <c r="CG97" s="7">
        <f t="shared" si="406"/>
        <v>0</v>
      </c>
      <c r="CH97" s="7">
        <f t="shared" si="407"/>
        <v>0</v>
      </c>
      <c r="CI97" s="7">
        <f t="shared" si="408"/>
        <v>0</v>
      </c>
      <c r="CJ97" s="7">
        <f t="shared" si="409"/>
        <v>0</v>
      </c>
      <c r="CK97" s="7">
        <f t="shared" si="410"/>
        <v>0</v>
      </c>
      <c r="CL97" s="7">
        <f t="shared" si="411"/>
        <v>0</v>
      </c>
      <c r="CM97" s="7">
        <f t="shared" si="412"/>
        <v>8</v>
      </c>
      <c r="CN97" s="7">
        <f t="shared" si="413"/>
        <v>0</v>
      </c>
      <c r="CO97" s="7">
        <f t="shared" si="414"/>
        <v>1</v>
      </c>
      <c r="CP97" s="7">
        <f t="shared" si="415"/>
        <v>0</v>
      </c>
      <c r="CQ97" s="7">
        <f t="shared" si="416"/>
        <v>3</v>
      </c>
      <c r="CR97" s="7">
        <f t="shared" si="417"/>
        <v>0</v>
      </c>
      <c r="CS97" s="7">
        <f t="shared" si="418"/>
        <v>1</v>
      </c>
      <c r="CT97" s="7">
        <f t="shared" si="419"/>
        <v>0</v>
      </c>
      <c r="CU97" s="7">
        <f t="shared" si="420"/>
        <v>6</v>
      </c>
      <c r="CV97" s="7">
        <f t="shared" si="421"/>
        <v>2</v>
      </c>
      <c r="CW97" s="7">
        <f t="shared" si="422"/>
        <v>14</v>
      </c>
      <c r="CX97" s="7">
        <f t="shared" si="423"/>
        <v>3</v>
      </c>
      <c r="CY97" s="7">
        <f t="shared" si="424"/>
        <v>0</v>
      </c>
      <c r="CZ97" s="7">
        <f t="shared" si="425"/>
        <v>0</v>
      </c>
      <c r="DA97" s="7">
        <f t="shared" si="426"/>
        <v>0</v>
      </c>
      <c r="DB97" s="7">
        <f t="shared" si="427"/>
        <v>0</v>
      </c>
      <c r="DC97" s="7">
        <f t="shared" si="428"/>
        <v>1</v>
      </c>
      <c r="DD97" s="7">
        <f t="shared" si="429"/>
        <v>0</v>
      </c>
      <c r="DF97" s="1">
        <v>3</v>
      </c>
      <c r="DG97" s="11">
        <f t="shared" si="453"/>
        <v>105.81727272727272</v>
      </c>
      <c r="DH97" s="11">
        <f t="shared" si="454"/>
        <v>2.6340000000000003</v>
      </c>
      <c r="DJ97" s="1" t="str">
        <f t="shared" si="430"/>
        <v>[105.82, 2.63]</v>
      </c>
    </row>
    <row r="98" spans="2:220" x14ac:dyDescent="0.35">
      <c r="B98" s="163">
        <v>4</v>
      </c>
      <c r="C98" s="165" t="s">
        <v>33</v>
      </c>
      <c r="D98" s="34"/>
      <c r="E98" s="34"/>
      <c r="F98" s="34"/>
      <c r="G98" s="35"/>
      <c r="H98" s="2">
        <f t="shared" si="431"/>
        <v>5101.3600000000006</v>
      </c>
      <c r="I98" s="36">
        <f t="shared" si="432"/>
        <v>3.156302873313669E-2</v>
      </c>
      <c r="J98" s="112">
        <f t="shared" si="433"/>
        <v>1.0509033611093217</v>
      </c>
      <c r="K98" s="112">
        <f t="shared" si="433"/>
        <v>2.724764617115361</v>
      </c>
      <c r="L98" s="112">
        <f t="shared" si="433"/>
        <v>0.26368689843051885</v>
      </c>
      <c r="M98" s="112">
        <f t="shared" si="433"/>
        <v>1.4649272135028825E-2</v>
      </c>
      <c r="N98" s="112">
        <f t="shared" si="433"/>
        <v>0.57132161326612407</v>
      </c>
      <c r="O98" s="112">
        <f t="shared" si="433"/>
        <v>9.8443108747393691</v>
      </c>
      <c r="P98" s="84">
        <f t="shared" si="433"/>
        <v>0.73246360675144118</v>
      </c>
      <c r="Q98" s="84">
        <f t="shared" si="433"/>
        <v>3.3693325910566299</v>
      </c>
      <c r="R98" s="98">
        <f t="shared" si="433"/>
        <v>1.4449921215253174</v>
      </c>
      <c r="S98" s="116">
        <f t="shared" si="433"/>
        <v>9.8850597404345582</v>
      </c>
      <c r="T98" s="116">
        <f t="shared" si="433"/>
        <v>21.773404012983761</v>
      </c>
      <c r="U98" s="116">
        <f t="shared" si="433"/>
        <v>9.8522190103998916E-2</v>
      </c>
      <c r="V98" s="116">
        <f t="shared" si="433"/>
        <v>6.5681460069332606E-2</v>
      </c>
      <c r="W98" s="116">
        <f t="shared" si="433"/>
        <v>0.72249606076265871</v>
      </c>
      <c r="Y98" s="163">
        <v>4</v>
      </c>
      <c r="Z98" s="165" t="s">
        <v>33</v>
      </c>
      <c r="AA98" s="34"/>
      <c r="AB98" s="34"/>
      <c r="AC98" s="34"/>
      <c r="AD98" s="35"/>
      <c r="AE98" s="2">
        <f t="shared" si="434"/>
        <v>5101.3600000000006</v>
      </c>
      <c r="AF98" s="46">
        <f t="shared" si="363"/>
        <v>3.156302873313669E-2</v>
      </c>
      <c r="AG98" s="106">
        <f t="shared" si="435"/>
        <v>1</v>
      </c>
      <c r="AH98" s="106">
        <f t="shared" si="436"/>
        <v>3</v>
      </c>
      <c r="AI98" s="106">
        <f t="shared" si="437"/>
        <v>0</v>
      </c>
      <c r="AJ98" s="149">
        <f t="shared" si="438"/>
        <v>0</v>
      </c>
      <c r="AK98" s="134">
        <f t="shared" si="439"/>
        <v>1</v>
      </c>
      <c r="AL98" s="134">
        <f t="shared" si="440"/>
        <v>10</v>
      </c>
      <c r="AM98" s="159">
        <f t="shared" si="441"/>
        <v>1</v>
      </c>
      <c r="AN98" s="134">
        <f t="shared" si="442"/>
        <v>3</v>
      </c>
      <c r="AO98" s="138">
        <f t="shared" si="443"/>
        <v>1</v>
      </c>
      <c r="AP98" s="138">
        <f t="shared" si="444"/>
        <v>10</v>
      </c>
      <c r="AQ98" s="140">
        <f t="shared" si="445"/>
        <v>22</v>
      </c>
      <c r="AR98" s="143">
        <f t="shared" si="446"/>
        <v>0</v>
      </c>
      <c r="AS98" s="132">
        <f t="shared" si="447"/>
        <v>0</v>
      </c>
      <c r="AT98" s="132">
        <f t="shared" si="448"/>
        <v>1</v>
      </c>
      <c r="AX98" s="7">
        <f t="shared" si="378"/>
        <v>1</v>
      </c>
      <c r="AY98" s="7">
        <f t="shared" si="379"/>
        <v>0</v>
      </c>
      <c r="AZ98" s="7">
        <f t="shared" si="380"/>
        <v>3</v>
      </c>
      <c r="BA98" s="7">
        <f t="shared" si="381"/>
        <v>0</v>
      </c>
      <c r="BB98" s="7">
        <f t="shared" si="382"/>
        <v>0</v>
      </c>
      <c r="BC98" s="7">
        <f t="shared" si="383"/>
        <v>0</v>
      </c>
      <c r="BD98" s="7">
        <f t="shared" si="449"/>
        <v>0</v>
      </c>
      <c r="BE98" s="7">
        <f t="shared" si="450"/>
        <v>0</v>
      </c>
      <c r="BF98" s="7">
        <f t="shared" si="384"/>
        <v>1</v>
      </c>
      <c r="BG98" s="7">
        <f t="shared" si="385"/>
        <v>0</v>
      </c>
      <c r="BH98" s="7">
        <f t="shared" si="451"/>
        <v>10</v>
      </c>
      <c r="BI98" s="7">
        <f t="shared" si="452"/>
        <v>0</v>
      </c>
      <c r="BJ98" s="7">
        <f t="shared" si="386"/>
        <v>1</v>
      </c>
      <c r="BK98" s="7">
        <f t="shared" si="387"/>
        <v>0</v>
      </c>
      <c r="BL98" s="7">
        <f t="shared" si="388"/>
        <v>3</v>
      </c>
      <c r="BM98" s="7">
        <f t="shared" si="389"/>
        <v>0</v>
      </c>
      <c r="BN98" s="1">
        <f t="shared" si="390"/>
        <v>0.8</v>
      </c>
      <c r="BO98" s="1">
        <f t="shared" si="391"/>
        <v>0.2</v>
      </c>
      <c r="BP98" s="1">
        <f t="shared" si="392"/>
        <v>8</v>
      </c>
      <c r="BQ98" s="1">
        <f t="shared" si="393"/>
        <v>2</v>
      </c>
      <c r="BR98" s="1">
        <f t="shared" si="394"/>
        <v>17.600000000000001</v>
      </c>
      <c r="BS98" s="1">
        <f t="shared" si="395"/>
        <v>4.4000000000000004</v>
      </c>
      <c r="BT98" s="1">
        <f t="shared" si="396"/>
        <v>0</v>
      </c>
      <c r="BU98" s="1">
        <f t="shared" si="397"/>
        <v>0</v>
      </c>
      <c r="BV98" s="1">
        <f t="shared" si="398"/>
        <v>0</v>
      </c>
      <c r="BW98" s="1">
        <f t="shared" si="399"/>
        <v>0</v>
      </c>
      <c r="BX98" s="1">
        <f t="shared" si="400"/>
        <v>0.8</v>
      </c>
      <c r="BY98" s="1">
        <f t="shared" si="401"/>
        <v>0.2</v>
      </c>
      <c r="CC98" s="7">
        <f t="shared" si="402"/>
        <v>1</v>
      </c>
      <c r="CD98" s="7">
        <f t="shared" si="403"/>
        <v>0</v>
      </c>
      <c r="CE98" s="7">
        <f t="shared" si="404"/>
        <v>3</v>
      </c>
      <c r="CF98" s="7">
        <f t="shared" si="405"/>
        <v>0</v>
      </c>
      <c r="CG98" s="7">
        <f t="shared" si="406"/>
        <v>0</v>
      </c>
      <c r="CH98" s="7">
        <f t="shared" si="407"/>
        <v>0</v>
      </c>
      <c r="CI98" s="7">
        <f t="shared" si="408"/>
        <v>0</v>
      </c>
      <c r="CJ98" s="7">
        <f t="shared" si="409"/>
        <v>0</v>
      </c>
      <c r="CK98" s="7">
        <f t="shared" si="410"/>
        <v>1</v>
      </c>
      <c r="CL98" s="7">
        <f t="shared" si="411"/>
        <v>0</v>
      </c>
      <c r="CM98" s="7">
        <f t="shared" si="412"/>
        <v>10</v>
      </c>
      <c r="CN98" s="7">
        <f t="shared" si="413"/>
        <v>0</v>
      </c>
      <c r="CO98" s="7">
        <f t="shared" si="414"/>
        <v>1</v>
      </c>
      <c r="CP98" s="7">
        <f t="shared" si="415"/>
        <v>0</v>
      </c>
      <c r="CQ98" s="7">
        <f t="shared" si="416"/>
        <v>3</v>
      </c>
      <c r="CR98" s="7">
        <f t="shared" si="417"/>
        <v>0</v>
      </c>
      <c r="CS98" s="7">
        <f t="shared" si="418"/>
        <v>1</v>
      </c>
      <c r="CT98" s="7">
        <f t="shared" si="419"/>
        <v>0</v>
      </c>
      <c r="CU98" s="7">
        <f t="shared" si="420"/>
        <v>8</v>
      </c>
      <c r="CV98" s="7">
        <f t="shared" si="421"/>
        <v>2</v>
      </c>
      <c r="CW98" s="7">
        <f t="shared" si="422"/>
        <v>18</v>
      </c>
      <c r="CX98" s="7">
        <f t="shared" si="423"/>
        <v>4</v>
      </c>
      <c r="CY98" s="7">
        <f t="shared" si="424"/>
        <v>0</v>
      </c>
      <c r="CZ98" s="7">
        <f t="shared" si="425"/>
        <v>0</v>
      </c>
      <c r="DA98" s="7">
        <f t="shared" si="426"/>
        <v>0</v>
      </c>
      <c r="DB98" s="7">
        <f t="shared" si="427"/>
        <v>0</v>
      </c>
      <c r="DC98" s="7">
        <f t="shared" si="428"/>
        <v>1</v>
      </c>
      <c r="DD98" s="7">
        <f t="shared" si="429"/>
        <v>0</v>
      </c>
      <c r="DF98" s="1">
        <v>4</v>
      </c>
      <c r="DG98" s="11">
        <f t="shared" si="453"/>
        <v>134.27958230958231</v>
      </c>
      <c r="DH98" s="11">
        <f t="shared" si="454"/>
        <v>3.1520000000000001</v>
      </c>
      <c r="DJ98" s="1" t="str">
        <f t="shared" si="430"/>
        <v>[134.28, 3.15]</v>
      </c>
    </row>
    <row r="99" spans="2:220" x14ac:dyDescent="0.35">
      <c r="B99" s="163">
        <v>5</v>
      </c>
      <c r="C99" s="164" t="s">
        <v>34</v>
      </c>
      <c r="D99" s="34"/>
      <c r="E99" s="34"/>
      <c r="F99" s="34"/>
      <c r="G99" s="35"/>
      <c r="H99" s="2">
        <f t="shared" si="431"/>
        <v>4011.150000000001</v>
      </c>
      <c r="I99" s="36">
        <f t="shared" si="432"/>
        <v>2.4817704044200223E-2</v>
      </c>
      <c r="J99" s="118">
        <f t="shared" si="433"/>
        <v>0.82631514280773288</v>
      </c>
      <c r="K99" s="118">
        <f t="shared" si="433"/>
        <v>2.1424560497479654</v>
      </c>
      <c r="L99" s="118">
        <f t="shared" si="433"/>
        <v>0.20733445642722251</v>
      </c>
      <c r="M99" s="118">
        <f t="shared" si="433"/>
        <v>1.1518580912623472E-2</v>
      </c>
      <c r="N99" s="118">
        <f t="shared" si="433"/>
        <v>0.44922465559231539</v>
      </c>
      <c r="O99" s="118">
        <f t="shared" si="433"/>
        <v>7.7404863732829723</v>
      </c>
      <c r="P99" s="118">
        <f t="shared" si="433"/>
        <v>0.57592904563117353</v>
      </c>
      <c r="Q99" s="87">
        <f t="shared" si="433"/>
        <v>2.6492736099033989</v>
      </c>
      <c r="R99" s="128">
        <f t="shared" si="433"/>
        <v>1.1361833213606327</v>
      </c>
      <c r="S99" s="122">
        <f t="shared" si="433"/>
        <v>7.7725268120352382</v>
      </c>
      <c r="T99" s="123">
        <f t="shared" si="433"/>
        <v>17.120216865047716</v>
      </c>
      <c r="U99" s="116">
        <f t="shared" si="433"/>
        <v>7.7467044638224958E-2</v>
      </c>
      <c r="V99" s="116">
        <f t="shared" si="433"/>
        <v>5.1644696425483305E-2</v>
      </c>
      <c r="W99" s="116">
        <f t="shared" si="433"/>
        <v>0.56809166068031636</v>
      </c>
      <c r="Y99" s="163">
        <v>5</v>
      </c>
      <c r="Z99" s="164" t="s">
        <v>34</v>
      </c>
      <c r="AA99" s="34"/>
      <c r="AB99" s="34"/>
      <c r="AC99" s="34"/>
      <c r="AD99" s="35"/>
      <c r="AE99" s="2">
        <f t="shared" si="434"/>
        <v>4011.150000000001</v>
      </c>
      <c r="AF99" s="36">
        <f t="shared" si="363"/>
        <v>2.4817704044200223E-2</v>
      </c>
      <c r="AG99" s="149">
        <f t="shared" si="435"/>
        <v>1</v>
      </c>
      <c r="AH99" s="149">
        <f t="shared" si="436"/>
        <v>2</v>
      </c>
      <c r="AI99" s="149">
        <f t="shared" si="437"/>
        <v>0</v>
      </c>
      <c r="AJ99" s="149">
        <f t="shared" si="438"/>
        <v>0</v>
      </c>
      <c r="AK99" s="149">
        <f t="shared" si="439"/>
        <v>0</v>
      </c>
      <c r="AL99" s="149">
        <f t="shared" si="440"/>
        <v>8</v>
      </c>
      <c r="AM99" s="149">
        <f t="shared" si="441"/>
        <v>1</v>
      </c>
      <c r="AN99" s="37">
        <f t="shared" si="442"/>
        <v>3</v>
      </c>
      <c r="AO99" s="156">
        <f t="shared" si="443"/>
        <v>1</v>
      </c>
      <c r="AP99" s="154">
        <f t="shared" si="444"/>
        <v>8</v>
      </c>
      <c r="AQ99" s="152">
        <f t="shared" si="445"/>
        <v>17</v>
      </c>
      <c r="AR99" s="132">
        <f t="shared" si="446"/>
        <v>0</v>
      </c>
      <c r="AS99" s="132">
        <f t="shared" si="447"/>
        <v>0</v>
      </c>
      <c r="AT99" s="132">
        <f t="shared" si="448"/>
        <v>1</v>
      </c>
      <c r="AX99" s="7">
        <f t="shared" ref="AX99:AX124" si="455">AG99*$AW$5</f>
        <v>1</v>
      </c>
      <c r="AY99" s="7">
        <f t="shared" ref="AY99:AY124" si="456">AG99*$AW$6</f>
        <v>0</v>
      </c>
      <c r="AZ99" s="7">
        <f t="shared" ref="AZ99:AZ124" si="457">AH99*$AW$5</f>
        <v>2</v>
      </c>
      <c r="BA99" s="7">
        <f t="shared" ref="BA99:BA124" si="458">AH99*$AW$6</f>
        <v>0</v>
      </c>
      <c r="BB99" s="7">
        <f t="shared" ref="BB99:BB124" si="459">AI99*$AW$5</f>
        <v>0</v>
      </c>
      <c r="BC99" s="7">
        <f t="shared" ref="BC99:BC124" si="460">AI99*$AW$6</f>
        <v>0</v>
      </c>
      <c r="BD99" s="7">
        <f t="shared" ref="BD99:BD124" si="461">AJ99*$AW$5</f>
        <v>0</v>
      </c>
      <c r="BE99" s="7">
        <f t="shared" ref="BE99:BE124" si="462">AJ99*$AW$6</f>
        <v>0</v>
      </c>
      <c r="BF99" s="7">
        <f t="shared" ref="BF99:BF124" si="463">AK99*$AW$5</f>
        <v>0</v>
      </c>
      <c r="BG99" s="7">
        <f t="shared" ref="BG99:BG124" si="464">AK99*$AW$6</f>
        <v>0</v>
      </c>
      <c r="BH99" s="7">
        <f t="shared" ref="BH99:BH124" si="465">AL99*$AW$5</f>
        <v>8</v>
      </c>
      <c r="BI99" s="7">
        <f t="shared" ref="BI99:BI124" si="466">AL99*$AW$6</f>
        <v>0</v>
      </c>
      <c r="BJ99" s="7">
        <f t="shared" ref="BJ99:BJ124" si="467">AM99*$AW$5</f>
        <v>1</v>
      </c>
      <c r="BK99" s="7">
        <f t="shared" ref="BK99:BK124" si="468">AM99*$AW$6</f>
        <v>0</v>
      </c>
      <c r="BL99" s="7">
        <f t="shared" ref="BL99:BL124" si="469">AN99*$AW$5</f>
        <v>3</v>
      </c>
      <c r="BM99" s="7">
        <f t="shared" ref="BM99:BM124" si="470">AN99*$AW$6</f>
        <v>0</v>
      </c>
      <c r="BN99" s="1">
        <f t="shared" ref="BN99:BN124" si="471">AO99*$BO$5</f>
        <v>0.8</v>
      </c>
      <c r="BO99" s="1">
        <f t="shared" ref="BO99:BO124" si="472">AO99*$BO$6</f>
        <v>0.2</v>
      </c>
      <c r="BP99" s="1">
        <f t="shared" ref="BP99:BP124" si="473">AP99*$BO$5</f>
        <v>6.4</v>
      </c>
      <c r="BQ99" s="1">
        <f t="shared" ref="BQ99:BQ124" si="474">AP99*$BO$6</f>
        <v>1.6</v>
      </c>
      <c r="BR99" s="1">
        <f t="shared" ref="BR99:BR124" si="475">AQ99*$BO$5</f>
        <v>13.600000000000001</v>
      </c>
      <c r="BS99" s="1">
        <f t="shared" ref="BS99:BS124" si="476">AQ99*$BO$6</f>
        <v>3.4000000000000004</v>
      </c>
      <c r="BT99" s="1">
        <f t="shared" ref="BT99:BT124" si="477">AR99*$BO$5</f>
        <v>0</v>
      </c>
      <c r="BU99" s="1">
        <f t="shared" ref="BU99:BU124" si="478">AR99*$BO$6</f>
        <v>0</v>
      </c>
      <c r="BV99" s="1">
        <f t="shared" ref="BV99:BV124" si="479">AS99*$BO$5</f>
        <v>0</v>
      </c>
      <c r="BW99" s="1">
        <f t="shared" ref="BW99:BW124" si="480">AS99*$BO$6</f>
        <v>0</v>
      </c>
      <c r="BX99" s="1">
        <f t="shared" ref="BX99:BX124" si="481">AT99*$BO$5</f>
        <v>0.8</v>
      </c>
      <c r="BY99" s="1">
        <f t="shared" ref="BY99:BY124" si="482">AT99*$BO$6</f>
        <v>0.2</v>
      </c>
      <c r="CC99" s="7">
        <f t="shared" ref="CC99:CC124" si="483">ROUND(AX99,0)</f>
        <v>1</v>
      </c>
      <c r="CD99" s="7">
        <f t="shared" ref="CD99:CD124" si="484">ROUND(AY99,0)</f>
        <v>0</v>
      </c>
      <c r="CE99" s="7">
        <f t="shared" ref="CE99:CE124" si="485">ROUND(AZ99,0)</f>
        <v>2</v>
      </c>
      <c r="CF99" s="7">
        <f t="shared" ref="CF99:CF124" si="486">ROUND(BA99,0)</f>
        <v>0</v>
      </c>
      <c r="CG99" s="7">
        <f t="shared" ref="CG99:CG124" si="487">ROUND(BB99,0)</f>
        <v>0</v>
      </c>
      <c r="CH99" s="7">
        <f t="shared" ref="CH99:CH124" si="488">ROUND(BC99,0)</f>
        <v>0</v>
      </c>
      <c r="CI99" s="7">
        <f t="shared" ref="CI99:CI124" si="489">ROUND(BD99,0)</f>
        <v>0</v>
      </c>
      <c r="CJ99" s="7">
        <f t="shared" ref="CJ99:CJ124" si="490">ROUND(BE99,0)</f>
        <v>0</v>
      </c>
      <c r="CK99" s="7">
        <f t="shared" ref="CK99:CK124" si="491">ROUND(BF99,0)</f>
        <v>0</v>
      </c>
      <c r="CL99" s="7">
        <f t="shared" ref="CL99:CL124" si="492">ROUND(BG99,0)</f>
        <v>0</v>
      </c>
      <c r="CM99" s="7">
        <f t="shared" ref="CM99:CM124" si="493">ROUND(BH99,0)</f>
        <v>8</v>
      </c>
      <c r="CN99" s="7">
        <f t="shared" ref="CN99:CN124" si="494">ROUND(BI99,0)</f>
        <v>0</v>
      </c>
      <c r="CO99" s="7">
        <f t="shared" ref="CO99:CO124" si="495">ROUND(BJ99,0)</f>
        <v>1</v>
      </c>
      <c r="CP99" s="7">
        <f t="shared" ref="CP99:CP124" si="496">ROUND(BK99,0)</f>
        <v>0</v>
      </c>
      <c r="CQ99" s="7">
        <f t="shared" ref="CQ99:CQ124" si="497">ROUND(BL99,0)</f>
        <v>3</v>
      </c>
      <c r="CR99" s="7">
        <f t="shared" ref="CR99:CR124" si="498">ROUND(BM99,0)</f>
        <v>0</v>
      </c>
      <c r="CS99" s="7">
        <f t="shared" ref="CS99:CS124" si="499">ROUND(BN99,0)</f>
        <v>1</v>
      </c>
      <c r="CT99" s="7">
        <f t="shared" ref="CT99:CT124" si="500">ROUND(BO99,0)</f>
        <v>0</v>
      </c>
      <c r="CU99" s="7">
        <f t="shared" ref="CU99:CU124" si="501">ROUND(BP99,0)</f>
        <v>6</v>
      </c>
      <c r="CV99" s="7">
        <f t="shared" ref="CV99:CV124" si="502">ROUND(BQ99,0)</f>
        <v>2</v>
      </c>
      <c r="CW99" s="7">
        <f t="shared" ref="CW99:CW124" si="503">ROUND(BR99,0)</f>
        <v>14</v>
      </c>
      <c r="CX99" s="7">
        <f t="shared" ref="CX99:CX124" si="504">ROUND(BS99,0)</f>
        <v>3</v>
      </c>
      <c r="CY99" s="7">
        <f t="shared" ref="CY99:CY124" si="505">ROUND(BT99,0)</f>
        <v>0</v>
      </c>
      <c r="CZ99" s="7">
        <f t="shared" ref="CZ99:CZ124" si="506">ROUND(BU99,0)</f>
        <v>0</v>
      </c>
      <c r="DA99" s="7">
        <f t="shared" ref="DA99:DA124" si="507">ROUND(BV99,0)</f>
        <v>0</v>
      </c>
      <c r="DB99" s="7">
        <f t="shared" ref="DB99:DB124" si="508">ROUND(BW99,0)</f>
        <v>0</v>
      </c>
      <c r="DC99" s="7">
        <f t="shared" ref="DC99:DC124" si="509">ROUND(BX99,0)</f>
        <v>1</v>
      </c>
      <c r="DD99" s="7">
        <f t="shared" ref="DD99:DD124" si="510">ROUND(BY99,0)</f>
        <v>0</v>
      </c>
      <c r="DF99" s="1">
        <v>5</v>
      </c>
      <c r="DG99" s="11">
        <f t="shared" si="453"/>
        <v>105.81727272727272</v>
      </c>
      <c r="DH99" s="11">
        <f t="shared" si="454"/>
        <v>2.6340000000000003</v>
      </c>
      <c r="DJ99" s="1" t="str">
        <f t="shared" si="430"/>
        <v>[105.82, 2.63]</v>
      </c>
      <c r="DS99" s="200"/>
      <c r="DT99" s="201"/>
      <c r="DU99" s="201"/>
      <c r="DV99" s="201"/>
      <c r="DW99" s="201"/>
      <c r="DX99" s="201"/>
      <c r="DY99" s="201"/>
      <c r="DZ99" s="201"/>
      <c r="EA99" s="201"/>
      <c r="EB99" s="201"/>
      <c r="EC99" s="201"/>
      <c r="ED99" s="201"/>
      <c r="EE99" s="201"/>
      <c r="EF99" s="201"/>
      <c r="EG99" s="201"/>
      <c r="EH99" s="201"/>
      <c r="EI99" s="201"/>
      <c r="EJ99" s="201"/>
      <c r="EK99" s="201"/>
      <c r="EL99" s="201"/>
      <c r="EM99" s="201"/>
      <c r="EN99" s="201"/>
      <c r="EO99" s="201"/>
      <c r="EP99" s="201"/>
      <c r="EQ99" s="201"/>
      <c r="ER99" s="201"/>
      <c r="ES99" s="201"/>
      <c r="ET99" s="201"/>
      <c r="EU99" s="201"/>
      <c r="EV99" s="201"/>
      <c r="EW99" s="201"/>
      <c r="EX99" s="201"/>
      <c r="EY99" s="201"/>
      <c r="EZ99" s="201"/>
      <c r="FA99" s="201"/>
      <c r="FB99" s="201"/>
      <c r="FC99" s="201"/>
      <c r="FD99" s="201"/>
      <c r="FE99" s="201"/>
      <c r="FF99" s="201"/>
      <c r="FG99" s="201"/>
      <c r="FH99" s="201"/>
      <c r="FI99" s="201"/>
      <c r="FJ99" s="201"/>
      <c r="FK99" s="201"/>
      <c r="FL99" s="201"/>
      <c r="FM99" s="201"/>
      <c r="FN99" s="201"/>
      <c r="FO99" s="201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</row>
    <row r="100" spans="2:220" x14ac:dyDescent="0.35">
      <c r="B100" s="163">
        <v>6</v>
      </c>
      <c r="C100" s="165" t="s">
        <v>35</v>
      </c>
      <c r="D100" s="34"/>
      <c r="E100" s="34"/>
      <c r="F100" s="34"/>
      <c r="G100" s="35"/>
      <c r="H100" s="2">
        <f t="shared" si="431"/>
        <v>4895.6600000000008</v>
      </c>
      <c r="I100" s="36">
        <f t="shared" si="432"/>
        <v>3.0290325961639244E-2</v>
      </c>
      <c r="J100" s="118">
        <f t="shared" si="433"/>
        <v>1.00852822558072</v>
      </c>
      <c r="K100" s="118">
        <f t="shared" si="433"/>
        <v>2.6148950761026448</v>
      </c>
      <c r="L100" s="118">
        <f t="shared" si="433"/>
        <v>0.25305436220348182</v>
      </c>
      <c r="M100" s="118">
        <f t="shared" si="433"/>
        <v>1.4058575677971211E-2</v>
      </c>
      <c r="N100" s="118">
        <f t="shared" si="433"/>
        <v>0.54828445144087723</v>
      </c>
      <c r="O100" s="118">
        <f t="shared" si="433"/>
        <v>9.4473628555966531</v>
      </c>
      <c r="P100" s="118">
        <f t="shared" si="433"/>
        <v>0.70292878389856051</v>
      </c>
      <c r="Q100" s="87">
        <f t="shared" si="433"/>
        <v>3.2334724059333788</v>
      </c>
      <c r="R100" s="128">
        <f t="shared" si="433"/>
        <v>1.3867263101734901</v>
      </c>
      <c r="S100" s="122">
        <f t="shared" si="433"/>
        <v>9.4864686218686494</v>
      </c>
      <c r="T100" s="123">
        <f t="shared" si="433"/>
        <v>20.895444173750544</v>
      </c>
      <c r="U100" s="116">
        <f t="shared" si="433"/>
        <v>9.4549521148192511E-2</v>
      </c>
      <c r="V100" s="116">
        <f t="shared" si="433"/>
        <v>6.3033014098794998E-2</v>
      </c>
      <c r="W100" s="116">
        <f t="shared" si="433"/>
        <v>0.69336315508674506</v>
      </c>
      <c r="Y100" s="163">
        <v>6</v>
      </c>
      <c r="Z100" s="165" t="s">
        <v>35</v>
      </c>
      <c r="AA100" s="34"/>
      <c r="AB100" s="34"/>
      <c r="AC100" s="34"/>
      <c r="AD100" s="35"/>
      <c r="AE100" s="2">
        <f t="shared" si="434"/>
        <v>4895.6600000000008</v>
      </c>
      <c r="AF100" s="36">
        <f t="shared" si="363"/>
        <v>3.0290325961639244E-2</v>
      </c>
      <c r="AG100" s="149">
        <f t="shared" si="435"/>
        <v>1</v>
      </c>
      <c r="AH100" s="149">
        <f t="shared" si="436"/>
        <v>3</v>
      </c>
      <c r="AI100" s="149">
        <f t="shared" si="437"/>
        <v>0</v>
      </c>
      <c r="AJ100" s="149">
        <f t="shared" si="438"/>
        <v>0</v>
      </c>
      <c r="AK100" s="149">
        <f t="shared" si="439"/>
        <v>1</v>
      </c>
      <c r="AL100" s="149">
        <f t="shared" si="440"/>
        <v>9</v>
      </c>
      <c r="AM100" s="149">
        <f t="shared" si="441"/>
        <v>1</v>
      </c>
      <c r="AN100" s="37">
        <f t="shared" si="442"/>
        <v>3</v>
      </c>
      <c r="AO100" s="156">
        <f t="shared" si="443"/>
        <v>1</v>
      </c>
      <c r="AP100" s="154">
        <f t="shared" si="444"/>
        <v>9</v>
      </c>
      <c r="AQ100" s="152">
        <f t="shared" si="445"/>
        <v>21</v>
      </c>
      <c r="AR100" s="132">
        <f t="shared" si="446"/>
        <v>0</v>
      </c>
      <c r="AS100" s="132">
        <f t="shared" si="447"/>
        <v>0</v>
      </c>
      <c r="AT100" s="132">
        <f t="shared" si="448"/>
        <v>1</v>
      </c>
      <c r="AX100" s="7">
        <f t="shared" si="455"/>
        <v>1</v>
      </c>
      <c r="AY100" s="7">
        <f t="shared" si="456"/>
        <v>0</v>
      </c>
      <c r="AZ100" s="7">
        <f t="shared" si="457"/>
        <v>3</v>
      </c>
      <c r="BA100" s="7">
        <f t="shared" si="458"/>
        <v>0</v>
      </c>
      <c r="BB100" s="7">
        <f t="shared" si="459"/>
        <v>0</v>
      </c>
      <c r="BC100" s="7">
        <f t="shared" si="460"/>
        <v>0</v>
      </c>
      <c r="BD100" s="7">
        <f t="shared" si="461"/>
        <v>0</v>
      </c>
      <c r="BE100" s="7">
        <f t="shared" si="462"/>
        <v>0</v>
      </c>
      <c r="BF100" s="7">
        <f t="shared" si="463"/>
        <v>1</v>
      </c>
      <c r="BG100" s="7">
        <f t="shared" si="464"/>
        <v>0</v>
      </c>
      <c r="BH100" s="7">
        <f t="shared" si="465"/>
        <v>9</v>
      </c>
      <c r="BI100" s="7">
        <f t="shared" si="466"/>
        <v>0</v>
      </c>
      <c r="BJ100" s="7">
        <f t="shared" si="467"/>
        <v>1</v>
      </c>
      <c r="BK100" s="7">
        <f t="shared" si="468"/>
        <v>0</v>
      </c>
      <c r="BL100" s="7">
        <f t="shared" si="469"/>
        <v>3</v>
      </c>
      <c r="BM100" s="7">
        <f t="shared" si="470"/>
        <v>0</v>
      </c>
      <c r="BN100" s="1">
        <f t="shared" si="471"/>
        <v>0.8</v>
      </c>
      <c r="BO100" s="1">
        <f t="shared" si="472"/>
        <v>0.2</v>
      </c>
      <c r="BP100" s="1">
        <f t="shared" si="473"/>
        <v>7.2</v>
      </c>
      <c r="BQ100" s="1">
        <f t="shared" si="474"/>
        <v>1.8</v>
      </c>
      <c r="BR100" s="1">
        <f t="shared" si="475"/>
        <v>16.8</v>
      </c>
      <c r="BS100" s="1">
        <f t="shared" si="476"/>
        <v>4.2</v>
      </c>
      <c r="BT100" s="1">
        <f t="shared" si="477"/>
        <v>0</v>
      </c>
      <c r="BU100" s="1">
        <f t="shared" si="478"/>
        <v>0</v>
      </c>
      <c r="BV100" s="1">
        <f t="shared" si="479"/>
        <v>0</v>
      </c>
      <c r="BW100" s="1">
        <f t="shared" si="480"/>
        <v>0</v>
      </c>
      <c r="BX100" s="1">
        <f t="shared" si="481"/>
        <v>0.8</v>
      </c>
      <c r="BY100" s="1">
        <f t="shared" si="482"/>
        <v>0.2</v>
      </c>
      <c r="CC100" s="7">
        <f t="shared" si="483"/>
        <v>1</v>
      </c>
      <c r="CD100" s="7">
        <f t="shared" si="484"/>
        <v>0</v>
      </c>
      <c r="CE100" s="7">
        <f t="shared" si="485"/>
        <v>3</v>
      </c>
      <c r="CF100" s="7">
        <f t="shared" si="486"/>
        <v>0</v>
      </c>
      <c r="CG100" s="7">
        <f t="shared" si="487"/>
        <v>0</v>
      </c>
      <c r="CH100" s="7">
        <f t="shared" si="488"/>
        <v>0</v>
      </c>
      <c r="CI100" s="7">
        <f t="shared" si="489"/>
        <v>0</v>
      </c>
      <c r="CJ100" s="7">
        <f t="shared" si="490"/>
        <v>0</v>
      </c>
      <c r="CK100" s="7">
        <f t="shared" si="491"/>
        <v>1</v>
      </c>
      <c r="CL100" s="7">
        <f t="shared" si="492"/>
        <v>0</v>
      </c>
      <c r="CM100" s="7">
        <f t="shared" si="493"/>
        <v>9</v>
      </c>
      <c r="CN100" s="7">
        <f t="shared" si="494"/>
        <v>0</v>
      </c>
      <c r="CO100" s="7">
        <f t="shared" si="495"/>
        <v>1</v>
      </c>
      <c r="CP100" s="7">
        <f t="shared" si="496"/>
        <v>0</v>
      </c>
      <c r="CQ100" s="7">
        <f t="shared" si="497"/>
        <v>3</v>
      </c>
      <c r="CR100" s="7">
        <f t="shared" si="498"/>
        <v>0</v>
      </c>
      <c r="CS100" s="7">
        <f t="shared" si="499"/>
        <v>1</v>
      </c>
      <c r="CT100" s="7">
        <f t="shared" si="500"/>
        <v>0</v>
      </c>
      <c r="CU100" s="7">
        <f t="shared" si="501"/>
        <v>7</v>
      </c>
      <c r="CV100" s="7">
        <f t="shared" si="502"/>
        <v>2</v>
      </c>
      <c r="CW100" s="7">
        <f t="shared" si="503"/>
        <v>17</v>
      </c>
      <c r="CX100" s="7">
        <f t="shared" si="504"/>
        <v>4</v>
      </c>
      <c r="CY100" s="7">
        <f t="shared" si="505"/>
        <v>0</v>
      </c>
      <c r="CZ100" s="7">
        <f t="shared" si="506"/>
        <v>0</v>
      </c>
      <c r="DA100" s="7">
        <f t="shared" si="507"/>
        <v>0</v>
      </c>
      <c r="DB100" s="7">
        <f t="shared" si="508"/>
        <v>0</v>
      </c>
      <c r="DC100" s="7">
        <f t="shared" si="509"/>
        <v>1</v>
      </c>
      <c r="DD100" s="7">
        <f t="shared" si="510"/>
        <v>0</v>
      </c>
      <c r="DF100" s="1">
        <v>6</v>
      </c>
      <c r="DG100" s="11">
        <f t="shared" si="453"/>
        <v>126.12049140049139</v>
      </c>
      <c r="DH100" s="11">
        <f t="shared" si="454"/>
        <v>3.1520000000000001</v>
      </c>
      <c r="DJ100" s="1" t="str">
        <f t="shared" si="430"/>
        <v>[126.12, 3.15]</v>
      </c>
      <c r="DS100" s="200"/>
      <c r="DT100" s="201"/>
      <c r="DU100" s="201"/>
      <c r="DV100" s="201"/>
      <c r="DW100" s="201"/>
      <c r="DX100" s="201"/>
      <c r="DY100" s="201"/>
      <c r="DZ100" s="201"/>
      <c r="EA100" s="201"/>
      <c r="EB100" s="201"/>
      <c r="EC100" s="201"/>
      <c r="ED100" s="201"/>
      <c r="EE100" s="201"/>
      <c r="EF100" s="201"/>
      <c r="EG100" s="201"/>
      <c r="EH100" s="201"/>
      <c r="EI100" s="201"/>
      <c r="EJ100" s="201"/>
      <c r="EK100" s="201"/>
      <c r="EL100" s="201"/>
      <c r="EM100" s="201"/>
      <c r="EN100" s="201"/>
      <c r="EO100" s="201"/>
      <c r="EP100" s="201"/>
      <c r="EQ100" s="201"/>
      <c r="ER100" s="201"/>
      <c r="ES100" s="201"/>
      <c r="ET100" s="201"/>
      <c r="EU100" s="201"/>
      <c r="EV100" s="201"/>
      <c r="EW100" s="201"/>
      <c r="EX100" s="201"/>
      <c r="EY100" s="201"/>
      <c r="EZ100" s="201"/>
      <c r="FA100" s="201"/>
      <c r="FB100" s="201"/>
      <c r="FC100" s="201"/>
      <c r="FD100" s="201"/>
      <c r="FE100" s="201"/>
      <c r="FF100" s="201"/>
      <c r="FG100" s="201"/>
      <c r="FH100" s="201"/>
      <c r="FI100" s="201"/>
      <c r="FJ100" s="201"/>
      <c r="FK100" s="201"/>
      <c r="FL100" s="201"/>
      <c r="FM100" s="201"/>
      <c r="FN100" s="201"/>
      <c r="FO100" s="201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</row>
    <row r="101" spans="2:220" x14ac:dyDescent="0.35">
      <c r="B101" s="163">
        <v>7</v>
      </c>
      <c r="C101" s="164" t="s">
        <v>36</v>
      </c>
      <c r="D101" s="34"/>
      <c r="E101" s="34"/>
      <c r="F101" s="34"/>
      <c r="G101" s="35"/>
      <c r="H101" s="2">
        <f t="shared" si="431"/>
        <v>3937.3400000000006</v>
      </c>
      <c r="I101" s="36">
        <f t="shared" si="432"/>
        <v>2.4361028343839373E-2</v>
      </c>
      <c r="J101" s="118">
        <f t="shared" si="433"/>
        <v>0.81110994711805817</v>
      </c>
      <c r="K101" s="118">
        <f t="shared" si="433"/>
        <v>2.103032273266932</v>
      </c>
      <c r="L101" s="118">
        <f t="shared" si="433"/>
        <v>0.20351925225163861</v>
      </c>
      <c r="M101" s="118">
        <f t="shared" si="433"/>
        <v>1.1306625125091034E-2</v>
      </c>
      <c r="N101" s="118">
        <f t="shared" si="433"/>
        <v>0.4409583798785503</v>
      </c>
      <c r="O101" s="118">
        <f t="shared" si="433"/>
        <v>7.598052084061174</v>
      </c>
      <c r="P101" s="118">
        <f t="shared" si="433"/>
        <v>0.56533125625455161</v>
      </c>
      <c r="Q101" s="87">
        <f t="shared" si="433"/>
        <v>2.6005237787709379</v>
      </c>
      <c r="R101" s="128">
        <f t="shared" si="433"/>
        <v>1.1152761772873301</v>
      </c>
      <c r="S101" s="122">
        <f t="shared" si="433"/>
        <v>7.6295029400792354</v>
      </c>
      <c r="T101" s="123">
        <f t="shared" si="433"/>
        <v>16.805184216852268</v>
      </c>
      <c r="U101" s="116">
        <f t="shared" si="433"/>
        <v>7.604155754231795E-2</v>
      </c>
      <c r="V101" s="116">
        <f t="shared" si="433"/>
        <v>5.0694371694878636E-2</v>
      </c>
      <c r="W101" s="116">
        <f t="shared" si="433"/>
        <v>0.55763808864366504</v>
      </c>
      <c r="Y101" s="163">
        <v>7</v>
      </c>
      <c r="Z101" s="164" t="s">
        <v>36</v>
      </c>
      <c r="AA101" s="34"/>
      <c r="AB101" s="34"/>
      <c r="AC101" s="34"/>
      <c r="AD101" s="35"/>
      <c r="AE101" s="2">
        <f t="shared" si="434"/>
        <v>3937.3400000000006</v>
      </c>
      <c r="AF101" s="36">
        <f t="shared" si="363"/>
        <v>2.4361028343839373E-2</v>
      </c>
      <c r="AG101" s="149">
        <f t="shared" si="435"/>
        <v>1</v>
      </c>
      <c r="AH101" s="149">
        <f t="shared" si="436"/>
        <v>2</v>
      </c>
      <c r="AI101" s="149">
        <f t="shared" si="437"/>
        <v>0</v>
      </c>
      <c r="AJ101" s="149">
        <f t="shared" si="438"/>
        <v>0</v>
      </c>
      <c r="AK101" s="149">
        <f t="shared" si="439"/>
        <v>0</v>
      </c>
      <c r="AL101" s="149">
        <f t="shared" si="440"/>
        <v>8</v>
      </c>
      <c r="AM101" s="149">
        <f t="shared" si="441"/>
        <v>1</v>
      </c>
      <c r="AN101" s="37">
        <f t="shared" si="442"/>
        <v>3</v>
      </c>
      <c r="AO101" s="156">
        <f t="shared" si="443"/>
        <v>1</v>
      </c>
      <c r="AP101" s="154">
        <f t="shared" si="444"/>
        <v>8</v>
      </c>
      <c r="AQ101" s="152">
        <f t="shared" si="445"/>
        <v>17</v>
      </c>
      <c r="AR101" s="132">
        <f t="shared" si="446"/>
        <v>0</v>
      </c>
      <c r="AS101" s="132">
        <f t="shared" si="447"/>
        <v>0</v>
      </c>
      <c r="AT101" s="132">
        <f t="shared" si="448"/>
        <v>1</v>
      </c>
      <c r="AX101" s="7">
        <f t="shared" si="455"/>
        <v>1</v>
      </c>
      <c r="AY101" s="7">
        <f t="shared" si="456"/>
        <v>0</v>
      </c>
      <c r="AZ101" s="7">
        <f t="shared" si="457"/>
        <v>2</v>
      </c>
      <c r="BA101" s="7">
        <f t="shared" si="458"/>
        <v>0</v>
      </c>
      <c r="BB101" s="7">
        <f t="shared" si="459"/>
        <v>0</v>
      </c>
      <c r="BC101" s="7">
        <f t="shared" si="460"/>
        <v>0</v>
      </c>
      <c r="BD101" s="7">
        <f t="shared" si="461"/>
        <v>0</v>
      </c>
      <c r="BE101" s="7">
        <f t="shared" si="462"/>
        <v>0</v>
      </c>
      <c r="BF101" s="7">
        <f t="shared" si="463"/>
        <v>0</v>
      </c>
      <c r="BG101" s="7">
        <f t="shared" si="464"/>
        <v>0</v>
      </c>
      <c r="BH101" s="7">
        <f t="shared" si="465"/>
        <v>8</v>
      </c>
      <c r="BI101" s="7">
        <f t="shared" si="466"/>
        <v>0</v>
      </c>
      <c r="BJ101" s="7">
        <f t="shared" si="467"/>
        <v>1</v>
      </c>
      <c r="BK101" s="7">
        <f t="shared" si="468"/>
        <v>0</v>
      </c>
      <c r="BL101" s="7">
        <f t="shared" si="469"/>
        <v>3</v>
      </c>
      <c r="BM101" s="7">
        <f t="shared" si="470"/>
        <v>0</v>
      </c>
      <c r="BN101" s="1">
        <f t="shared" si="471"/>
        <v>0.8</v>
      </c>
      <c r="BO101" s="1">
        <f t="shared" si="472"/>
        <v>0.2</v>
      </c>
      <c r="BP101" s="1">
        <f t="shared" si="473"/>
        <v>6.4</v>
      </c>
      <c r="BQ101" s="1">
        <f t="shared" si="474"/>
        <v>1.6</v>
      </c>
      <c r="BR101" s="1">
        <f t="shared" si="475"/>
        <v>13.600000000000001</v>
      </c>
      <c r="BS101" s="1">
        <f t="shared" si="476"/>
        <v>3.4000000000000004</v>
      </c>
      <c r="BT101" s="1">
        <f t="shared" si="477"/>
        <v>0</v>
      </c>
      <c r="BU101" s="1">
        <f t="shared" si="478"/>
        <v>0</v>
      </c>
      <c r="BV101" s="1">
        <f t="shared" si="479"/>
        <v>0</v>
      </c>
      <c r="BW101" s="1">
        <f t="shared" si="480"/>
        <v>0</v>
      </c>
      <c r="BX101" s="1">
        <f t="shared" si="481"/>
        <v>0.8</v>
      </c>
      <c r="BY101" s="1">
        <f t="shared" si="482"/>
        <v>0.2</v>
      </c>
      <c r="CC101" s="7">
        <f t="shared" si="483"/>
        <v>1</v>
      </c>
      <c r="CD101" s="7">
        <f t="shared" si="484"/>
        <v>0</v>
      </c>
      <c r="CE101" s="7">
        <f t="shared" si="485"/>
        <v>2</v>
      </c>
      <c r="CF101" s="7">
        <f t="shared" si="486"/>
        <v>0</v>
      </c>
      <c r="CG101" s="7">
        <f t="shared" si="487"/>
        <v>0</v>
      </c>
      <c r="CH101" s="7">
        <f t="shared" si="488"/>
        <v>0</v>
      </c>
      <c r="CI101" s="7">
        <f t="shared" si="489"/>
        <v>0</v>
      </c>
      <c r="CJ101" s="7">
        <f t="shared" si="490"/>
        <v>0</v>
      </c>
      <c r="CK101" s="7">
        <f t="shared" si="491"/>
        <v>0</v>
      </c>
      <c r="CL101" s="7">
        <f t="shared" si="492"/>
        <v>0</v>
      </c>
      <c r="CM101" s="7">
        <f t="shared" si="493"/>
        <v>8</v>
      </c>
      <c r="CN101" s="7">
        <f t="shared" si="494"/>
        <v>0</v>
      </c>
      <c r="CO101" s="7">
        <f t="shared" si="495"/>
        <v>1</v>
      </c>
      <c r="CP101" s="7">
        <f t="shared" si="496"/>
        <v>0</v>
      </c>
      <c r="CQ101" s="7">
        <f t="shared" si="497"/>
        <v>3</v>
      </c>
      <c r="CR101" s="7">
        <f t="shared" si="498"/>
        <v>0</v>
      </c>
      <c r="CS101" s="7">
        <f t="shared" si="499"/>
        <v>1</v>
      </c>
      <c r="CT101" s="7">
        <f t="shared" si="500"/>
        <v>0</v>
      </c>
      <c r="CU101" s="7">
        <f t="shared" si="501"/>
        <v>6</v>
      </c>
      <c r="CV101" s="7">
        <f t="shared" si="502"/>
        <v>2</v>
      </c>
      <c r="CW101" s="7">
        <f t="shared" si="503"/>
        <v>14</v>
      </c>
      <c r="CX101" s="7">
        <f t="shared" si="504"/>
        <v>3</v>
      </c>
      <c r="CY101" s="7">
        <f t="shared" si="505"/>
        <v>0</v>
      </c>
      <c r="CZ101" s="7">
        <f t="shared" si="506"/>
        <v>0</v>
      </c>
      <c r="DA101" s="7">
        <f t="shared" si="507"/>
        <v>0</v>
      </c>
      <c r="DB101" s="7">
        <f t="shared" si="508"/>
        <v>0</v>
      </c>
      <c r="DC101" s="7">
        <f t="shared" si="509"/>
        <v>1</v>
      </c>
      <c r="DD101" s="7">
        <f t="shared" si="510"/>
        <v>0</v>
      </c>
      <c r="DF101" s="1">
        <v>7</v>
      </c>
      <c r="DG101" s="11">
        <f t="shared" si="453"/>
        <v>105.81727272727272</v>
      </c>
      <c r="DH101" s="11">
        <f t="shared" si="454"/>
        <v>2.6340000000000003</v>
      </c>
      <c r="DJ101" s="1" t="str">
        <f t="shared" si="430"/>
        <v>[105.82, 2.63]</v>
      </c>
      <c r="DS101" s="200"/>
      <c r="DT101" s="201"/>
      <c r="DU101" s="201"/>
      <c r="DV101" s="201"/>
      <c r="DW101" s="201"/>
      <c r="DX101" s="201"/>
      <c r="DY101" s="201"/>
      <c r="DZ101" s="201"/>
      <c r="EA101" s="201"/>
      <c r="EB101" s="201"/>
      <c r="EC101" s="201"/>
      <c r="ED101" s="201"/>
      <c r="EE101" s="201"/>
      <c r="EF101" s="201"/>
      <c r="EG101" s="201"/>
      <c r="EH101" s="201"/>
      <c r="EI101" s="201"/>
      <c r="EJ101" s="201"/>
      <c r="EK101" s="201"/>
      <c r="EL101" s="201"/>
      <c r="EM101" s="201"/>
      <c r="EN101" s="201"/>
      <c r="EO101" s="201"/>
      <c r="EP101" s="201"/>
      <c r="EQ101" s="201"/>
      <c r="ER101" s="201"/>
      <c r="ES101" s="201"/>
      <c r="ET101" s="201"/>
      <c r="EU101" s="201"/>
      <c r="EV101" s="201"/>
      <c r="EW101" s="201"/>
      <c r="EX101" s="201"/>
      <c r="EY101" s="201"/>
      <c r="EZ101" s="201"/>
      <c r="FA101" s="201"/>
      <c r="FB101" s="201"/>
      <c r="FC101" s="201"/>
      <c r="FD101" s="201"/>
      <c r="FE101" s="201"/>
      <c r="FF101" s="201"/>
      <c r="FG101" s="201"/>
      <c r="FH101" s="201"/>
      <c r="FI101" s="201"/>
      <c r="FJ101" s="201"/>
      <c r="FK101" s="201"/>
      <c r="FL101" s="201"/>
      <c r="FM101" s="201"/>
      <c r="FN101" s="201"/>
      <c r="FO101" s="201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</row>
    <row r="102" spans="2:220" x14ac:dyDescent="0.35">
      <c r="B102" s="163">
        <v>8</v>
      </c>
      <c r="C102" s="165" t="s">
        <v>37</v>
      </c>
      <c r="D102" s="34"/>
      <c r="E102" s="34"/>
      <c r="F102" s="34"/>
      <c r="G102" s="35"/>
      <c r="H102" s="2">
        <f t="shared" si="431"/>
        <v>5161.8600000000006</v>
      </c>
      <c r="I102" s="36">
        <f t="shared" si="432"/>
        <v>3.1937353077694762E-2</v>
      </c>
      <c r="J102" s="118">
        <f t="shared" si="433"/>
        <v>1.0633666362647927</v>
      </c>
      <c r="K102" s="118">
        <f t="shared" si="433"/>
        <v>2.757079188001454</v>
      </c>
      <c r="L102" s="118">
        <f t="shared" si="433"/>
        <v>0.26681411496788265</v>
      </c>
      <c r="M102" s="118">
        <f t="shared" si="433"/>
        <v>1.4823006387104593E-2</v>
      </c>
      <c r="N102" s="118">
        <f t="shared" si="433"/>
        <v>0.57809724909707905</v>
      </c>
      <c r="O102" s="118">
        <f t="shared" si="433"/>
        <v>9.9610602921342846</v>
      </c>
      <c r="P102" s="118">
        <f t="shared" si="433"/>
        <v>0.74115031935522957</v>
      </c>
      <c r="Q102" s="87">
        <f t="shared" si="433"/>
        <v>3.4092914690340566</v>
      </c>
      <c r="R102" s="128">
        <f t="shared" si="433"/>
        <v>1.4621291248640902</v>
      </c>
      <c r="S102" s="122">
        <f t="shared" si="433"/>
        <v>10.002292422365707</v>
      </c>
      <c r="T102" s="123">
        <f t="shared" si="433"/>
        <v>22.031627495111177</v>
      </c>
      <c r="U102" s="116">
        <f t="shared" si="433"/>
        <v>9.9690622149824326E-2</v>
      </c>
      <c r="V102" s="116">
        <f t="shared" si="433"/>
        <v>6.6460414766549541E-2</v>
      </c>
      <c r="W102" s="116">
        <f t="shared" si="433"/>
        <v>0.7310645624320451</v>
      </c>
      <c r="Y102" s="163">
        <v>8</v>
      </c>
      <c r="Z102" s="165" t="s">
        <v>37</v>
      </c>
      <c r="AA102" s="34"/>
      <c r="AB102" s="34"/>
      <c r="AC102" s="34"/>
      <c r="AD102" s="35"/>
      <c r="AE102" s="2">
        <f t="shared" si="434"/>
        <v>5161.8600000000006</v>
      </c>
      <c r="AF102" s="36">
        <f t="shared" si="363"/>
        <v>3.1937353077694762E-2</v>
      </c>
      <c r="AG102" s="149">
        <f t="shared" si="435"/>
        <v>1</v>
      </c>
      <c r="AH102" s="149">
        <f t="shared" si="436"/>
        <v>3</v>
      </c>
      <c r="AI102" s="149">
        <f t="shared" si="437"/>
        <v>0</v>
      </c>
      <c r="AJ102" s="149">
        <f t="shared" si="438"/>
        <v>0</v>
      </c>
      <c r="AK102" s="149">
        <f t="shared" si="439"/>
        <v>1</v>
      </c>
      <c r="AL102" s="149">
        <f t="shared" si="440"/>
        <v>10</v>
      </c>
      <c r="AM102" s="149">
        <f t="shared" si="441"/>
        <v>1</v>
      </c>
      <c r="AN102" s="37">
        <f t="shared" si="442"/>
        <v>3</v>
      </c>
      <c r="AO102" s="156">
        <f t="shared" si="443"/>
        <v>1</v>
      </c>
      <c r="AP102" s="154">
        <f t="shared" si="444"/>
        <v>10</v>
      </c>
      <c r="AQ102" s="152">
        <f t="shared" si="445"/>
        <v>22</v>
      </c>
      <c r="AR102" s="132">
        <f t="shared" si="446"/>
        <v>0</v>
      </c>
      <c r="AS102" s="132">
        <f t="shared" si="447"/>
        <v>0</v>
      </c>
      <c r="AT102" s="132">
        <f t="shared" si="448"/>
        <v>1</v>
      </c>
      <c r="AX102" s="7">
        <f t="shared" si="455"/>
        <v>1</v>
      </c>
      <c r="AY102" s="7">
        <f t="shared" si="456"/>
        <v>0</v>
      </c>
      <c r="AZ102" s="7">
        <f t="shared" si="457"/>
        <v>3</v>
      </c>
      <c r="BA102" s="7">
        <f t="shared" si="458"/>
        <v>0</v>
      </c>
      <c r="BB102" s="7">
        <f t="shared" si="459"/>
        <v>0</v>
      </c>
      <c r="BC102" s="7">
        <f t="shared" si="460"/>
        <v>0</v>
      </c>
      <c r="BD102" s="7">
        <f t="shared" si="461"/>
        <v>0</v>
      </c>
      <c r="BE102" s="7">
        <f t="shared" si="462"/>
        <v>0</v>
      </c>
      <c r="BF102" s="7">
        <f t="shared" si="463"/>
        <v>1</v>
      </c>
      <c r="BG102" s="7">
        <f t="shared" si="464"/>
        <v>0</v>
      </c>
      <c r="BH102" s="7">
        <f t="shared" si="465"/>
        <v>10</v>
      </c>
      <c r="BI102" s="7">
        <f t="shared" si="466"/>
        <v>0</v>
      </c>
      <c r="BJ102" s="7">
        <f t="shared" si="467"/>
        <v>1</v>
      </c>
      <c r="BK102" s="7">
        <f t="shared" si="468"/>
        <v>0</v>
      </c>
      <c r="BL102" s="7">
        <f t="shared" si="469"/>
        <v>3</v>
      </c>
      <c r="BM102" s="7">
        <f t="shared" si="470"/>
        <v>0</v>
      </c>
      <c r="BN102" s="1">
        <f t="shared" si="471"/>
        <v>0.8</v>
      </c>
      <c r="BO102" s="1">
        <f t="shared" si="472"/>
        <v>0.2</v>
      </c>
      <c r="BP102" s="1">
        <f t="shared" si="473"/>
        <v>8</v>
      </c>
      <c r="BQ102" s="1">
        <f t="shared" si="474"/>
        <v>2</v>
      </c>
      <c r="BR102" s="1">
        <f t="shared" si="475"/>
        <v>17.600000000000001</v>
      </c>
      <c r="BS102" s="1">
        <f t="shared" si="476"/>
        <v>4.4000000000000004</v>
      </c>
      <c r="BT102" s="1">
        <f t="shared" si="477"/>
        <v>0</v>
      </c>
      <c r="BU102" s="1">
        <f t="shared" si="478"/>
        <v>0</v>
      </c>
      <c r="BV102" s="1">
        <f t="shared" si="479"/>
        <v>0</v>
      </c>
      <c r="BW102" s="1">
        <f t="shared" si="480"/>
        <v>0</v>
      </c>
      <c r="BX102" s="1">
        <f t="shared" si="481"/>
        <v>0.8</v>
      </c>
      <c r="BY102" s="1">
        <f t="shared" si="482"/>
        <v>0.2</v>
      </c>
      <c r="CC102" s="7">
        <f t="shared" si="483"/>
        <v>1</v>
      </c>
      <c r="CD102" s="7">
        <f t="shared" si="484"/>
        <v>0</v>
      </c>
      <c r="CE102" s="7">
        <f t="shared" si="485"/>
        <v>3</v>
      </c>
      <c r="CF102" s="7">
        <f t="shared" si="486"/>
        <v>0</v>
      </c>
      <c r="CG102" s="7">
        <f t="shared" si="487"/>
        <v>0</v>
      </c>
      <c r="CH102" s="7">
        <f t="shared" si="488"/>
        <v>0</v>
      </c>
      <c r="CI102" s="7">
        <f t="shared" si="489"/>
        <v>0</v>
      </c>
      <c r="CJ102" s="7">
        <f t="shared" si="490"/>
        <v>0</v>
      </c>
      <c r="CK102" s="7">
        <f t="shared" si="491"/>
        <v>1</v>
      </c>
      <c r="CL102" s="7">
        <f t="shared" si="492"/>
        <v>0</v>
      </c>
      <c r="CM102" s="7">
        <f t="shared" si="493"/>
        <v>10</v>
      </c>
      <c r="CN102" s="7">
        <f t="shared" si="494"/>
        <v>0</v>
      </c>
      <c r="CO102" s="7">
        <f t="shared" si="495"/>
        <v>1</v>
      </c>
      <c r="CP102" s="7">
        <f t="shared" si="496"/>
        <v>0</v>
      </c>
      <c r="CQ102" s="7">
        <f t="shared" si="497"/>
        <v>3</v>
      </c>
      <c r="CR102" s="7">
        <f t="shared" si="498"/>
        <v>0</v>
      </c>
      <c r="CS102" s="7">
        <f t="shared" si="499"/>
        <v>1</v>
      </c>
      <c r="CT102" s="7">
        <f t="shared" si="500"/>
        <v>0</v>
      </c>
      <c r="CU102" s="7">
        <f t="shared" si="501"/>
        <v>8</v>
      </c>
      <c r="CV102" s="7">
        <f t="shared" si="502"/>
        <v>2</v>
      </c>
      <c r="CW102" s="7">
        <f t="shared" si="503"/>
        <v>18</v>
      </c>
      <c r="CX102" s="7">
        <f t="shared" si="504"/>
        <v>4</v>
      </c>
      <c r="CY102" s="7">
        <f t="shared" si="505"/>
        <v>0</v>
      </c>
      <c r="CZ102" s="7">
        <f t="shared" si="506"/>
        <v>0</v>
      </c>
      <c r="DA102" s="7">
        <f t="shared" si="507"/>
        <v>0</v>
      </c>
      <c r="DB102" s="7">
        <f t="shared" si="508"/>
        <v>0</v>
      </c>
      <c r="DC102" s="7">
        <f t="shared" si="509"/>
        <v>1</v>
      </c>
      <c r="DD102" s="7">
        <f t="shared" si="510"/>
        <v>0</v>
      </c>
      <c r="DF102" s="1">
        <v>8</v>
      </c>
      <c r="DG102" s="11">
        <f t="shared" si="453"/>
        <v>134.27958230958231</v>
      </c>
      <c r="DH102" s="11">
        <f t="shared" si="454"/>
        <v>3.1520000000000001</v>
      </c>
      <c r="DJ102" s="1" t="str">
        <f t="shared" si="430"/>
        <v>[134.28, 3.15]</v>
      </c>
      <c r="DS102" s="200"/>
      <c r="DT102" s="201"/>
      <c r="DU102" s="201"/>
      <c r="DV102" s="201"/>
      <c r="DW102" s="201"/>
      <c r="DX102" s="201"/>
      <c r="DY102" s="201"/>
      <c r="DZ102" s="201"/>
      <c r="EA102" s="201"/>
      <c r="EB102" s="201"/>
      <c r="EC102" s="201"/>
      <c r="ED102" s="201"/>
      <c r="EE102" s="201"/>
      <c r="EF102" s="201"/>
      <c r="EG102" s="201"/>
      <c r="EH102" s="201"/>
      <c r="EI102" s="201"/>
      <c r="EJ102" s="201"/>
      <c r="EK102" s="201"/>
      <c r="EL102" s="201"/>
      <c r="EM102" s="201"/>
      <c r="EN102" s="201"/>
      <c r="EO102" s="201"/>
      <c r="EP102" s="201"/>
      <c r="EQ102" s="201"/>
      <c r="ER102" s="201"/>
      <c r="ES102" s="201"/>
      <c r="ET102" s="201"/>
      <c r="EU102" s="201"/>
      <c r="EV102" s="201"/>
      <c r="EW102" s="201"/>
      <c r="EX102" s="201"/>
      <c r="EY102" s="201"/>
      <c r="EZ102" s="201"/>
      <c r="FA102" s="201"/>
      <c r="FB102" s="201"/>
      <c r="FC102" s="201"/>
      <c r="FD102" s="201"/>
      <c r="FE102" s="201"/>
      <c r="FF102" s="201"/>
      <c r="FG102" s="201"/>
      <c r="FH102" s="201"/>
      <c r="FI102" s="201"/>
      <c r="FJ102" s="201"/>
      <c r="FK102" s="201"/>
      <c r="FL102" s="201"/>
      <c r="FM102" s="201"/>
      <c r="FN102" s="201"/>
      <c r="FO102" s="201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</row>
    <row r="103" spans="2:220" x14ac:dyDescent="0.35">
      <c r="B103" s="163">
        <v>9</v>
      </c>
      <c r="C103" s="164" t="s">
        <v>38</v>
      </c>
      <c r="D103" s="34"/>
      <c r="E103" s="34"/>
      <c r="F103" s="34"/>
      <c r="G103" s="35"/>
      <c r="H103" s="2">
        <f t="shared" si="431"/>
        <v>3793.3500000000008</v>
      </c>
      <c r="I103" s="36">
        <f t="shared" si="432"/>
        <v>2.3470136403791159E-2</v>
      </c>
      <c r="J103" s="118">
        <f t="shared" si="433"/>
        <v>0.78144735224803696</v>
      </c>
      <c r="K103" s="118">
        <f t="shared" si="433"/>
        <v>2.0261235945580309</v>
      </c>
      <c r="L103" s="118">
        <f t="shared" si="433"/>
        <v>0.19607647689271265</v>
      </c>
      <c r="M103" s="118">
        <f t="shared" si="433"/>
        <v>1.0893137605150703E-2</v>
      </c>
      <c r="N103" s="118">
        <f t="shared" si="433"/>
        <v>0.42483236660087742</v>
      </c>
      <c r="O103" s="118">
        <f t="shared" si="433"/>
        <v>7.3201884706612717</v>
      </c>
      <c r="P103" s="118">
        <f t="shared" si="433"/>
        <v>0.54465688025753511</v>
      </c>
      <c r="Q103" s="87">
        <f t="shared" si="433"/>
        <v>2.5054216491846617</v>
      </c>
      <c r="R103" s="128">
        <f t="shared" si="433"/>
        <v>1.0744901093410508</v>
      </c>
      <c r="S103" s="122">
        <f t="shared" si="433"/>
        <v>7.3504891570830981</v>
      </c>
      <c r="T103" s="123">
        <f t="shared" si="433"/>
        <v>16.190612329389015</v>
      </c>
      <c r="U103" s="116">
        <f t="shared" si="433"/>
        <v>7.3260689273253465E-2</v>
      </c>
      <c r="V103" s="116">
        <f t="shared" si="433"/>
        <v>4.884045951550231E-2</v>
      </c>
      <c r="W103" s="116">
        <f t="shared" si="433"/>
        <v>0.53724505467052541</v>
      </c>
      <c r="Y103" s="163">
        <v>9</v>
      </c>
      <c r="Z103" s="164" t="s">
        <v>38</v>
      </c>
      <c r="AA103" s="34"/>
      <c r="AB103" s="34"/>
      <c r="AC103" s="34"/>
      <c r="AD103" s="35"/>
      <c r="AE103" s="2">
        <f t="shared" si="434"/>
        <v>3793.3500000000008</v>
      </c>
      <c r="AF103" s="36">
        <f t="shared" si="363"/>
        <v>2.3470136403791159E-2</v>
      </c>
      <c r="AG103" s="149">
        <f t="shared" si="435"/>
        <v>1</v>
      </c>
      <c r="AH103" s="149">
        <f t="shared" si="436"/>
        <v>2</v>
      </c>
      <c r="AI103" s="149">
        <f t="shared" si="437"/>
        <v>0</v>
      </c>
      <c r="AJ103" s="149">
        <f t="shared" si="438"/>
        <v>0</v>
      </c>
      <c r="AK103" s="149">
        <f t="shared" si="439"/>
        <v>0</v>
      </c>
      <c r="AL103" s="149">
        <f t="shared" si="440"/>
        <v>7</v>
      </c>
      <c r="AM103" s="149">
        <f t="shared" si="441"/>
        <v>1</v>
      </c>
      <c r="AN103" s="37">
        <f t="shared" si="442"/>
        <v>3</v>
      </c>
      <c r="AO103" s="156">
        <f t="shared" si="443"/>
        <v>1</v>
      </c>
      <c r="AP103" s="154">
        <f t="shared" si="444"/>
        <v>7</v>
      </c>
      <c r="AQ103" s="152">
        <f t="shared" si="445"/>
        <v>16</v>
      </c>
      <c r="AR103" s="132">
        <f t="shared" si="446"/>
        <v>0</v>
      </c>
      <c r="AS103" s="132">
        <f t="shared" si="447"/>
        <v>0</v>
      </c>
      <c r="AT103" s="132">
        <f t="shared" si="448"/>
        <v>1</v>
      </c>
      <c r="AX103" s="7">
        <f t="shared" si="455"/>
        <v>1</v>
      </c>
      <c r="AY103" s="7">
        <f t="shared" si="456"/>
        <v>0</v>
      </c>
      <c r="AZ103" s="7">
        <f t="shared" si="457"/>
        <v>2</v>
      </c>
      <c r="BA103" s="7">
        <f t="shared" si="458"/>
        <v>0</v>
      </c>
      <c r="BB103" s="7">
        <f t="shared" si="459"/>
        <v>0</v>
      </c>
      <c r="BC103" s="7">
        <f t="shared" si="460"/>
        <v>0</v>
      </c>
      <c r="BD103" s="7">
        <f t="shared" si="461"/>
        <v>0</v>
      </c>
      <c r="BE103" s="7">
        <f t="shared" si="462"/>
        <v>0</v>
      </c>
      <c r="BF103" s="7">
        <f t="shared" si="463"/>
        <v>0</v>
      </c>
      <c r="BG103" s="7">
        <f t="shared" si="464"/>
        <v>0</v>
      </c>
      <c r="BH103" s="7">
        <f t="shared" si="465"/>
        <v>7</v>
      </c>
      <c r="BI103" s="7">
        <f t="shared" si="466"/>
        <v>0</v>
      </c>
      <c r="BJ103" s="7">
        <f t="shared" si="467"/>
        <v>1</v>
      </c>
      <c r="BK103" s="7">
        <f t="shared" si="468"/>
        <v>0</v>
      </c>
      <c r="BL103" s="7">
        <f t="shared" si="469"/>
        <v>3</v>
      </c>
      <c r="BM103" s="7">
        <f t="shared" si="470"/>
        <v>0</v>
      </c>
      <c r="BN103" s="1">
        <f t="shared" si="471"/>
        <v>0.8</v>
      </c>
      <c r="BO103" s="1">
        <f t="shared" si="472"/>
        <v>0.2</v>
      </c>
      <c r="BP103" s="1">
        <f t="shared" si="473"/>
        <v>5.6000000000000005</v>
      </c>
      <c r="BQ103" s="1">
        <f t="shared" si="474"/>
        <v>1.4000000000000001</v>
      </c>
      <c r="BR103" s="1">
        <f t="shared" si="475"/>
        <v>12.8</v>
      </c>
      <c r="BS103" s="1">
        <f t="shared" si="476"/>
        <v>3.2</v>
      </c>
      <c r="BT103" s="1">
        <f t="shared" si="477"/>
        <v>0</v>
      </c>
      <c r="BU103" s="1">
        <f t="shared" si="478"/>
        <v>0</v>
      </c>
      <c r="BV103" s="1">
        <f t="shared" si="479"/>
        <v>0</v>
      </c>
      <c r="BW103" s="1">
        <f t="shared" si="480"/>
        <v>0</v>
      </c>
      <c r="BX103" s="1">
        <f t="shared" si="481"/>
        <v>0.8</v>
      </c>
      <c r="BY103" s="1">
        <f t="shared" si="482"/>
        <v>0.2</v>
      </c>
      <c r="CC103" s="7">
        <f t="shared" si="483"/>
        <v>1</v>
      </c>
      <c r="CD103" s="7">
        <f t="shared" si="484"/>
        <v>0</v>
      </c>
      <c r="CE103" s="7">
        <f t="shared" si="485"/>
        <v>2</v>
      </c>
      <c r="CF103" s="7">
        <f t="shared" si="486"/>
        <v>0</v>
      </c>
      <c r="CG103" s="7">
        <f t="shared" si="487"/>
        <v>0</v>
      </c>
      <c r="CH103" s="7">
        <f t="shared" si="488"/>
        <v>0</v>
      </c>
      <c r="CI103" s="7">
        <f t="shared" si="489"/>
        <v>0</v>
      </c>
      <c r="CJ103" s="7">
        <f t="shared" si="490"/>
        <v>0</v>
      </c>
      <c r="CK103" s="7">
        <f t="shared" si="491"/>
        <v>0</v>
      </c>
      <c r="CL103" s="7">
        <f t="shared" si="492"/>
        <v>0</v>
      </c>
      <c r="CM103" s="7">
        <f t="shared" si="493"/>
        <v>7</v>
      </c>
      <c r="CN103" s="7">
        <f t="shared" si="494"/>
        <v>0</v>
      </c>
      <c r="CO103" s="7">
        <f t="shared" si="495"/>
        <v>1</v>
      </c>
      <c r="CP103" s="7">
        <f t="shared" si="496"/>
        <v>0</v>
      </c>
      <c r="CQ103" s="7">
        <f t="shared" si="497"/>
        <v>3</v>
      </c>
      <c r="CR103" s="7">
        <f t="shared" si="498"/>
        <v>0</v>
      </c>
      <c r="CS103" s="7">
        <f t="shared" si="499"/>
        <v>1</v>
      </c>
      <c r="CT103" s="7">
        <f t="shared" si="500"/>
        <v>0</v>
      </c>
      <c r="CU103" s="7">
        <f t="shared" si="501"/>
        <v>6</v>
      </c>
      <c r="CV103" s="7">
        <f t="shared" si="502"/>
        <v>1</v>
      </c>
      <c r="CW103" s="7">
        <f t="shared" si="503"/>
        <v>13</v>
      </c>
      <c r="CX103" s="7">
        <f t="shared" si="504"/>
        <v>3</v>
      </c>
      <c r="CY103" s="7">
        <f t="shared" si="505"/>
        <v>0</v>
      </c>
      <c r="CZ103" s="7">
        <f t="shared" si="506"/>
        <v>0</v>
      </c>
      <c r="DA103" s="7">
        <f t="shared" si="507"/>
        <v>0</v>
      </c>
      <c r="DB103" s="7">
        <f t="shared" si="508"/>
        <v>0</v>
      </c>
      <c r="DC103" s="7">
        <f t="shared" si="509"/>
        <v>1</v>
      </c>
      <c r="DD103" s="7">
        <f t="shared" si="510"/>
        <v>0</v>
      </c>
      <c r="DF103" s="1">
        <v>9</v>
      </c>
      <c r="DG103" s="11">
        <f t="shared" si="453"/>
        <v>100.06818181818181</v>
      </c>
      <c r="DH103" s="11">
        <f t="shared" si="454"/>
        <v>2.0940000000000003</v>
      </c>
      <c r="DJ103" s="1" t="str">
        <f t="shared" si="430"/>
        <v>[100.07, 2.09]</v>
      </c>
      <c r="DS103" s="200"/>
      <c r="DT103" s="201"/>
      <c r="DU103" s="201"/>
      <c r="DV103" s="201"/>
      <c r="DW103" s="201"/>
      <c r="DX103" s="201"/>
      <c r="DY103" s="201"/>
      <c r="DZ103" s="201"/>
      <c r="EA103" s="201"/>
      <c r="EB103" s="201"/>
      <c r="EC103" s="201"/>
      <c r="ED103" s="201"/>
      <c r="EE103" s="201"/>
      <c r="EF103" s="201"/>
      <c r="EG103" s="201"/>
      <c r="EH103" s="201"/>
      <c r="EI103" s="201"/>
      <c r="EJ103" s="201"/>
      <c r="EK103" s="201"/>
      <c r="EL103" s="201"/>
      <c r="EM103" s="201"/>
      <c r="EN103" s="201"/>
      <c r="EO103" s="201"/>
      <c r="EP103" s="201"/>
      <c r="EQ103" s="201"/>
      <c r="ER103" s="201"/>
      <c r="ES103" s="201"/>
      <c r="ET103" s="201"/>
      <c r="EU103" s="201"/>
      <c r="EV103" s="201"/>
      <c r="EW103" s="201"/>
      <c r="EX103" s="201"/>
      <c r="EY103" s="201"/>
      <c r="EZ103" s="201"/>
      <c r="FA103" s="201"/>
      <c r="FB103" s="201"/>
      <c r="FC103" s="201"/>
      <c r="FD103" s="201"/>
      <c r="FE103" s="201"/>
      <c r="FF103" s="201"/>
      <c r="FG103" s="201"/>
      <c r="FH103" s="201"/>
      <c r="FI103" s="201"/>
      <c r="FJ103" s="201"/>
      <c r="FK103" s="201"/>
      <c r="FL103" s="201"/>
      <c r="FM103" s="201"/>
      <c r="FN103" s="201"/>
      <c r="FO103" s="201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</row>
    <row r="104" spans="2:220" x14ac:dyDescent="0.35">
      <c r="B104" s="163">
        <v>10</v>
      </c>
      <c r="C104" s="165" t="s">
        <v>39</v>
      </c>
      <c r="D104" s="34"/>
      <c r="E104" s="34"/>
      <c r="F104" s="34"/>
      <c r="G104" s="35"/>
      <c r="H104" s="2">
        <f t="shared" si="431"/>
        <v>3873.2100000000005</v>
      </c>
      <c r="I104" s="36">
        <f t="shared" si="432"/>
        <v>2.3964244538607814E-2</v>
      </c>
      <c r="J104" s="118">
        <f t="shared" si="433"/>
        <v>0.79789887545325866</v>
      </c>
      <c r="K104" s="118">
        <f t="shared" si="433"/>
        <v>2.0687788281276731</v>
      </c>
      <c r="L104" s="118">
        <f t="shared" si="433"/>
        <v>0.20020440272203291</v>
      </c>
      <c r="M104" s="118">
        <f t="shared" si="433"/>
        <v>1.1122466817890718E-2</v>
      </c>
      <c r="N104" s="118">
        <f t="shared" si="433"/>
        <v>0.43377620589773797</v>
      </c>
      <c r="O104" s="118">
        <f t="shared" si="433"/>
        <v>7.4742977016225618</v>
      </c>
      <c r="P104" s="118">
        <f t="shared" si="433"/>
        <v>0.55612334089453586</v>
      </c>
      <c r="Q104" s="87">
        <f t="shared" si="433"/>
        <v>2.5581673681148653</v>
      </c>
      <c r="R104" s="128">
        <f t="shared" si="433"/>
        <v>1.0971109537482309</v>
      </c>
      <c r="S104" s="122">
        <f t="shared" si="433"/>
        <v>7.5052362972322157</v>
      </c>
      <c r="T104" s="123">
        <f t="shared" si="433"/>
        <v>16.531467325797205</v>
      </c>
      <c r="U104" s="116">
        <f t="shared" si="433"/>
        <v>7.480301957374301E-2</v>
      </c>
      <c r="V104" s="116">
        <f t="shared" si="433"/>
        <v>4.9868679715828666E-2</v>
      </c>
      <c r="W104" s="116">
        <f t="shared" si="433"/>
        <v>0.54855547687411543</v>
      </c>
      <c r="Y104" s="163">
        <v>10</v>
      </c>
      <c r="Z104" s="165" t="s">
        <v>39</v>
      </c>
      <c r="AA104" s="34"/>
      <c r="AB104" s="34"/>
      <c r="AC104" s="34"/>
      <c r="AD104" s="35"/>
      <c r="AE104" s="2">
        <f t="shared" si="434"/>
        <v>3873.2100000000005</v>
      </c>
      <c r="AF104" s="36">
        <f t="shared" si="363"/>
        <v>2.3964244538607814E-2</v>
      </c>
      <c r="AG104" s="149">
        <f t="shared" si="435"/>
        <v>1</v>
      </c>
      <c r="AH104" s="149">
        <f t="shared" si="436"/>
        <v>2</v>
      </c>
      <c r="AI104" s="149">
        <f t="shared" si="437"/>
        <v>0</v>
      </c>
      <c r="AJ104" s="149">
        <f t="shared" si="438"/>
        <v>0</v>
      </c>
      <c r="AK104" s="149">
        <f t="shared" si="439"/>
        <v>0</v>
      </c>
      <c r="AL104" s="149">
        <f t="shared" si="440"/>
        <v>7</v>
      </c>
      <c r="AM104" s="149">
        <f t="shared" si="441"/>
        <v>1</v>
      </c>
      <c r="AN104" s="37">
        <f t="shared" si="442"/>
        <v>3</v>
      </c>
      <c r="AO104" s="156">
        <f t="shared" si="443"/>
        <v>1</v>
      </c>
      <c r="AP104" s="154">
        <f t="shared" si="444"/>
        <v>8</v>
      </c>
      <c r="AQ104" s="152">
        <f t="shared" si="445"/>
        <v>17</v>
      </c>
      <c r="AR104" s="132">
        <f t="shared" si="446"/>
        <v>0</v>
      </c>
      <c r="AS104" s="132">
        <f t="shared" si="447"/>
        <v>0</v>
      </c>
      <c r="AT104" s="132">
        <f t="shared" si="448"/>
        <v>1</v>
      </c>
      <c r="AX104" s="7">
        <f t="shared" si="455"/>
        <v>1</v>
      </c>
      <c r="AY104" s="7">
        <f t="shared" si="456"/>
        <v>0</v>
      </c>
      <c r="AZ104" s="7">
        <f t="shared" si="457"/>
        <v>2</v>
      </c>
      <c r="BA104" s="7">
        <f t="shared" si="458"/>
        <v>0</v>
      </c>
      <c r="BB104" s="7">
        <f t="shared" si="459"/>
        <v>0</v>
      </c>
      <c r="BC104" s="7">
        <f t="shared" si="460"/>
        <v>0</v>
      </c>
      <c r="BD104" s="7">
        <f t="shared" si="461"/>
        <v>0</v>
      </c>
      <c r="BE104" s="7">
        <f t="shared" si="462"/>
        <v>0</v>
      </c>
      <c r="BF104" s="7">
        <f t="shared" si="463"/>
        <v>0</v>
      </c>
      <c r="BG104" s="7">
        <f t="shared" si="464"/>
        <v>0</v>
      </c>
      <c r="BH104" s="7">
        <f t="shared" si="465"/>
        <v>7</v>
      </c>
      <c r="BI104" s="7">
        <f t="shared" si="466"/>
        <v>0</v>
      </c>
      <c r="BJ104" s="7">
        <f t="shared" si="467"/>
        <v>1</v>
      </c>
      <c r="BK104" s="7">
        <f t="shared" si="468"/>
        <v>0</v>
      </c>
      <c r="BL104" s="7">
        <f t="shared" si="469"/>
        <v>3</v>
      </c>
      <c r="BM104" s="7">
        <f t="shared" si="470"/>
        <v>0</v>
      </c>
      <c r="BN104" s="1">
        <f t="shared" si="471"/>
        <v>0.8</v>
      </c>
      <c r="BO104" s="1">
        <f t="shared" si="472"/>
        <v>0.2</v>
      </c>
      <c r="BP104" s="1">
        <f t="shared" si="473"/>
        <v>6.4</v>
      </c>
      <c r="BQ104" s="1">
        <f t="shared" si="474"/>
        <v>1.6</v>
      </c>
      <c r="BR104" s="1">
        <f t="shared" si="475"/>
        <v>13.600000000000001</v>
      </c>
      <c r="BS104" s="1">
        <f t="shared" si="476"/>
        <v>3.4000000000000004</v>
      </c>
      <c r="BT104" s="1">
        <f t="shared" si="477"/>
        <v>0</v>
      </c>
      <c r="BU104" s="1">
        <f t="shared" si="478"/>
        <v>0</v>
      </c>
      <c r="BV104" s="1">
        <f t="shared" si="479"/>
        <v>0</v>
      </c>
      <c r="BW104" s="1">
        <f t="shared" si="480"/>
        <v>0</v>
      </c>
      <c r="BX104" s="1">
        <f t="shared" si="481"/>
        <v>0.8</v>
      </c>
      <c r="BY104" s="1">
        <f t="shared" si="482"/>
        <v>0.2</v>
      </c>
      <c r="CC104" s="7">
        <f t="shared" si="483"/>
        <v>1</v>
      </c>
      <c r="CD104" s="7">
        <f t="shared" si="484"/>
        <v>0</v>
      </c>
      <c r="CE104" s="7">
        <f t="shared" si="485"/>
        <v>2</v>
      </c>
      <c r="CF104" s="7">
        <f t="shared" si="486"/>
        <v>0</v>
      </c>
      <c r="CG104" s="7">
        <f t="shared" si="487"/>
        <v>0</v>
      </c>
      <c r="CH104" s="7">
        <f t="shared" si="488"/>
        <v>0</v>
      </c>
      <c r="CI104" s="7">
        <f t="shared" si="489"/>
        <v>0</v>
      </c>
      <c r="CJ104" s="7">
        <f t="shared" si="490"/>
        <v>0</v>
      </c>
      <c r="CK104" s="7">
        <f t="shared" si="491"/>
        <v>0</v>
      </c>
      <c r="CL104" s="7">
        <f t="shared" si="492"/>
        <v>0</v>
      </c>
      <c r="CM104" s="7">
        <f t="shared" si="493"/>
        <v>7</v>
      </c>
      <c r="CN104" s="7">
        <f t="shared" si="494"/>
        <v>0</v>
      </c>
      <c r="CO104" s="7">
        <f t="shared" si="495"/>
        <v>1</v>
      </c>
      <c r="CP104" s="7">
        <f t="shared" si="496"/>
        <v>0</v>
      </c>
      <c r="CQ104" s="7">
        <f t="shared" si="497"/>
        <v>3</v>
      </c>
      <c r="CR104" s="7">
        <f t="shared" si="498"/>
        <v>0</v>
      </c>
      <c r="CS104" s="7">
        <f t="shared" si="499"/>
        <v>1</v>
      </c>
      <c r="CT104" s="7">
        <f t="shared" si="500"/>
        <v>0</v>
      </c>
      <c r="CU104" s="7">
        <f t="shared" si="501"/>
        <v>6</v>
      </c>
      <c r="CV104" s="7">
        <f t="shared" si="502"/>
        <v>2</v>
      </c>
      <c r="CW104" s="7">
        <f t="shared" si="503"/>
        <v>14</v>
      </c>
      <c r="CX104" s="7">
        <f t="shared" si="504"/>
        <v>3</v>
      </c>
      <c r="CY104" s="7">
        <f t="shared" si="505"/>
        <v>0</v>
      </c>
      <c r="CZ104" s="7">
        <f t="shared" si="506"/>
        <v>0</v>
      </c>
      <c r="DA104" s="7">
        <f t="shared" si="507"/>
        <v>0</v>
      </c>
      <c r="DB104" s="7">
        <f t="shared" si="508"/>
        <v>0</v>
      </c>
      <c r="DC104" s="7">
        <f t="shared" si="509"/>
        <v>1</v>
      </c>
      <c r="DD104" s="7">
        <f t="shared" si="510"/>
        <v>0</v>
      </c>
      <c r="DF104" s="1">
        <v>10</v>
      </c>
      <c r="DG104" s="11">
        <f t="shared" si="453"/>
        <v>104.77727272727272</v>
      </c>
      <c r="DH104" s="11">
        <f t="shared" si="454"/>
        <v>2.6340000000000003</v>
      </c>
      <c r="DJ104" s="1" t="str">
        <f t="shared" si="430"/>
        <v>[104.78, 2.63]</v>
      </c>
      <c r="DS104" s="200"/>
      <c r="DT104" s="201"/>
      <c r="DU104" s="201"/>
      <c r="DV104" s="201"/>
      <c r="DW104" s="201"/>
      <c r="DX104" s="201"/>
      <c r="DY104" s="201"/>
      <c r="DZ104" s="201"/>
      <c r="EA104" s="201"/>
      <c r="EB104" s="201"/>
      <c r="EC104" s="201"/>
      <c r="ED104" s="201"/>
      <c r="EE104" s="201"/>
      <c r="EF104" s="201"/>
      <c r="EG104" s="201"/>
      <c r="EH104" s="201"/>
      <c r="EI104" s="201"/>
      <c r="EJ104" s="201"/>
      <c r="EK104" s="201"/>
      <c r="EL104" s="201"/>
      <c r="EM104" s="201"/>
      <c r="EN104" s="201"/>
      <c r="EO104" s="201"/>
      <c r="EP104" s="201"/>
      <c r="EQ104" s="201"/>
      <c r="ER104" s="201"/>
      <c r="ES104" s="201"/>
      <c r="ET104" s="201"/>
      <c r="EU104" s="201"/>
      <c r="EV104" s="201"/>
      <c r="EW104" s="201"/>
      <c r="EX104" s="201"/>
      <c r="EY104" s="201"/>
      <c r="EZ104" s="201"/>
      <c r="FA104" s="201"/>
      <c r="FB104" s="201"/>
      <c r="FC104" s="201"/>
      <c r="FD104" s="201"/>
      <c r="FE104" s="201"/>
      <c r="FF104" s="201"/>
      <c r="FG104" s="201"/>
      <c r="FH104" s="201"/>
      <c r="FI104" s="201"/>
      <c r="FJ104" s="201"/>
      <c r="FK104" s="201"/>
      <c r="FL104" s="201"/>
      <c r="FM104" s="201"/>
      <c r="FN104" s="201"/>
      <c r="FO104" s="201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</row>
    <row r="105" spans="2:220" x14ac:dyDescent="0.35">
      <c r="B105" s="163">
        <v>11</v>
      </c>
      <c r="C105" s="164" t="s">
        <v>40</v>
      </c>
      <c r="D105" s="34"/>
      <c r="E105" s="34"/>
      <c r="F105" s="34"/>
      <c r="G105" s="35"/>
      <c r="H105" s="2">
        <f t="shared" si="431"/>
        <v>4045.0300000000007</v>
      </c>
      <c r="I105" s="36">
        <f t="shared" si="432"/>
        <v>2.5027325677152743E-2</v>
      </c>
      <c r="J105" s="118">
        <f t="shared" si="433"/>
        <v>0.83329457689479669</v>
      </c>
      <c r="K105" s="118">
        <f t="shared" si="433"/>
        <v>2.1605522094441776</v>
      </c>
      <c r="L105" s="118">
        <f t="shared" si="433"/>
        <v>0.20908569768814625</v>
      </c>
      <c r="M105" s="118">
        <f t="shared" si="433"/>
        <v>1.1615872093785902E-2</v>
      </c>
      <c r="N105" s="118">
        <f t="shared" si="433"/>
        <v>0.45301901165765018</v>
      </c>
      <c r="O105" s="118">
        <f t="shared" si="433"/>
        <v>7.8058660470241259</v>
      </c>
      <c r="P105" s="118">
        <f t="shared" si="433"/>
        <v>0.58079360468929508</v>
      </c>
      <c r="Q105" s="87">
        <f t="shared" si="433"/>
        <v>2.6716505815707579</v>
      </c>
      <c r="R105" s="128">
        <f t="shared" si="433"/>
        <v>1.1457800432303455</v>
      </c>
      <c r="S105" s="122">
        <f t="shared" si="433"/>
        <v>7.8381771139166823</v>
      </c>
      <c r="T105" s="123">
        <f t="shared" si="433"/>
        <v>17.264822015039069</v>
      </c>
      <c r="U105" s="116">
        <f t="shared" si="433"/>
        <v>7.8121366583887186E-2</v>
      </c>
      <c r="V105" s="116">
        <f t="shared" si="433"/>
        <v>5.2080911055924793E-2</v>
      </c>
      <c r="W105" s="116">
        <f t="shared" si="433"/>
        <v>0.57289002161517277</v>
      </c>
      <c r="Y105" s="163">
        <v>11</v>
      </c>
      <c r="Z105" s="164" t="s">
        <v>40</v>
      </c>
      <c r="AA105" s="34"/>
      <c r="AB105" s="34"/>
      <c r="AC105" s="34"/>
      <c r="AD105" s="35"/>
      <c r="AE105" s="2">
        <f t="shared" si="434"/>
        <v>4045.0300000000007</v>
      </c>
      <c r="AF105" s="36">
        <f t="shared" si="363"/>
        <v>2.5027325677152743E-2</v>
      </c>
      <c r="AG105" s="149">
        <f t="shared" si="435"/>
        <v>1</v>
      </c>
      <c r="AH105" s="149">
        <f t="shared" si="436"/>
        <v>2</v>
      </c>
      <c r="AI105" s="149">
        <f t="shared" si="437"/>
        <v>0</v>
      </c>
      <c r="AJ105" s="149">
        <f t="shared" si="438"/>
        <v>0</v>
      </c>
      <c r="AK105" s="149">
        <f t="shared" si="439"/>
        <v>0</v>
      </c>
      <c r="AL105" s="149">
        <f t="shared" si="440"/>
        <v>8</v>
      </c>
      <c r="AM105" s="149">
        <f t="shared" si="441"/>
        <v>1</v>
      </c>
      <c r="AN105" s="37">
        <f t="shared" si="442"/>
        <v>3</v>
      </c>
      <c r="AO105" s="156">
        <f t="shared" si="443"/>
        <v>1</v>
      </c>
      <c r="AP105" s="154">
        <f t="shared" si="444"/>
        <v>8</v>
      </c>
      <c r="AQ105" s="152">
        <f t="shared" si="445"/>
        <v>17</v>
      </c>
      <c r="AR105" s="132">
        <f t="shared" si="446"/>
        <v>0</v>
      </c>
      <c r="AS105" s="132">
        <f t="shared" si="447"/>
        <v>0</v>
      </c>
      <c r="AT105" s="132">
        <f t="shared" si="448"/>
        <v>1</v>
      </c>
      <c r="AX105" s="7">
        <f t="shared" si="455"/>
        <v>1</v>
      </c>
      <c r="AY105" s="7">
        <f t="shared" si="456"/>
        <v>0</v>
      </c>
      <c r="AZ105" s="7">
        <f t="shared" si="457"/>
        <v>2</v>
      </c>
      <c r="BA105" s="7">
        <f t="shared" si="458"/>
        <v>0</v>
      </c>
      <c r="BB105" s="7">
        <f t="shared" si="459"/>
        <v>0</v>
      </c>
      <c r="BC105" s="7">
        <f t="shared" si="460"/>
        <v>0</v>
      </c>
      <c r="BD105" s="7">
        <f t="shared" si="461"/>
        <v>0</v>
      </c>
      <c r="BE105" s="7">
        <f t="shared" si="462"/>
        <v>0</v>
      </c>
      <c r="BF105" s="7">
        <f t="shared" si="463"/>
        <v>0</v>
      </c>
      <c r="BG105" s="7">
        <f t="shared" si="464"/>
        <v>0</v>
      </c>
      <c r="BH105" s="7">
        <f t="shared" si="465"/>
        <v>8</v>
      </c>
      <c r="BI105" s="7">
        <f t="shared" si="466"/>
        <v>0</v>
      </c>
      <c r="BJ105" s="7">
        <f t="shared" si="467"/>
        <v>1</v>
      </c>
      <c r="BK105" s="7">
        <f t="shared" si="468"/>
        <v>0</v>
      </c>
      <c r="BL105" s="7">
        <f t="shared" si="469"/>
        <v>3</v>
      </c>
      <c r="BM105" s="7">
        <f t="shared" si="470"/>
        <v>0</v>
      </c>
      <c r="BN105" s="1">
        <f t="shared" si="471"/>
        <v>0.8</v>
      </c>
      <c r="BO105" s="1">
        <f t="shared" si="472"/>
        <v>0.2</v>
      </c>
      <c r="BP105" s="1">
        <f t="shared" si="473"/>
        <v>6.4</v>
      </c>
      <c r="BQ105" s="1">
        <f t="shared" si="474"/>
        <v>1.6</v>
      </c>
      <c r="BR105" s="1">
        <f t="shared" si="475"/>
        <v>13.600000000000001</v>
      </c>
      <c r="BS105" s="1">
        <f t="shared" si="476"/>
        <v>3.4000000000000004</v>
      </c>
      <c r="BT105" s="1">
        <f t="shared" si="477"/>
        <v>0</v>
      </c>
      <c r="BU105" s="1">
        <f t="shared" si="478"/>
        <v>0</v>
      </c>
      <c r="BV105" s="1">
        <f t="shared" si="479"/>
        <v>0</v>
      </c>
      <c r="BW105" s="1">
        <f t="shared" si="480"/>
        <v>0</v>
      </c>
      <c r="BX105" s="1">
        <f t="shared" si="481"/>
        <v>0.8</v>
      </c>
      <c r="BY105" s="1">
        <f t="shared" si="482"/>
        <v>0.2</v>
      </c>
      <c r="CC105" s="7">
        <f t="shared" si="483"/>
        <v>1</v>
      </c>
      <c r="CD105" s="7">
        <f t="shared" si="484"/>
        <v>0</v>
      </c>
      <c r="CE105" s="7">
        <f t="shared" si="485"/>
        <v>2</v>
      </c>
      <c r="CF105" s="7">
        <f t="shared" si="486"/>
        <v>0</v>
      </c>
      <c r="CG105" s="7">
        <f t="shared" si="487"/>
        <v>0</v>
      </c>
      <c r="CH105" s="7">
        <f t="shared" si="488"/>
        <v>0</v>
      </c>
      <c r="CI105" s="7">
        <f t="shared" si="489"/>
        <v>0</v>
      </c>
      <c r="CJ105" s="7">
        <f t="shared" si="490"/>
        <v>0</v>
      </c>
      <c r="CK105" s="7">
        <f t="shared" si="491"/>
        <v>0</v>
      </c>
      <c r="CL105" s="7">
        <f t="shared" si="492"/>
        <v>0</v>
      </c>
      <c r="CM105" s="7">
        <f t="shared" si="493"/>
        <v>8</v>
      </c>
      <c r="CN105" s="7">
        <f t="shared" si="494"/>
        <v>0</v>
      </c>
      <c r="CO105" s="7">
        <f t="shared" si="495"/>
        <v>1</v>
      </c>
      <c r="CP105" s="7">
        <f t="shared" si="496"/>
        <v>0</v>
      </c>
      <c r="CQ105" s="7">
        <f t="shared" si="497"/>
        <v>3</v>
      </c>
      <c r="CR105" s="7">
        <f t="shared" si="498"/>
        <v>0</v>
      </c>
      <c r="CS105" s="7">
        <f t="shared" si="499"/>
        <v>1</v>
      </c>
      <c r="CT105" s="7">
        <f t="shared" si="500"/>
        <v>0</v>
      </c>
      <c r="CU105" s="7">
        <f t="shared" si="501"/>
        <v>6</v>
      </c>
      <c r="CV105" s="7">
        <f t="shared" si="502"/>
        <v>2</v>
      </c>
      <c r="CW105" s="7">
        <f t="shared" si="503"/>
        <v>14</v>
      </c>
      <c r="CX105" s="7">
        <f t="shared" si="504"/>
        <v>3</v>
      </c>
      <c r="CY105" s="7">
        <f t="shared" si="505"/>
        <v>0</v>
      </c>
      <c r="CZ105" s="7">
        <f t="shared" si="506"/>
        <v>0</v>
      </c>
      <c r="DA105" s="7">
        <f t="shared" si="507"/>
        <v>0</v>
      </c>
      <c r="DB105" s="7">
        <f t="shared" si="508"/>
        <v>0</v>
      </c>
      <c r="DC105" s="7">
        <f t="shared" si="509"/>
        <v>1</v>
      </c>
      <c r="DD105" s="7">
        <f t="shared" si="510"/>
        <v>0</v>
      </c>
      <c r="DF105" s="1">
        <v>11</v>
      </c>
      <c r="DG105" s="11">
        <f t="shared" si="453"/>
        <v>105.81727272727272</v>
      </c>
      <c r="DH105" s="11">
        <f t="shared" si="454"/>
        <v>2.6340000000000003</v>
      </c>
      <c r="DJ105" s="1" t="str">
        <f t="shared" si="430"/>
        <v>[105.82, 2.63]</v>
      </c>
      <c r="DS105" s="200"/>
      <c r="DT105" s="201"/>
      <c r="DU105" s="201"/>
      <c r="DV105" s="201"/>
      <c r="DW105" s="201"/>
      <c r="DX105" s="201"/>
      <c r="DY105" s="201"/>
      <c r="DZ105" s="201"/>
      <c r="EA105" s="201"/>
      <c r="EB105" s="201"/>
      <c r="EC105" s="201"/>
      <c r="ED105" s="201"/>
      <c r="EE105" s="201"/>
      <c r="EF105" s="201"/>
      <c r="EG105" s="201"/>
      <c r="EH105" s="201"/>
      <c r="EI105" s="201"/>
      <c r="EJ105" s="201"/>
      <c r="EK105" s="201"/>
      <c r="EL105" s="201"/>
      <c r="EM105" s="201"/>
      <c r="EN105" s="201"/>
      <c r="EO105" s="201"/>
      <c r="EP105" s="201"/>
      <c r="EQ105" s="201"/>
      <c r="ER105" s="201"/>
      <c r="ES105" s="201"/>
      <c r="ET105" s="201"/>
      <c r="EU105" s="201"/>
      <c r="EV105" s="201"/>
      <c r="EW105" s="201"/>
      <c r="EX105" s="201"/>
      <c r="EY105" s="201"/>
      <c r="EZ105" s="201"/>
      <c r="FA105" s="201"/>
      <c r="FB105" s="201"/>
      <c r="FC105" s="201"/>
      <c r="FD105" s="201"/>
      <c r="FE105" s="201"/>
      <c r="FF105" s="201"/>
      <c r="FG105" s="201"/>
      <c r="FH105" s="201"/>
      <c r="FI105" s="201"/>
      <c r="FJ105" s="201"/>
      <c r="FK105" s="201"/>
      <c r="FL105" s="201"/>
      <c r="FM105" s="201"/>
      <c r="FN105" s="201"/>
      <c r="FO105" s="201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</row>
    <row r="106" spans="2:220" x14ac:dyDescent="0.35">
      <c r="B106" s="163">
        <v>12</v>
      </c>
      <c r="C106" s="165" t="s">
        <v>41</v>
      </c>
      <c r="D106" s="34"/>
      <c r="E106" s="34"/>
      <c r="F106" s="34"/>
      <c r="G106" s="35"/>
      <c r="H106" s="2">
        <f t="shared" si="431"/>
        <v>5428.06</v>
      </c>
      <c r="I106" s="36">
        <f t="shared" si="432"/>
        <v>3.3584380193750284E-2</v>
      </c>
      <c r="J106" s="118">
        <f t="shared" si="433"/>
        <v>1.1182050469488656</v>
      </c>
      <c r="K106" s="118">
        <f t="shared" si="433"/>
        <v>2.8992632999002632</v>
      </c>
      <c r="L106" s="118">
        <f t="shared" si="433"/>
        <v>0.28057386773228354</v>
      </c>
      <c r="M106" s="118">
        <f t="shared" si="433"/>
        <v>1.5587437096237977E-2</v>
      </c>
      <c r="N106" s="118">
        <f t="shared" si="433"/>
        <v>0.60791004675328109</v>
      </c>
      <c r="O106" s="118">
        <f t="shared" si="433"/>
        <v>10.47475772867192</v>
      </c>
      <c r="P106" s="118">
        <f t="shared" si="433"/>
        <v>0.77937185481189875</v>
      </c>
      <c r="Q106" s="87">
        <f t="shared" si="433"/>
        <v>3.5851105321347347</v>
      </c>
      <c r="R106" s="128">
        <f t="shared" si="433"/>
        <v>1.5375319395546903</v>
      </c>
      <c r="S106" s="122">
        <f t="shared" si="433"/>
        <v>10.518116222862767</v>
      </c>
      <c r="T106" s="123">
        <f t="shared" si="433"/>
        <v>23.16781081647181</v>
      </c>
      <c r="U106" s="116">
        <f t="shared" si="433"/>
        <v>0.10483172315145615</v>
      </c>
      <c r="V106" s="116">
        <f t="shared" si="433"/>
        <v>6.9887815434304099E-2</v>
      </c>
      <c r="W106" s="116">
        <f t="shared" si="433"/>
        <v>0.76876596977734513</v>
      </c>
      <c r="Y106" s="163">
        <v>12</v>
      </c>
      <c r="Z106" s="165" t="s">
        <v>41</v>
      </c>
      <c r="AA106" s="34"/>
      <c r="AB106" s="34"/>
      <c r="AC106" s="34"/>
      <c r="AD106" s="35"/>
      <c r="AE106" s="2">
        <f t="shared" si="434"/>
        <v>5428.06</v>
      </c>
      <c r="AF106" s="36">
        <f t="shared" si="363"/>
        <v>3.3584380193750284E-2</v>
      </c>
      <c r="AG106" s="149">
        <f t="shared" si="435"/>
        <v>1</v>
      </c>
      <c r="AH106" s="149">
        <f t="shared" si="436"/>
        <v>3</v>
      </c>
      <c r="AI106" s="149">
        <f t="shared" si="437"/>
        <v>0</v>
      </c>
      <c r="AJ106" s="149">
        <f t="shared" si="438"/>
        <v>0</v>
      </c>
      <c r="AK106" s="149">
        <f t="shared" si="439"/>
        <v>1</v>
      </c>
      <c r="AL106" s="149">
        <f t="shared" si="440"/>
        <v>10</v>
      </c>
      <c r="AM106" s="149">
        <f t="shared" si="441"/>
        <v>1</v>
      </c>
      <c r="AN106" s="37">
        <f t="shared" si="442"/>
        <v>4</v>
      </c>
      <c r="AO106" s="156">
        <f t="shared" si="443"/>
        <v>2</v>
      </c>
      <c r="AP106" s="154">
        <f t="shared" si="444"/>
        <v>11</v>
      </c>
      <c r="AQ106" s="152">
        <f t="shared" si="445"/>
        <v>23</v>
      </c>
      <c r="AR106" s="132">
        <f t="shared" si="446"/>
        <v>0</v>
      </c>
      <c r="AS106" s="132">
        <f t="shared" si="447"/>
        <v>0</v>
      </c>
      <c r="AT106" s="132">
        <f t="shared" si="448"/>
        <v>1</v>
      </c>
      <c r="AX106" s="7">
        <f t="shared" si="455"/>
        <v>1</v>
      </c>
      <c r="AY106" s="7">
        <f t="shared" si="456"/>
        <v>0</v>
      </c>
      <c r="AZ106" s="7">
        <f t="shared" si="457"/>
        <v>3</v>
      </c>
      <c r="BA106" s="7">
        <f t="shared" si="458"/>
        <v>0</v>
      </c>
      <c r="BB106" s="7">
        <f t="shared" si="459"/>
        <v>0</v>
      </c>
      <c r="BC106" s="7">
        <f t="shared" si="460"/>
        <v>0</v>
      </c>
      <c r="BD106" s="7">
        <f t="shared" si="461"/>
        <v>0</v>
      </c>
      <c r="BE106" s="7">
        <f t="shared" si="462"/>
        <v>0</v>
      </c>
      <c r="BF106" s="7">
        <f t="shared" si="463"/>
        <v>1</v>
      </c>
      <c r="BG106" s="7">
        <f t="shared" si="464"/>
        <v>0</v>
      </c>
      <c r="BH106" s="7">
        <f t="shared" si="465"/>
        <v>10</v>
      </c>
      <c r="BI106" s="7">
        <f t="shared" si="466"/>
        <v>0</v>
      </c>
      <c r="BJ106" s="7">
        <f t="shared" si="467"/>
        <v>1</v>
      </c>
      <c r="BK106" s="7">
        <f t="shared" si="468"/>
        <v>0</v>
      </c>
      <c r="BL106" s="7">
        <f t="shared" si="469"/>
        <v>4</v>
      </c>
      <c r="BM106" s="7">
        <f t="shared" si="470"/>
        <v>0</v>
      </c>
      <c r="BN106" s="1">
        <f t="shared" si="471"/>
        <v>1.6</v>
      </c>
      <c r="BO106" s="1">
        <f t="shared" si="472"/>
        <v>0.4</v>
      </c>
      <c r="BP106" s="1">
        <f t="shared" si="473"/>
        <v>8.8000000000000007</v>
      </c>
      <c r="BQ106" s="1">
        <f t="shared" si="474"/>
        <v>2.2000000000000002</v>
      </c>
      <c r="BR106" s="1">
        <f t="shared" si="475"/>
        <v>18.400000000000002</v>
      </c>
      <c r="BS106" s="1">
        <f t="shared" si="476"/>
        <v>4.6000000000000005</v>
      </c>
      <c r="BT106" s="1">
        <f t="shared" si="477"/>
        <v>0</v>
      </c>
      <c r="BU106" s="1">
        <f t="shared" si="478"/>
        <v>0</v>
      </c>
      <c r="BV106" s="1">
        <f t="shared" si="479"/>
        <v>0</v>
      </c>
      <c r="BW106" s="1">
        <f t="shared" si="480"/>
        <v>0</v>
      </c>
      <c r="BX106" s="1">
        <f t="shared" si="481"/>
        <v>0.8</v>
      </c>
      <c r="BY106" s="1">
        <f t="shared" si="482"/>
        <v>0.2</v>
      </c>
      <c r="CC106" s="7">
        <f t="shared" si="483"/>
        <v>1</v>
      </c>
      <c r="CD106" s="7">
        <f t="shared" si="484"/>
        <v>0</v>
      </c>
      <c r="CE106" s="7">
        <f t="shared" si="485"/>
        <v>3</v>
      </c>
      <c r="CF106" s="7">
        <f t="shared" si="486"/>
        <v>0</v>
      </c>
      <c r="CG106" s="7">
        <f t="shared" si="487"/>
        <v>0</v>
      </c>
      <c r="CH106" s="7">
        <f t="shared" si="488"/>
        <v>0</v>
      </c>
      <c r="CI106" s="7">
        <f t="shared" si="489"/>
        <v>0</v>
      </c>
      <c r="CJ106" s="7">
        <f t="shared" si="490"/>
        <v>0</v>
      </c>
      <c r="CK106" s="7">
        <f t="shared" si="491"/>
        <v>1</v>
      </c>
      <c r="CL106" s="7">
        <f t="shared" si="492"/>
        <v>0</v>
      </c>
      <c r="CM106" s="7">
        <f t="shared" si="493"/>
        <v>10</v>
      </c>
      <c r="CN106" s="7">
        <f t="shared" si="494"/>
        <v>0</v>
      </c>
      <c r="CO106" s="7">
        <f t="shared" si="495"/>
        <v>1</v>
      </c>
      <c r="CP106" s="7">
        <f t="shared" si="496"/>
        <v>0</v>
      </c>
      <c r="CQ106" s="7">
        <f t="shared" si="497"/>
        <v>4</v>
      </c>
      <c r="CR106" s="7">
        <f t="shared" si="498"/>
        <v>0</v>
      </c>
      <c r="CS106" s="7">
        <f t="shared" si="499"/>
        <v>2</v>
      </c>
      <c r="CT106" s="7">
        <f t="shared" si="500"/>
        <v>0</v>
      </c>
      <c r="CU106" s="7">
        <f t="shared" si="501"/>
        <v>9</v>
      </c>
      <c r="CV106" s="7">
        <f t="shared" si="502"/>
        <v>2</v>
      </c>
      <c r="CW106" s="7">
        <f t="shared" si="503"/>
        <v>18</v>
      </c>
      <c r="CX106" s="7">
        <f t="shared" si="504"/>
        <v>5</v>
      </c>
      <c r="CY106" s="7">
        <f t="shared" si="505"/>
        <v>0</v>
      </c>
      <c r="CZ106" s="7">
        <f t="shared" si="506"/>
        <v>0</v>
      </c>
      <c r="DA106" s="7">
        <f t="shared" si="507"/>
        <v>0</v>
      </c>
      <c r="DB106" s="7">
        <f t="shared" si="508"/>
        <v>0</v>
      </c>
      <c r="DC106" s="7">
        <f t="shared" si="509"/>
        <v>1</v>
      </c>
      <c r="DD106" s="7">
        <f t="shared" si="510"/>
        <v>0</v>
      </c>
      <c r="DF106" s="1">
        <v>12</v>
      </c>
      <c r="DG106" s="11">
        <f t="shared" si="453"/>
        <v>141.32958230958232</v>
      </c>
      <c r="DH106" s="11">
        <f t="shared" si="454"/>
        <v>3.67</v>
      </c>
      <c r="DJ106" s="1" t="str">
        <f t="shared" si="430"/>
        <v>[141.33, 3.67]</v>
      </c>
      <c r="DS106" s="200"/>
      <c r="DT106" s="201"/>
      <c r="DU106" s="201"/>
      <c r="DV106" s="201"/>
      <c r="DW106" s="201"/>
      <c r="DX106" s="201"/>
      <c r="DY106" s="201"/>
      <c r="DZ106" s="201"/>
      <c r="EA106" s="201"/>
      <c r="EB106" s="201"/>
      <c r="EC106" s="201"/>
      <c r="ED106" s="201"/>
      <c r="EE106" s="201"/>
      <c r="EF106" s="201"/>
      <c r="EG106" s="201"/>
      <c r="EH106" s="201"/>
      <c r="EI106" s="201"/>
      <c r="EJ106" s="201"/>
      <c r="EK106" s="201"/>
      <c r="EL106" s="201"/>
      <c r="EM106" s="201"/>
      <c r="EN106" s="201"/>
      <c r="EO106" s="201"/>
      <c r="EP106" s="201"/>
      <c r="EQ106" s="201"/>
      <c r="ER106" s="201"/>
      <c r="ES106" s="201"/>
      <c r="ET106" s="201"/>
      <c r="EU106" s="201"/>
      <c r="EV106" s="201"/>
      <c r="EW106" s="201"/>
      <c r="EX106" s="201"/>
      <c r="EY106" s="201"/>
      <c r="EZ106" s="201"/>
      <c r="FA106" s="201"/>
      <c r="FB106" s="201"/>
      <c r="FC106" s="201"/>
      <c r="FD106" s="201"/>
      <c r="FE106" s="201"/>
      <c r="FF106" s="201"/>
      <c r="FG106" s="201"/>
      <c r="FH106" s="201"/>
      <c r="FI106" s="201"/>
      <c r="FJ106" s="201"/>
      <c r="FK106" s="201"/>
      <c r="FL106" s="201"/>
      <c r="FM106" s="201"/>
      <c r="FN106" s="201"/>
      <c r="FO106" s="201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</row>
    <row r="107" spans="2:220" x14ac:dyDescent="0.35">
      <c r="B107" s="163">
        <v>13</v>
      </c>
      <c r="C107" s="164" t="s">
        <v>42</v>
      </c>
      <c r="D107" s="34"/>
      <c r="E107" s="34"/>
      <c r="F107" s="34"/>
      <c r="G107" s="35"/>
      <c r="H107" s="2">
        <f t="shared" si="431"/>
        <v>5346.9900000000007</v>
      </c>
      <c r="I107" s="36">
        <f t="shared" si="432"/>
        <v>3.3082785572042465E-2</v>
      </c>
      <c r="J107" s="118">
        <f t="shared" si="433"/>
        <v>1.1015042582405343</v>
      </c>
      <c r="K107" s="118">
        <f t="shared" si="433"/>
        <v>2.8559617749128985</v>
      </c>
      <c r="L107" s="118">
        <f t="shared" si="433"/>
        <v>0.27638339757221603</v>
      </c>
      <c r="M107" s="118">
        <f t="shared" si="433"/>
        <v>1.5354633198456445E-2</v>
      </c>
      <c r="N107" s="118">
        <f t="shared" si="433"/>
        <v>0.59883069473980133</v>
      </c>
      <c r="O107" s="118">
        <f t="shared" si="433"/>
        <v>10.31831350936273</v>
      </c>
      <c r="P107" s="118">
        <f t="shared" si="433"/>
        <v>0.76773165992282222</v>
      </c>
      <c r="Q107" s="87">
        <f t="shared" si="433"/>
        <v>3.5315656356449825</v>
      </c>
      <c r="R107" s="128">
        <f t="shared" si="433"/>
        <v>1.5145683550807347</v>
      </c>
      <c r="S107" s="122">
        <f t="shared" si="433"/>
        <v>10.361024429075027</v>
      </c>
      <c r="T107" s="123">
        <f t="shared" si="433"/>
        <v>22.821791350421069</v>
      </c>
      <c r="U107" s="116">
        <f t="shared" si="433"/>
        <v>0.10326602421005009</v>
      </c>
      <c r="V107" s="116">
        <f t="shared" si="433"/>
        <v>6.8844016140033396E-2</v>
      </c>
      <c r="W107" s="116">
        <f t="shared" si="433"/>
        <v>0.75728417754036736</v>
      </c>
      <c r="Y107" s="163">
        <v>13</v>
      </c>
      <c r="Z107" s="164" t="s">
        <v>42</v>
      </c>
      <c r="AA107" s="34"/>
      <c r="AB107" s="34"/>
      <c r="AC107" s="34"/>
      <c r="AD107" s="35"/>
      <c r="AE107" s="2">
        <f t="shared" si="434"/>
        <v>5346.9900000000007</v>
      </c>
      <c r="AF107" s="36">
        <f t="shared" si="363"/>
        <v>3.3082785572042465E-2</v>
      </c>
      <c r="AG107" s="149">
        <f t="shared" si="435"/>
        <v>1</v>
      </c>
      <c r="AH107" s="149">
        <f t="shared" si="436"/>
        <v>3</v>
      </c>
      <c r="AI107" s="149">
        <f t="shared" si="437"/>
        <v>0</v>
      </c>
      <c r="AJ107" s="149">
        <f t="shared" si="438"/>
        <v>0</v>
      </c>
      <c r="AK107" s="149">
        <f t="shared" si="439"/>
        <v>1</v>
      </c>
      <c r="AL107" s="149">
        <f t="shared" si="440"/>
        <v>10</v>
      </c>
      <c r="AM107" s="149">
        <f t="shared" si="441"/>
        <v>1</v>
      </c>
      <c r="AN107" s="37">
        <f t="shared" si="442"/>
        <v>4</v>
      </c>
      <c r="AO107" s="156">
        <f t="shared" si="443"/>
        <v>2</v>
      </c>
      <c r="AP107" s="154">
        <f t="shared" si="444"/>
        <v>10</v>
      </c>
      <c r="AQ107" s="152">
        <f t="shared" si="445"/>
        <v>23</v>
      </c>
      <c r="AR107" s="132">
        <f t="shared" si="446"/>
        <v>0</v>
      </c>
      <c r="AS107" s="132">
        <f t="shared" si="447"/>
        <v>0</v>
      </c>
      <c r="AT107" s="132">
        <f t="shared" si="448"/>
        <v>1</v>
      </c>
      <c r="AX107" s="7">
        <f t="shared" si="455"/>
        <v>1</v>
      </c>
      <c r="AY107" s="7">
        <f t="shared" si="456"/>
        <v>0</v>
      </c>
      <c r="AZ107" s="7">
        <f t="shared" si="457"/>
        <v>3</v>
      </c>
      <c r="BA107" s="7">
        <f t="shared" si="458"/>
        <v>0</v>
      </c>
      <c r="BB107" s="7">
        <f t="shared" si="459"/>
        <v>0</v>
      </c>
      <c r="BC107" s="7">
        <f t="shared" si="460"/>
        <v>0</v>
      </c>
      <c r="BD107" s="7">
        <f t="shared" si="461"/>
        <v>0</v>
      </c>
      <c r="BE107" s="7">
        <f t="shared" si="462"/>
        <v>0</v>
      </c>
      <c r="BF107" s="7">
        <f t="shared" si="463"/>
        <v>1</v>
      </c>
      <c r="BG107" s="7">
        <f t="shared" si="464"/>
        <v>0</v>
      </c>
      <c r="BH107" s="7">
        <f t="shared" si="465"/>
        <v>10</v>
      </c>
      <c r="BI107" s="7">
        <f t="shared" si="466"/>
        <v>0</v>
      </c>
      <c r="BJ107" s="7">
        <f t="shared" si="467"/>
        <v>1</v>
      </c>
      <c r="BK107" s="7">
        <f t="shared" si="468"/>
        <v>0</v>
      </c>
      <c r="BL107" s="7">
        <f t="shared" si="469"/>
        <v>4</v>
      </c>
      <c r="BM107" s="7">
        <f t="shared" si="470"/>
        <v>0</v>
      </c>
      <c r="BN107" s="1">
        <f t="shared" si="471"/>
        <v>1.6</v>
      </c>
      <c r="BO107" s="1">
        <f t="shared" si="472"/>
        <v>0.4</v>
      </c>
      <c r="BP107" s="1">
        <f t="shared" si="473"/>
        <v>8</v>
      </c>
      <c r="BQ107" s="1">
        <f t="shared" si="474"/>
        <v>2</v>
      </c>
      <c r="BR107" s="1">
        <f t="shared" si="475"/>
        <v>18.400000000000002</v>
      </c>
      <c r="BS107" s="1">
        <f t="shared" si="476"/>
        <v>4.6000000000000005</v>
      </c>
      <c r="BT107" s="1">
        <f t="shared" si="477"/>
        <v>0</v>
      </c>
      <c r="BU107" s="1">
        <f t="shared" si="478"/>
        <v>0</v>
      </c>
      <c r="BV107" s="1">
        <f t="shared" si="479"/>
        <v>0</v>
      </c>
      <c r="BW107" s="1">
        <f t="shared" si="480"/>
        <v>0</v>
      </c>
      <c r="BX107" s="1">
        <f t="shared" si="481"/>
        <v>0.8</v>
      </c>
      <c r="BY107" s="1">
        <f t="shared" si="482"/>
        <v>0.2</v>
      </c>
      <c r="CC107" s="7">
        <f t="shared" si="483"/>
        <v>1</v>
      </c>
      <c r="CD107" s="7">
        <f t="shared" si="484"/>
        <v>0</v>
      </c>
      <c r="CE107" s="7">
        <f t="shared" si="485"/>
        <v>3</v>
      </c>
      <c r="CF107" s="7">
        <f t="shared" si="486"/>
        <v>0</v>
      </c>
      <c r="CG107" s="7">
        <f t="shared" si="487"/>
        <v>0</v>
      </c>
      <c r="CH107" s="7">
        <f t="shared" si="488"/>
        <v>0</v>
      </c>
      <c r="CI107" s="7">
        <f t="shared" si="489"/>
        <v>0</v>
      </c>
      <c r="CJ107" s="7">
        <f t="shared" si="490"/>
        <v>0</v>
      </c>
      <c r="CK107" s="7">
        <f t="shared" si="491"/>
        <v>1</v>
      </c>
      <c r="CL107" s="7">
        <f t="shared" si="492"/>
        <v>0</v>
      </c>
      <c r="CM107" s="7">
        <f t="shared" si="493"/>
        <v>10</v>
      </c>
      <c r="CN107" s="7">
        <f t="shared" si="494"/>
        <v>0</v>
      </c>
      <c r="CO107" s="7">
        <f t="shared" si="495"/>
        <v>1</v>
      </c>
      <c r="CP107" s="7">
        <f t="shared" si="496"/>
        <v>0</v>
      </c>
      <c r="CQ107" s="7">
        <f t="shared" si="497"/>
        <v>4</v>
      </c>
      <c r="CR107" s="7">
        <f t="shared" si="498"/>
        <v>0</v>
      </c>
      <c r="CS107" s="7">
        <f t="shared" si="499"/>
        <v>2</v>
      </c>
      <c r="CT107" s="7">
        <f t="shared" si="500"/>
        <v>0</v>
      </c>
      <c r="CU107" s="7">
        <f t="shared" si="501"/>
        <v>8</v>
      </c>
      <c r="CV107" s="7">
        <f t="shared" si="502"/>
        <v>2</v>
      </c>
      <c r="CW107" s="7">
        <f t="shared" si="503"/>
        <v>18</v>
      </c>
      <c r="CX107" s="7">
        <f t="shared" si="504"/>
        <v>5</v>
      </c>
      <c r="CY107" s="7">
        <f t="shared" si="505"/>
        <v>0</v>
      </c>
      <c r="CZ107" s="7">
        <f t="shared" si="506"/>
        <v>0</v>
      </c>
      <c r="DA107" s="7">
        <f t="shared" si="507"/>
        <v>0</v>
      </c>
      <c r="DB107" s="7">
        <f t="shared" si="508"/>
        <v>0</v>
      </c>
      <c r="DC107" s="7">
        <f t="shared" si="509"/>
        <v>1</v>
      </c>
      <c r="DD107" s="7">
        <f t="shared" si="510"/>
        <v>0</v>
      </c>
      <c r="DF107" s="1">
        <v>13</v>
      </c>
      <c r="DG107" s="11">
        <f t="shared" si="453"/>
        <v>138.91958230958232</v>
      </c>
      <c r="DH107" s="11">
        <f t="shared" si="454"/>
        <v>3.67</v>
      </c>
      <c r="DJ107" s="1" t="str">
        <f t="shared" si="430"/>
        <v>[138.92, 3.67]</v>
      </c>
      <c r="DS107" s="200"/>
      <c r="DT107" s="201"/>
      <c r="DU107" s="201"/>
      <c r="DV107" s="201"/>
      <c r="DW107" s="201"/>
      <c r="DX107" s="201"/>
      <c r="DY107" s="201"/>
      <c r="DZ107" s="201"/>
      <c r="EA107" s="201"/>
      <c r="EB107" s="201"/>
      <c r="EC107" s="201"/>
      <c r="ED107" s="201"/>
      <c r="EE107" s="201"/>
      <c r="EF107" s="201"/>
      <c r="EG107" s="201"/>
      <c r="EH107" s="201"/>
      <c r="EI107" s="201"/>
      <c r="EJ107" s="201"/>
      <c r="EK107" s="201"/>
      <c r="EL107" s="201"/>
      <c r="EM107" s="201"/>
      <c r="EN107" s="201"/>
      <c r="EO107" s="201"/>
      <c r="EP107" s="201"/>
      <c r="EQ107" s="201"/>
      <c r="ER107" s="201"/>
      <c r="ES107" s="201"/>
      <c r="ET107" s="201"/>
      <c r="EU107" s="201"/>
      <c r="EV107" s="201"/>
      <c r="EW107" s="201"/>
      <c r="EX107" s="201"/>
      <c r="EY107" s="201"/>
      <c r="EZ107" s="201"/>
      <c r="FA107" s="201"/>
      <c r="FB107" s="201"/>
      <c r="FC107" s="201"/>
      <c r="FD107" s="201"/>
      <c r="FE107" s="201"/>
      <c r="FF107" s="201"/>
      <c r="FG107" s="201"/>
      <c r="FH107" s="201"/>
      <c r="FI107" s="201"/>
      <c r="FJ107" s="201"/>
      <c r="FK107" s="201"/>
      <c r="FL107" s="201"/>
      <c r="FM107" s="201"/>
      <c r="FN107" s="201"/>
      <c r="FO107" s="201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</row>
    <row r="108" spans="2:220" x14ac:dyDescent="0.35">
      <c r="B108" s="163">
        <v>14</v>
      </c>
      <c r="C108" s="165" t="s">
        <v>43</v>
      </c>
      <c r="D108" s="34"/>
      <c r="E108" s="34"/>
      <c r="F108" s="34"/>
      <c r="G108" s="35"/>
      <c r="H108" s="2">
        <f t="shared" si="431"/>
        <v>4268.88</v>
      </c>
      <c r="I108" s="36">
        <f t="shared" si="432"/>
        <v>2.6412325752017608E-2</v>
      </c>
      <c r="J108" s="118">
        <f t="shared" si="433"/>
        <v>0.87940869497003959</v>
      </c>
      <c r="K108" s="118">
        <f t="shared" si="433"/>
        <v>2.2801161217227213</v>
      </c>
      <c r="L108" s="118">
        <f t="shared" si="433"/>
        <v>0.22065639887639241</v>
      </c>
      <c r="M108" s="118">
        <f t="shared" si="433"/>
        <v>1.2258688826466245E-2</v>
      </c>
      <c r="N108" s="118">
        <f t="shared" si="433"/>
        <v>0.47808886423218355</v>
      </c>
      <c r="O108" s="118">
        <f t="shared" si="433"/>
        <v>8.2378388913853158</v>
      </c>
      <c r="P108" s="118">
        <f t="shared" si="433"/>
        <v>0.61293444132331221</v>
      </c>
      <c r="Q108" s="87">
        <f t="shared" si="433"/>
        <v>2.8194984300872363</v>
      </c>
      <c r="R108" s="128">
        <f t="shared" si="433"/>
        <v>1.2091869555838044</v>
      </c>
      <c r="S108" s="122">
        <f t="shared" si="433"/>
        <v>8.2719380370619344</v>
      </c>
      <c r="T108" s="123">
        <f t="shared" si="433"/>
        <v>18.220248898910508</v>
      </c>
      <c r="U108" s="116">
        <f t="shared" si="433"/>
        <v>8.2444565153441202E-2</v>
      </c>
      <c r="V108" s="116">
        <f t="shared" si="433"/>
        <v>5.4963043435627475E-2</v>
      </c>
      <c r="W108" s="116">
        <f t="shared" si="433"/>
        <v>0.6045934777919022</v>
      </c>
      <c r="Y108" s="163">
        <v>14</v>
      </c>
      <c r="Z108" s="165" t="s">
        <v>43</v>
      </c>
      <c r="AA108" s="34"/>
      <c r="AB108" s="34"/>
      <c r="AC108" s="34"/>
      <c r="AD108" s="35"/>
      <c r="AE108" s="2">
        <f t="shared" si="434"/>
        <v>4268.88</v>
      </c>
      <c r="AF108" s="36">
        <f t="shared" si="363"/>
        <v>2.6412325752017608E-2</v>
      </c>
      <c r="AG108" s="149">
        <f t="shared" si="435"/>
        <v>1</v>
      </c>
      <c r="AH108" s="149">
        <f t="shared" si="436"/>
        <v>2</v>
      </c>
      <c r="AI108" s="149">
        <f t="shared" si="437"/>
        <v>0</v>
      </c>
      <c r="AJ108" s="149">
        <f t="shared" si="438"/>
        <v>0</v>
      </c>
      <c r="AK108" s="149">
        <f t="shared" si="439"/>
        <v>0</v>
      </c>
      <c r="AL108" s="149">
        <f t="shared" si="440"/>
        <v>8</v>
      </c>
      <c r="AM108" s="149">
        <f t="shared" si="441"/>
        <v>1</v>
      </c>
      <c r="AN108" s="37">
        <f t="shared" si="442"/>
        <v>3</v>
      </c>
      <c r="AO108" s="156">
        <f t="shared" si="443"/>
        <v>1</v>
      </c>
      <c r="AP108" s="154">
        <f t="shared" si="444"/>
        <v>8</v>
      </c>
      <c r="AQ108" s="152">
        <f t="shared" si="445"/>
        <v>18</v>
      </c>
      <c r="AR108" s="132">
        <f t="shared" si="446"/>
        <v>0</v>
      </c>
      <c r="AS108" s="132">
        <f t="shared" si="447"/>
        <v>0</v>
      </c>
      <c r="AT108" s="132">
        <f t="shared" si="448"/>
        <v>1</v>
      </c>
      <c r="AX108" s="7">
        <f t="shared" si="455"/>
        <v>1</v>
      </c>
      <c r="AY108" s="7">
        <f t="shared" si="456"/>
        <v>0</v>
      </c>
      <c r="AZ108" s="7">
        <f t="shared" si="457"/>
        <v>2</v>
      </c>
      <c r="BA108" s="7">
        <f t="shared" si="458"/>
        <v>0</v>
      </c>
      <c r="BB108" s="7">
        <f t="shared" si="459"/>
        <v>0</v>
      </c>
      <c r="BC108" s="7">
        <f t="shared" si="460"/>
        <v>0</v>
      </c>
      <c r="BD108" s="7">
        <f t="shared" si="461"/>
        <v>0</v>
      </c>
      <c r="BE108" s="7">
        <f t="shared" si="462"/>
        <v>0</v>
      </c>
      <c r="BF108" s="7">
        <f t="shared" si="463"/>
        <v>0</v>
      </c>
      <c r="BG108" s="7">
        <f t="shared" si="464"/>
        <v>0</v>
      </c>
      <c r="BH108" s="7">
        <f t="shared" si="465"/>
        <v>8</v>
      </c>
      <c r="BI108" s="7">
        <f t="shared" si="466"/>
        <v>0</v>
      </c>
      <c r="BJ108" s="7">
        <f t="shared" si="467"/>
        <v>1</v>
      </c>
      <c r="BK108" s="7">
        <f t="shared" si="468"/>
        <v>0</v>
      </c>
      <c r="BL108" s="7">
        <f t="shared" si="469"/>
        <v>3</v>
      </c>
      <c r="BM108" s="7">
        <f t="shared" si="470"/>
        <v>0</v>
      </c>
      <c r="BN108" s="1">
        <f t="shared" si="471"/>
        <v>0.8</v>
      </c>
      <c r="BO108" s="1">
        <f t="shared" si="472"/>
        <v>0.2</v>
      </c>
      <c r="BP108" s="1">
        <f t="shared" si="473"/>
        <v>6.4</v>
      </c>
      <c r="BQ108" s="1">
        <f t="shared" si="474"/>
        <v>1.6</v>
      </c>
      <c r="BR108" s="1">
        <f t="shared" si="475"/>
        <v>14.4</v>
      </c>
      <c r="BS108" s="1">
        <f t="shared" si="476"/>
        <v>3.6</v>
      </c>
      <c r="BT108" s="1">
        <f t="shared" si="477"/>
        <v>0</v>
      </c>
      <c r="BU108" s="1">
        <f t="shared" si="478"/>
        <v>0</v>
      </c>
      <c r="BV108" s="1">
        <f t="shared" si="479"/>
        <v>0</v>
      </c>
      <c r="BW108" s="1">
        <f t="shared" si="480"/>
        <v>0</v>
      </c>
      <c r="BX108" s="1">
        <f t="shared" si="481"/>
        <v>0.8</v>
      </c>
      <c r="BY108" s="1">
        <f t="shared" si="482"/>
        <v>0.2</v>
      </c>
      <c r="CC108" s="7">
        <f t="shared" si="483"/>
        <v>1</v>
      </c>
      <c r="CD108" s="7">
        <f t="shared" si="484"/>
        <v>0</v>
      </c>
      <c r="CE108" s="7">
        <f t="shared" si="485"/>
        <v>2</v>
      </c>
      <c r="CF108" s="7">
        <f t="shared" si="486"/>
        <v>0</v>
      </c>
      <c r="CG108" s="7">
        <f t="shared" si="487"/>
        <v>0</v>
      </c>
      <c r="CH108" s="7">
        <f t="shared" si="488"/>
        <v>0</v>
      </c>
      <c r="CI108" s="7">
        <f t="shared" si="489"/>
        <v>0</v>
      </c>
      <c r="CJ108" s="7">
        <f t="shared" si="490"/>
        <v>0</v>
      </c>
      <c r="CK108" s="7">
        <f t="shared" si="491"/>
        <v>0</v>
      </c>
      <c r="CL108" s="7">
        <f t="shared" si="492"/>
        <v>0</v>
      </c>
      <c r="CM108" s="7">
        <f t="shared" si="493"/>
        <v>8</v>
      </c>
      <c r="CN108" s="7">
        <f t="shared" si="494"/>
        <v>0</v>
      </c>
      <c r="CO108" s="7">
        <f t="shared" si="495"/>
        <v>1</v>
      </c>
      <c r="CP108" s="7">
        <f t="shared" si="496"/>
        <v>0</v>
      </c>
      <c r="CQ108" s="7">
        <f t="shared" si="497"/>
        <v>3</v>
      </c>
      <c r="CR108" s="7">
        <f t="shared" si="498"/>
        <v>0</v>
      </c>
      <c r="CS108" s="7">
        <f t="shared" si="499"/>
        <v>1</v>
      </c>
      <c r="CT108" s="7">
        <f t="shared" si="500"/>
        <v>0</v>
      </c>
      <c r="CU108" s="7">
        <f t="shared" si="501"/>
        <v>6</v>
      </c>
      <c r="CV108" s="7">
        <f t="shared" si="502"/>
        <v>2</v>
      </c>
      <c r="CW108" s="7">
        <f t="shared" si="503"/>
        <v>14</v>
      </c>
      <c r="CX108" s="7">
        <f t="shared" si="504"/>
        <v>4</v>
      </c>
      <c r="CY108" s="7">
        <f t="shared" si="505"/>
        <v>0</v>
      </c>
      <c r="CZ108" s="7">
        <f t="shared" si="506"/>
        <v>0</v>
      </c>
      <c r="DA108" s="7">
        <f t="shared" si="507"/>
        <v>0</v>
      </c>
      <c r="DB108" s="7">
        <f t="shared" si="508"/>
        <v>0</v>
      </c>
      <c r="DC108" s="7">
        <f t="shared" si="509"/>
        <v>1</v>
      </c>
      <c r="DD108" s="7">
        <f t="shared" si="510"/>
        <v>0</v>
      </c>
      <c r="DF108" s="1">
        <v>14</v>
      </c>
      <c r="DG108" s="11">
        <f t="shared" si="453"/>
        <v>105.81727272727272</v>
      </c>
      <c r="DH108" s="11">
        <f t="shared" si="454"/>
        <v>3.1520000000000001</v>
      </c>
      <c r="DJ108" s="1" t="str">
        <f t="shared" si="430"/>
        <v>[105.82, 3.15]</v>
      </c>
      <c r="DS108" s="200"/>
      <c r="DT108" s="201"/>
      <c r="DU108" s="201"/>
      <c r="DV108" s="201"/>
      <c r="DW108" s="201"/>
      <c r="DX108" s="201"/>
      <c r="DY108" s="201"/>
      <c r="DZ108" s="201"/>
      <c r="EA108" s="201"/>
      <c r="EB108" s="201"/>
      <c r="EC108" s="201"/>
      <c r="ED108" s="201"/>
      <c r="EE108" s="201"/>
      <c r="EF108" s="201"/>
      <c r="EG108" s="201"/>
      <c r="EH108" s="201"/>
      <c r="EI108" s="201"/>
      <c r="EJ108" s="201"/>
      <c r="EK108" s="201"/>
      <c r="EL108" s="201"/>
      <c r="EM108" s="201"/>
      <c r="EN108" s="201"/>
      <c r="EO108" s="201"/>
      <c r="EP108" s="201"/>
      <c r="EQ108" s="201"/>
      <c r="ER108" s="201"/>
      <c r="ES108" s="201"/>
      <c r="ET108" s="201"/>
      <c r="EU108" s="201"/>
      <c r="EV108" s="201"/>
      <c r="EW108" s="201"/>
      <c r="EX108" s="201"/>
      <c r="EY108" s="201"/>
      <c r="EZ108" s="201"/>
      <c r="FA108" s="201"/>
      <c r="FB108" s="201"/>
      <c r="FC108" s="201"/>
      <c r="FD108" s="201"/>
      <c r="FE108" s="201"/>
      <c r="FF108" s="201"/>
      <c r="FG108" s="201"/>
      <c r="FH108" s="201"/>
      <c r="FI108" s="201"/>
      <c r="FJ108" s="201"/>
      <c r="FK108" s="201"/>
      <c r="FL108" s="201"/>
      <c r="FM108" s="201"/>
      <c r="FN108" s="201"/>
      <c r="FO108" s="201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</row>
    <row r="109" spans="2:220" x14ac:dyDescent="0.35">
      <c r="B109" s="163">
        <v>15</v>
      </c>
      <c r="C109" s="164" t="s">
        <v>44</v>
      </c>
      <c r="D109" s="34"/>
      <c r="E109" s="34"/>
      <c r="F109" s="34"/>
      <c r="G109" s="35"/>
      <c r="H109" s="2">
        <f t="shared" si="431"/>
        <v>4922.2800000000007</v>
      </c>
      <c r="I109" s="36">
        <f t="shared" si="432"/>
        <v>3.0455028673244795E-2</v>
      </c>
      <c r="J109" s="118">
        <f t="shared" si="433"/>
        <v>1.0140120666491272</v>
      </c>
      <c r="K109" s="118">
        <f t="shared" si="433"/>
        <v>2.6291134872925257</v>
      </c>
      <c r="L109" s="118">
        <f t="shared" si="433"/>
        <v>0.25443033747992189</v>
      </c>
      <c r="M109" s="118">
        <f t="shared" si="433"/>
        <v>1.4135018748884549E-2</v>
      </c>
      <c r="N109" s="118">
        <f t="shared" si="433"/>
        <v>0.55126573120649736</v>
      </c>
      <c r="O109" s="118">
        <f t="shared" si="433"/>
        <v>9.498732599250415</v>
      </c>
      <c r="P109" s="118">
        <f t="shared" si="433"/>
        <v>0.70675093744422735</v>
      </c>
      <c r="Q109" s="87">
        <f t="shared" si="433"/>
        <v>3.2510543122434465</v>
      </c>
      <c r="R109" s="128">
        <f t="shared" si="433"/>
        <v>1.3942665916425501</v>
      </c>
      <c r="S109" s="122">
        <f t="shared" si="433"/>
        <v>9.5380510019183546</v>
      </c>
      <c r="T109" s="123">
        <f t="shared" si="433"/>
        <v>21.009062505886607</v>
      </c>
      <c r="U109" s="116">
        <f t="shared" si="433"/>
        <v>9.5063631248355679E-2</v>
      </c>
      <c r="V109" s="116">
        <f t="shared" si="433"/>
        <v>6.3375754165570453E-2</v>
      </c>
      <c r="W109" s="116">
        <f t="shared" si="433"/>
        <v>0.69713329582127503</v>
      </c>
      <c r="Y109" s="163">
        <v>15</v>
      </c>
      <c r="Z109" s="164" t="s">
        <v>44</v>
      </c>
      <c r="AA109" s="34"/>
      <c r="AB109" s="34"/>
      <c r="AC109" s="34"/>
      <c r="AD109" s="35"/>
      <c r="AE109" s="2">
        <f t="shared" si="434"/>
        <v>4922.2800000000007</v>
      </c>
      <c r="AF109" s="36">
        <f t="shared" si="363"/>
        <v>3.0455028673244795E-2</v>
      </c>
      <c r="AG109" s="149">
        <f t="shared" si="435"/>
        <v>1</v>
      </c>
      <c r="AH109" s="149">
        <f t="shared" si="436"/>
        <v>3</v>
      </c>
      <c r="AI109" s="149">
        <f t="shared" si="437"/>
        <v>0</v>
      </c>
      <c r="AJ109" s="149">
        <f t="shared" si="438"/>
        <v>0</v>
      </c>
      <c r="AK109" s="149">
        <f t="shared" si="439"/>
        <v>1</v>
      </c>
      <c r="AL109" s="149">
        <f t="shared" si="440"/>
        <v>9</v>
      </c>
      <c r="AM109" s="149">
        <f t="shared" si="441"/>
        <v>1</v>
      </c>
      <c r="AN109" s="37">
        <f t="shared" si="442"/>
        <v>3</v>
      </c>
      <c r="AO109" s="156">
        <f t="shared" si="443"/>
        <v>1</v>
      </c>
      <c r="AP109" s="154">
        <f t="shared" si="444"/>
        <v>10</v>
      </c>
      <c r="AQ109" s="152">
        <f t="shared" si="445"/>
        <v>21</v>
      </c>
      <c r="AR109" s="132">
        <f t="shared" si="446"/>
        <v>0</v>
      </c>
      <c r="AS109" s="132">
        <f t="shared" si="447"/>
        <v>0</v>
      </c>
      <c r="AT109" s="132">
        <f t="shared" si="448"/>
        <v>1</v>
      </c>
      <c r="AX109" s="7">
        <f t="shared" si="455"/>
        <v>1</v>
      </c>
      <c r="AY109" s="7">
        <f t="shared" si="456"/>
        <v>0</v>
      </c>
      <c r="AZ109" s="7">
        <f t="shared" si="457"/>
        <v>3</v>
      </c>
      <c r="BA109" s="7">
        <f t="shared" si="458"/>
        <v>0</v>
      </c>
      <c r="BB109" s="7">
        <f t="shared" si="459"/>
        <v>0</v>
      </c>
      <c r="BC109" s="7">
        <f t="shared" si="460"/>
        <v>0</v>
      </c>
      <c r="BD109" s="7">
        <f t="shared" si="461"/>
        <v>0</v>
      </c>
      <c r="BE109" s="7">
        <f t="shared" si="462"/>
        <v>0</v>
      </c>
      <c r="BF109" s="7">
        <f t="shared" si="463"/>
        <v>1</v>
      </c>
      <c r="BG109" s="7">
        <f t="shared" si="464"/>
        <v>0</v>
      </c>
      <c r="BH109" s="7">
        <f t="shared" si="465"/>
        <v>9</v>
      </c>
      <c r="BI109" s="7">
        <f t="shared" si="466"/>
        <v>0</v>
      </c>
      <c r="BJ109" s="7">
        <f t="shared" si="467"/>
        <v>1</v>
      </c>
      <c r="BK109" s="7">
        <f t="shared" si="468"/>
        <v>0</v>
      </c>
      <c r="BL109" s="7">
        <f t="shared" si="469"/>
        <v>3</v>
      </c>
      <c r="BM109" s="7">
        <f t="shared" si="470"/>
        <v>0</v>
      </c>
      <c r="BN109" s="1">
        <f t="shared" si="471"/>
        <v>0.8</v>
      </c>
      <c r="BO109" s="1">
        <f t="shared" si="472"/>
        <v>0.2</v>
      </c>
      <c r="BP109" s="1">
        <f t="shared" si="473"/>
        <v>8</v>
      </c>
      <c r="BQ109" s="1">
        <f t="shared" si="474"/>
        <v>2</v>
      </c>
      <c r="BR109" s="1">
        <f t="shared" si="475"/>
        <v>16.8</v>
      </c>
      <c r="BS109" s="1">
        <f t="shared" si="476"/>
        <v>4.2</v>
      </c>
      <c r="BT109" s="1">
        <f t="shared" si="477"/>
        <v>0</v>
      </c>
      <c r="BU109" s="1">
        <f t="shared" si="478"/>
        <v>0</v>
      </c>
      <c r="BV109" s="1">
        <f t="shared" si="479"/>
        <v>0</v>
      </c>
      <c r="BW109" s="1">
        <f t="shared" si="480"/>
        <v>0</v>
      </c>
      <c r="BX109" s="1">
        <f t="shared" si="481"/>
        <v>0.8</v>
      </c>
      <c r="BY109" s="1">
        <f t="shared" si="482"/>
        <v>0.2</v>
      </c>
      <c r="CC109" s="7">
        <f t="shared" si="483"/>
        <v>1</v>
      </c>
      <c r="CD109" s="7">
        <f t="shared" si="484"/>
        <v>0</v>
      </c>
      <c r="CE109" s="7">
        <f t="shared" si="485"/>
        <v>3</v>
      </c>
      <c r="CF109" s="7">
        <f t="shared" si="486"/>
        <v>0</v>
      </c>
      <c r="CG109" s="7">
        <f t="shared" si="487"/>
        <v>0</v>
      </c>
      <c r="CH109" s="7">
        <f t="shared" si="488"/>
        <v>0</v>
      </c>
      <c r="CI109" s="7">
        <f t="shared" si="489"/>
        <v>0</v>
      </c>
      <c r="CJ109" s="7">
        <f t="shared" si="490"/>
        <v>0</v>
      </c>
      <c r="CK109" s="7">
        <f t="shared" si="491"/>
        <v>1</v>
      </c>
      <c r="CL109" s="7">
        <f t="shared" si="492"/>
        <v>0</v>
      </c>
      <c r="CM109" s="7">
        <f t="shared" si="493"/>
        <v>9</v>
      </c>
      <c r="CN109" s="7">
        <f t="shared" si="494"/>
        <v>0</v>
      </c>
      <c r="CO109" s="7">
        <f t="shared" si="495"/>
        <v>1</v>
      </c>
      <c r="CP109" s="7">
        <f t="shared" si="496"/>
        <v>0</v>
      </c>
      <c r="CQ109" s="7">
        <f t="shared" si="497"/>
        <v>3</v>
      </c>
      <c r="CR109" s="7">
        <f t="shared" si="498"/>
        <v>0</v>
      </c>
      <c r="CS109" s="7">
        <f t="shared" si="499"/>
        <v>1</v>
      </c>
      <c r="CT109" s="7">
        <f t="shared" si="500"/>
        <v>0</v>
      </c>
      <c r="CU109" s="7">
        <f t="shared" si="501"/>
        <v>8</v>
      </c>
      <c r="CV109" s="7">
        <f t="shared" si="502"/>
        <v>2</v>
      </c>
      <c r="CW109" s="7">
        <f t="shared" si="503"/>
        <v>17</v>
      </c>
      <c r="CX109" s="7">
        <f t="shared" si="504"/>
        <v>4</v>
      </c>
      <c r="CY109" s="7">
        <f t="shared" si="505"/>
        <v>0</v>
      </c>
      <c r="CZ109" s="7">
        <f t="shared" si="506"/>
        <v>0</v>
      </c>
      <c r="DA109" s="7">
        <f t="shared" si="507"/>
        <v>0</v>
      </c>
      <c r="DB109" s="7">
        <f t="shared" si="508"/>
        <v>0</v>
      </c>
      <c r="DC109" s="7">
        <f t="shared" si="509"/>
        <v>1</v>
      </c>
      <c r="DD109" s="7">
        <f t="shared" si="510"/>
        <v>0</v>
      </c>
      <c r="DF109" s="1">
        <v>15</v>
      </c>
      <c r="DG109" s="11">
        <f t="shared" si="453"/>
        <v>128.5304914004914</v>
      </c>
      <c r="DH109" s="11">
        <f t="shared" si="454"/>
        <v>3.1520000000000001</v>
      </c>
      <c r="DJ109" s="1" t="str">
        <f t="shared" si="430"/>
        <v>[128.53, 3.15]</v>
      </c>
      <c r="DS109" s="200"/>
      <c r="DT109" s="201"/>
      <c r="DU109" s="201"/>
      <c r="DV109" s="201"/>
      <c r="DW109" s="201"/>
      <c r="DX109" s="201"/>
      <c r="DY109" s="201"/>
      <c r="DZ109" s="201"/>
      <c r="EA109" s="201"/>
      <c r="EB109" s="201"/>
      <c r="EC109" s="201"/>
      <c r="ED109" s="201"/>
      <c r="EE109" s="201"/>
      <c r="EF109" s="201"/>
      <c r="EG109" s="201"/>
      <c r="EH109" s="201"/>
      <c r="EI109" s="201"/>
      <c r="EJ109" s="201"/>
      <c r="EK109" s="201"/>
      <c r="EL109" s="201"/>
      <c r="EM109" s="201"/>
      <c r="EN109" s="201"/>
      <c r="EO109" s="201"/>
      <c r="EP109" s="201"/>
      <c r="EQ109" s="201"/>
      <c r="ER109" s="201"/>
      <c r="ES109" s="201"/>
      <c r="ET109" s="201"/>
      <c r="EU109" s="201"/>
      <c r="EV109" s="201"/>
      <c r="EW109" s="201"/>
      <c r="EX109" s="201"/>
      <c r="EY109" s="201"/>
      <c r="EZ109" s="201"/>
      <c r="FA109" s="201"/>
      <c r="FB109" s="201"/>
      <c r="FC109" s="201"/>
      <c r="FD109" s="201"/>
      <c r="FE109" s="201"/>
      <c r="FF109" s="201"/>
      <c r="FG109" s="201"/>
      <c r="FH109" s="201"/>
      <c r="FI109" s="201"/>
      <c r="FJ109" s="201"/>
      <c r="FK109" s="201"/>
      <c r="FL109" s="201"/>
      <c r="FM109" s="201"/>
      <c r="FN109" s="201"/>
      <c r="FO109" s="201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</row>
    <row r="110" spans="2:220" x14ac:dyDescent="0.35">
      <c r="B110" s="163">
        <v>16</v>
      </c>
      <c r="C110" s="165" t="s">
        <v>98</v>
      </c>
      <c r="D110" s="34"/>
      <c r="E110" s="34"/>
      <c r="F110" s="34"/>
      <c r="G110" s="35"/>
      <c r="H110" s="2">
        <f t="shared" si="431"/>
        <v>6171.0000000000009</v>
      </c>
      <c r="I110" s="36">
        <f t="shared" si="432"/>
        <v>3.8181083144923418E-2</v>
      </c>
      <c r="J110" s="118">
        <f t="shared" si="433"/>
        <v>1.2712540658580505</v>
      </c>
      <c r="K110" s="118">
        <f t="shared" si="433"/>
        <v>3.2960862303814853</v>
      </c>
      <c r="L110" s="118">
        <f t="shared" si="433"/>
        <v>0.3189760868111115</v>
      </c>
      <c r="M110" s="118">
        <f t="shared" si="433"/>
        <v>1.7720893711728417E-2</v>
      </c>
      <c r="N110" s="118">
        <f t="shared" si="433"/>
        <v>0.6911148547574083</v>
      </c>
      <c r="O110" s="118">
        <f t="shared" si="433"/>
        <v>11.908440574281496</v>
      </c>
      <c r="P110" s="118">
        <f t="shared" si="433"/>
        <v>0.8860446855864208</v>
      </c>
      <c r="Q110" s="87">
        <f t="shared" si="433"/>
        <v>4.0758055536975366</v>
      </c>
      <c r="R110" s="128">
        <f t="shared" si="433"/>
        <v>1.7479743405548196</v>
      </c>
      <c r="S110" s="122">
        <f t="shared" si="433"/>
        <v>11.957733556977288</v>
      </c>
      <c r="T110" s="123">
        <f t="shared" si="433"/>
        <v>26.338795176996484</v>
      </c>
      <c r="U110" s="116">
        <f t="shared" si="433"/>
        <v>0.11918006867419224</v>
      </c>
      <c r="V110" s="116">
        <f t="shared" si="433"/>
        <v>7.9453379116128153E-2</v>
      </c>
      <c r="W110" s="116">
        <f t="shared" si="433"/>
        <v>0.8739871702774098</v>
      </c>
      <c r="Y110" s="163">
        <v>16</v>
      </c>
      <c r="Z110" s="165" t="s">
        <v>98</v>
      </c>
      <c r="AA110" s="34"/>
      <c r="AB110" s="34"/>
      <c r="AC110" s="34"/>
      <c r="AD110" s="35"/>
      <c r="AE110" s="2">
        <f t="shared" si="434"/>
        <v>6171.0000000000009</v>
      </c>
      <c r="AF110" s="36">
        <f t="shared" si="363"/>
        <v>3.8181083144923418E-2</v>
      </c>
      <c r="AG110" s="149">
        <f t="shared" si="435"/>
        <v>1</v>
      </c>
      <c r="AH110" s="149">
        <f t="shared" si="436"/>
        <v>3</v>
      </c>
      <c r="AI110" s="149">
        <f t="shared" si="437"/>
        <v>0</v>
      </c>
      <c r="AJ110" s="149">
        <f t="shared" si="438"/>
        <v>0</v>
      </c>
      <c r="AK110" s="149">
        <f t="shared" si="439"/>
        <v>1</v>
      </c>
      <c r="AL110" s="149">
        <f t="shared" si="440"/>
        <v>12</v>
      </c>
      <c r="AM110" s="149">
        <f t="shared" si="441"/>
        <v>1</v>
      </c>
      <c r="AN110" s="37">
        <f t="shared" si="442"/>
        <v>4</v>
      </c>
      <c r="AO110" s="156">
        <f t="shared" si="443"/>
        <v>2</v>
      </c>
      <c r="AP110" s="154">
        <f t="shared" si="444"/>
        <v>12</v>
      </c>
      <c r="AQ110" s="152">
        <f t="shared" si="445"/>
        <v>26</v>
      </c>
      <c r="AR110" s="132">
        <f t="shared" si="446"/>
        <v>0</v>
      </c>
      <c r="AS110" s="132">
        <f t="shared" si="447"/>
        <v>0</v>
      </c>
      <c r="AT110" s="132">
        <f t="shared" si="448"/>
        <v>1</v>
      </c>
      <c r="AX110" s="7">
        <f t="shared" si="455"/>
        <v>1</v>
      </c>
      <c r="AY110" s="7">
        <f t="shared" si="456"/>
        <v>0</v>
      </c>
      <c r="AZ110" s="7">
        <f t="shared" si="457"/>
        <v>3</v>
      </c>
      <c r="BA110" s="7">
        <f t="shared" si="458"/>
        <v>0</v>
      </c>
      <c r="BB110" s="7">
        <f t="shared" si="459"/>
        <v>0</v>
      </c>
      <c r="BC110" s="7">
        <f t="shared" si="460"/>
        <v>0</v>
      </c>
      <c r="BD110" s="7">
        <f t="shared" si="461"/>
        <v>0</v>
      </c>
      <c r="BE110" s="7">
        <f t="shared" si="462"/>
        <v>0</v>
      </c>
      <c r="BF110" s="7">
        <f t="shared" si="463"/>
        <v>1</v>
      </c>
      <c r="BG110" s="7">
        <f t="shared" si="464"/>
        <v>0</v>
      </c>
      <c r="BH110" s="7">
        <f t="shared" si="465"/>
        <v>12</v>
      </c>
      <c r="BI110" s="7">
        <f t="shared" si="466"/>
        <v>0</v>
      </c>
      <c r="BJ110" s="7">
        <f t="shared" si="467"/>
        <v>1</v>
      </c>
      <c r="BK110" s="7">
        <f t="shared" si="468"/>
        <v>0</v>
      </c>
      <c r="BL110" s="7">
        <f t="shared" si="469"/>
        <v>4</v>
      </c>
      <c r="BM110" s="7">
        <f t="shared" si="470"/>
        <v>0</v>
      </c>
      <c r="BN110" s="1">
        <f t="shared" si="471"/>
        <v>1.6</v>
      </c>
      <c r="BO110" s="1">
        <f t="shared" si="472"/>
        <v>0.4</v>
      </c>
      <c r="BP110" s="1">
        <f t="shared" si="473"/>
        <v>9.6000000000000014</v>
      </c>
      <c r="BQ110" s="1">
        <f t="shared" si="474"/>
        <v>2.4000000000000004</v>
      </c>
      <c r="BR110" s="1">
        <f t="shared" si="475"/>
        <v>20.8</v>
      </c>
      <c r="BS110" s="1">
        <f t="shared" si="476"/>
        <v>5.2</v>
      </c>
      <c r="BT110" s="1">
        <f t="shared" si="477"/>
        <v>0</v>
      </c>
      <c r="BU110" s="1">
        <f t="shared" si="478"/>
        <v>0</v>
      </c>
      <c r="BV110" s="1">
        <f t="shared" si="479"/>
        <v>0</v>
      </c>
      <c r="BW110" s="1">
        <f t="shared" si="480"/>
        <v>0</v>
      </c>
      <c r="BX110" s="1">
        <f t="shared" si="481"/>
        <v>0.8</v>
      </c>
      <c r="BY110" s="1">
        <f t="shared" si="482"/>
        <v>0.2</v>
      </c>
      <c r="CC110" s="7">
        <f t="shared" si="483"/>
        <v>1</v>
      </c>
      <c r="CD110" s="7">
        <f t="shared" si="484"/>
        <v>0</v>
      </c>
      <c r="CE110" s="7">
        <f t="shared" si="485"/>
        <v>3</v>
      </c>
      <c r="CF110" s="7">
        <f t="shared" si="486"/>
        <v>0</v>
      </c>
      <c r="CG110" s="7">
        <f t="shared" si="487"/>
        <v>0</v>
      </c>
      <c r="CH110" s="7">
        <f t="shared" si="488"/>
        <v>0</v>
      </c>
      <c r="CI110" s="7">
        <f t="shared" si="489"/>
        <v>0</v>
      </c>
      <c r="CJ110" s="7">
        <f t="shared" si="490"/>
        <v>0</v>
      </c>
      <c r="CK110" s="7">
        <f t="shared" si="491"/>
        <v>1</v>
      </c>
      <c r="CL110" s="7">
        <f t="shared" si="492"/>
        <v>0</v>
      </c>
      <c r="CM110" s="7">
        <f t="shared" si="493"/>
        <v>12</v>
      </c>
      <c r="CN110" s="7">
        <f t="shared" si="494"/>
        <v>0</v>
      </c>
      <c r="CO110" s="7">
        <f t="shared" si="495"/>
        <v>1</v>
      </c>
      <c r="CP110" s="7">
        <f t="shared" si="496"/>
        <v>0</v>
      </c>
      <c r="CQ110" s="7">
        <f t="shared" si="497"/>
        <v>4</v>
      </c>
      <c r="CR110" s="7">
        <f t="shared" si="498"/>
        <v>0</v>
      </c>
      <c r="CS110" s="7">
        <f t="shared" si="499"/>
        <v>2</v>
      </c>
      <c r="CT110" s="7">
        <f t="shared" si="500"/>
        <v>0</v>
      </c>
      <c r="CU110" s="7">
        <f t="shared" si="501"/>
        <v>10</v>
      </c>
      <c r="CV110" s="7">
        <f t="shared" si="502"/>
        <v>2</v>
      </c>
      <c r="CW110" s="7">
        <f t="shared" si="503"/>
        <v>21</v>
      </c>
      <c r="CX110" s="7">
        <f t="shared" si="504"/>
        <v>5</v>
      </c>
      <c r="CY110" s="7">
        <f t="shared" si="505"/>
        <v>0</v>
      </c>
      <c r="CZ110" s="7">
        <f t="shared" si="506"/>
        <v>0</v>
      </c>
      <c r="DA110" s="7">
        <f t="shared" si="507"/>
        <v>0</v>
      </c>
      <c r="DB110" s="7">
        <f t="shared" si="508"/>
        <v>0</v>
      </c>
      <c r="DC110" s="7">
        <f t="shared" si="509"/>
        <v>1</v>
      </c>
      <c r="DD110" s="7">
        <f t="shared" si="510"/>
        <v>0</v>
      </c>
      <c r="DF110" s="1">
        <v>16</v>
      </c>
      <c r="DG110" s="11">
        <f t="shared" si="453"/>
        <v>159.94685503685506</v>
      </c>
      <c r="DH110" s="11">
        <f t="shared" si="454"/>
        <v>3.67</v>
      </c>
      <c r="DJ110" s="1" t="str">
        <f t="shared" si="430"/>
        <v>[159.95, 3.67]</v>
      </c>
      <c r="DS110" s="200"/>
      <c r="DT110" s="201"/>
      <c r="DU110" s="201"/>
      <c r="DV110" s="201"/>
      <c r="DW110" s="201"/>
      <c r="DX110" s="201"/>
      <c r="DY110" s="201"/>
      <c r="DZ110" s="201"/>
      <c r="EA110" s="201"/>
      <c r="EB110" s="201"/>
      <c r="EC110" s="201"/>
      <c r="ED110" s="201"/>
      <c r="EE110" s="201"/>
      <c r="EF110" s="201"/>
      <c r="EG110" s="201"/>
      <c r="EH110" s="201"/>
      <c r="EI110" s="201"/>
      <c r="EJ110" s="201"/>
      <c r="EK110" s="201"/>
      <c r="EL110" s="201"/>
      <c r="EM110" s="201"/>
      <c r="EN110" s="201"/>
      <c r="EO110" s="201"/>
      <c r="EP110" s="201"/>
      <c r="EQ110" s="201"/>
      <c r="ER110" s="201"/>
      <c r="ES110" s="201"/>
      <c r="ET110" s="201"/>
      <c r="EU110" s="201"/>
      <c r="EV110" s="201"/>
      <c r="EW110" s="201"/>
      <c r="EX110" s="201"/>
      <c r="EY110" s="201"/>
      <c r="EZ110" s="201"/>
      <c r="FA110" s="201"/>
      <c r="FB110" s="201"/>
      <c r="FC110" s="201"/>
      <c r="FD110" s="201"/>
      <c r="FE110" s="201"/>
      <c r="FF110" s="201"/>
      <c r="FG110" s="201"/>
      <c r="FH110" s="201"/>
      <c r="FI110" s="201"/>
      <c r="FJ110" s="201"/>
      <c r="FK110" s="201"/>
      <c r="FL110" s="201"/>
      <c r="FM110" s="201"/>
      <c r="FN110" s="201"/>
      <c r="FO110" s="201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</row>
    <row r="111" spans="2:220" x14ac:dyDescent="0.35">
      <c r="B111" s="163">
        <v>17</v>
      </c>
      <c r="C111" s="164" t="s">
        <v>99</v>
      </c>
      <c r="D111" s="34"/>
      <c r="E111" s="34"/>
      <c r="F111" s="34"/>
      <c r="G111" s="35"/>
      <c r="H111" s="2">
        <f t="shared" si="431"/>
        <v>7465.7000000000016</v>
      </c>
      <c r="I111" s="36">
        <f t="shared" si="432"/>
        <v>4.6191624118466175E-2</v>
      </c>
      <c r="J111" s="118">
        <f t="shared" si="433"/>
        <v>1.5379681541851318</v>
      </c>
      <c r="K111" s="118">
        <f t="shared" si="433"/>
        <v>3.9876180473438754</v>
      </c>
      <c r="L111" s="118">
        <f t="shared" si="433"/>
        <v>0.38589852071069763</v>
      </c>
      <c r="M111" s="118">
        <f t="shared" si="433"/>
        <v>2.1438806706149869E-2</v>
      </c>
      <c r="N111" s="118">
        <f t="shared" si="433"/>
        <v>0.83611346153984489</v>
      </c>
      <c r="O111" s="118">
        <f t="shared" si="433"/>
        <v>14.406878106532711</v>
      </c>
      <c r="P111" s="118">
        <f t="shared" si="433"/>
        <v>1.0719403353074934</v>
      </c>
      <c r="Q111" s="87">
        <f t="shared" si="433"/>
        <v>4.93092554241447</v>
      </c>
      <c r="R111" s="128">
        <f t="shared" si="433"/>
        <v>2.1147062120045561</v>
      </c>
      <c r="S111" s="122">
        <f t="shared" si="433"/>
        <v>14.466512950303896</v>
      </c>
      <c r="T111" s="123">
        <f t="shared" si="433"/>
        <v>31.864777694523198</v>
      </c>
      <c r="U111" s="116">
        <f t="shared" si="433"/>
        <v>0.14418451445485611</v>
      </c>
      <c r="V111" s="116">
        <f t="shared" si="433"/>
        <v>9.6123009636570736E-2</v>
      </c>
      <c r="W111" s="116">
        <f t="shared" si="433"/>
        <v>1.0573531060022781</v>
      </c>
      <c r="Y111" s="163">
        <v>17</v>
      </c>
      <c r="Z111" s="164" t="s">
        <v>99</v>
      </c>
      <c r="AA111" s="34"/>
      <c r="AB111" s="34"/>
      <c r="AC111" s="34"/>
      <c r="AD111" s="35"/>
      <c r="AE111" s="2">
        <f t="shared" si="434"/>
        <v>7465.7000000000016</v>
      </c>
      <c r="AF111" s="36">
        <f t="shared" si="363"/>
        <v>4.6191624118466175E-2</v>
      </c>
      <c r="AG111" s="149">
        <f t="shared" si="435"/>
        <v>2</v>
      </c>
      <c r="AH111" s="149">
        <f t="shared" si="436"/>
        <v>4</v>
      </c>
      <c r="AI111" s="149">
        <f t="shared" si="437"/>
        <v>0</v>
      </c>
      <c r="AJ111" s="149">
        <f t="shared" si="438"/>
        <v>0</v>
      </c>
      <c r="AK111" s="149">
        <f t="shared" si="439"/>
        <v>1</v>
      </c>
      <c r="AL111" s="149">
        <f t="shared" si="440"/>
        <v>14</v>
      </c>
      <c r="AM111" s="149">
        <f t="shared" si="441"/>
        <v>1</v>
      </c>
      <c r="AN111" s="37">
        <f t="shared" si="442"/>
        <v>5</v>
      </c>
      <c r="AO111" s="156">
        <f t="shared" si="443"/>
        <v>2</v>
      </c>
      <c r="AP111" s="154">
        <f t="shared" si="444"/>
        <v>14</v>
      </c>
      <c r="AQ111" s="152">
        <f t="shared" si="445"/>
        <v>32</v>
      </c>
      <c r="AR111" s="132">
        <f t="shared" si="446"/>
        <v>0</v>
      </c>
      <c r="AS111" s="132">
        <f t="shared" si="447"/>
        <v>0</v>
      </c>
      <c r="AT111" s="132">
        <f t="shared" si="448"/>
        <v>1</v>
      </c>
      <c r="AX111" s="7">
        <f t="shared" si="455"/>
        <v>2</v>
      </c>
      <c r="AY111" s="7">
        <f t="shared" si="456"/>
        <v>0</v>
      </c>
      <c r="AZ111" s="7">
        <f t="shared" si="457"/>
        <v>4</v>
      </c>
      <c r="BA111" s="7">
        <f t="shared" si="458"/>
        <v>0</v>
      </c>
      <c r="BB111" s="7">
        <f t="shared" si="459"/>
        <v>0</v>
      </c>
      <c r="BC111" s="7">
        <f t="shared" si="460"/>
        <v>0</v>
      </c>
      <c r="BD111" s="7">
        <f t="shared" si="461"/>
        <v>0</v>
      </c>
      <c r="BE111" s="7">
        <f t="shared" si="462"/>
        <v>0</v>
      </c>
      <c r="BF111" s="7">
        <f t="shared" si="463"/>
        <v>1</v>
      </c>
      <c r="BG111" s="7">
        <f t="shared" si="464"/>
        <v>0</v>
      </c>
      <c r="BH111" s="7">
        <f t="shared" si="465"/>
        <v>14</v>
      </c>
      <c r="BI111" s="7">
        <f t="shared" si="466"/>
        <v>0</v>
      </c>
      <c r="BJ111" s="7">
        <f t="shared" si="467"/>
        <v>1</v>
      </c>
      <c r="BK111" s="7">
        <f t="shared" si="468"/>
        <v>0</v>
      </c>
      <c r="BL111" s="7">
        <f t="shared" si="469"/>
        <v>5</v>
      </c>
      <c r="BM111" s="7">
        <f t="shared" si="470"/>
        <v>0</v>
      </c>
      <c r="BN111" s="1">
        <f t="shared" si="471"/>
        <v>1.6</v>
      </c>
      <c r="BO111" s="1">
        <f t="shared" si="472"/>
        <v>0.4</v>
      </c>
      <c r="BP111" s="1">
        <f t="shared" si="473"/>
        <v>11.200000000000001</v>
      </c>
      <c r="BQ111" s="1">
        <f t="shared" si="474"/>
        <v>2.8000000000000003</v>
      </c>
      <c r="BR111" s="1">
        <f t="shared" si="475"/>
        <v>25.6</v>
      </c>
      <c r="BS111" s="1">
        <f t="shared" si="476"/>
        <v>6.4</v>
      </c>
      <c r="BT111" s="1">
        <f t="shared" si="477"/>
        <v>0</v>
      </c>
      <c r="BU111" s="1">
        <f t="shared" si="478"/>
        <v>0</v>
      </c>
      <c r="BV111" s="1">
        <f t="shared" si="479"/>
        <v>0</v>
      </c>
      <c r="BW111" s="1">
        <f t="shared" si="480"/>
        <v>0</v>
      </c>
      <c r="BX111" s="1">
        <f t="shared" si="481"/>
        <v>0.8</v>
      </c>
      <c r="BY111" s="1">
        <f t="shared" si="482"/>
        <v>0.2</v>
      </c>
      <c r="CC111" s="7">
        <f t="shared" si="483"/>
        <v>2</v>
      </c>
      <c r="CD111" s="7">
        <f t="shared" si="484"/>
        <v>0</v>
      </c>
      <c r="CE111" s="7">
        <f t="shared" si="485"/>
        <v>4</v>
      </c>
      <c r="CF111" s="7">
        <f t="shared" si="486"/>
        <v>0</v>
      </c>
      <c r="CG111" s="7">
        <f t="shared" si="487"/>
        <v>0</v>
      </c>
      <c r="CH111" s="7">
        <f t="shared" si="488"/>
        <v>0</v>
      </c>
      <c r="CI111" s="7">
        <f t="shared" si="489"/>
        <v>0</v>
      </c>
      <c r="CJ111" s="7">
        <f t="shared" si="490"/>
        <v>0</v>
      </c>
      <c r="CK111" s="7">
        <f t="shared" si="491"/>
        <v>1</v>
      </c>
      <c r="CL111" s="7">
        <f t="shared" si="492"/>
        <v>0</v>
      </c>
      <c r="CM111" s="7">
        <f t="shared" si="493"/>
        <v>14</v>
      </c>
      <c r="CN111" s="7">
        <f t="shared" si="494"/>
        <v>0</v>
      </c>
      <c r="CO111" s="7">
        <f t="shared" si="495"/>
        <v>1</v>
      </c>
      <c r="CP111" s="7">
        <f t="shared" si="496"/>
        <v>0</v>
      </c>
      <c r="CQ111" s="7">
        <f t="shared" si="497"/>
        <v>5</v>
      </c>
      <c r="CR111" s="7">
        <f t="shared" si="498"/>
        <v>0</v>
      </c>
      <c r="CS111" s="7">
        <f t="shared" si="499"/>
        <v>2</v>
      </c>
      <c r="CT111" s="7">
        <f t="shared" si="500"/>
        <v>0</v>
      </c>
      <c r="CU111" s="7">
        <f t="shared" si="501"/>
        <v>11</v>
      </c>
      <c r="CV111" s="7">
        <f t="shared" si="502"/>
        <v>3</v>
      </c>
      <c r="CW111" s="7">
        <f t="shared" si="503"/>
        <v>26</v>
      </c>
      <c r="CX111" s="7">
        <f t="shared" si="504"/>
        <v>6</v>
      </c>
      <c r="CY111" s="7">
        <f t="shared" si="505"/>
        <v>0</v>
      </c>
      <c r="CZ111" s="7">
        <f t="shared" si="506"/>
        <v>0</v>
      </c>
      <c r="DA111" s="7">
        <f t="shared" si="507"/>
        <v>0</v>
      </c>
      <c r="DB111" s="7">
        <f t="shared" si="508"/>
        <v>0</v>
      </c>
      <c r="DC111" s="7">
        <f t="shared" si="509"/>
        <v>1</v>
      </c>
      <c r="DD111" s="7">
        <f t="shared" si="510"/>
        <v>0</v>
      </c>
      <c r="DF111" s="1">
        <v>17</v>
      </c>
      <c r="DG111" s="11">
        <f t="shared" si="453"/>
        <v>192.18230958230961</v>
      </c>
      <c r="DH111" s="11">
        <f t="shared" si="454"/>
        <v>4.7279999999999998</v>
      </c>
      <c r="DJ111" s="1" t="str">
        <f t="shared" si="430"/>
        <v>[192.18, 4.73]</v>
      </c>
      <c r="DS111" s="200"/>
      <c r="DT111" s="201"/>
      <c r="DU111" s="201"/>
      <c r="DV111" s="201"/>
      <c r="DW111" s="201"/>
      <c r="DX111" s="201"/>
      <c r="DY111" s="201"/>
      <c r="DZ111" s="201"/>
      <c r="EA111" s="201"/>
      <c r="EB111" s="201"/>
      <c r="EC111" s="201"/>
      <c r="ED111" s="201"/>
      <c r="EE111" s="201"/>
      <c r="EF111" s="201"/>
      <c r="EG111" s="201"/>
      <c r="EH111" s="201"/>
      <c r="EI111" s="201"/>
      <c r="EJ111" s="201"/>
      <c r="EK111" s="201"/>
      <c r="EL111" s="201"/>
      <c r="EM111" s="201"/>
      <c r="EN111" s="201"/>
      <c r="EO111" s="201"/>
      <c r="EP111" s="201"/>
      <c r="EQ111" s="201"/>
      <c r="ER111" s="201"/>
      <c r="ES111" s="201"/>
      <c r="ET111" s="201"/>
      <c r="EU111" s="201"/>
      <c r="EV111" s="201"/>
      <c r="EW111" s="201"/>
      <c r="EX111" s="201"/>
      <c r="EY111" s="201"/>
      <c r="EZ111" s="201"/>
      <c r="FA111" s="201"/>
      <c r="FB111" s="201"/>
      <c r="FC111" s="201"/>
      <c r="FD111" s="201"/>
      <c r="FE111" s="201"/>
      <c r="FF111" s="201"/>
      <c r="FG111" s="201"/>
      <c r="FH111" s="201"/>
      <c r="FI111" s="201"/>
      <c r="FJ111" s="201"/>
      <c r="FK111" s="201"/>
      <c r="FL111" s="201"/>
      <c r="FM111" s="201"/>
      <c r="FN111" s="201"/>
      <c r="FO111" s="201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</row>
    <row r="112" spans="2:220" x14ac:dyDescent="0.35">
      <c r="B112" s="163">
        <v>18</v>
      </c>
      <c r="C112" s="165" t="s">
        <v>100</v>
      </c>
      <c r="D112" s="34"/>
      <c r="E112" s="34"/>
      <c r="F112" s="34"/>
      <c r="G112" s="35"/>
      <c r="H112" s="2">
        <f t="shared" si="431"/>
        <v>7544.3500000000013</v>
      </c>
      <c r="I112" s="36">
        <f t="shared" si="432"/>
        <v>4.6678245766391666E-2</v>
      </c>
      <c r="J112" s="118">
        <f t="shared" si="433"/>
        <v>1.5541704118872439</v>
      </c>
      <c r="K112" s="118">
        <f t="shared" si="433"/>
        <v>4.0296269894957959</v>
      </c>
      <c r="L112" s="118">
        <f t="shared" si="433"/>
        <v>0.38996390220927063</v>
      </c>
      <c r="M112" s="118">
        <f t="shared" si="433"/>
        <v>2.1664661233848366E-2</v>
      </c>
      <c r="N112" s="118">
        <f t="shared" si="433"/>
        <v>0.84492178812008634</v>
      </c>
      <c r="O112" s="118">
        <f t="shared" si="433"/>
        <v>14.558652349146103</v>
      </c>
      <c r="P112" s="118">
        <f t="shared" si="433"/>
        <v>1.0832330616924184</v>
      </c>
      <c r="Q112" s="87">
        <f t="shared" si="433"/>
        <v>4.982872083785125</v>
      </c>
      <c r="R112" s="128">
        <f t="shared" si="433"/>
        <v>2.1369843163449604</v>
      </c>
      <c r="S112" s="122">
        <f t="shared" si="433"/>
        <v>14.61891543681439</v>
      </c>
      <c r="T112" s="123">
        <f t="shared" si="433"/>
        <v>32.200468221288837</v>
      </c>
      <c r="U112" s="116">
        <f t="shared" si="433"/>
        <v>0.14570347611442913</v>
      </c>
      <c r="V112" s="116">
        <f t="shared" si="433"/>
        <v>9.7135650742952745E-2</v>
      </c>
      <c r="W112" s="116">
        <f t="shared" si="433"/>
        <v>1.0684921581724802</v>
      </c>
      <c r="Y112" s="163">
        <v>18</v>
      </c>
      <c r="Z112" s="165" t="s">
        <v>100</v>
      </c>
      <c r="AA112" s="34"/>
      <c r="AB112" s="34"/>
      <c r="AC112" s="34"/>
      <c r="AD112" s="35"/>
      <c r="AE112" s="2">
        <f t="shared" si="434"/>
        <v>7544.3500000000013</v>
      </c>
      <c r="AF112" s="36">
        <f t="shared" si="363"/>
        <v>4.6678245766391666E-2</v>
      </c>
      <c r="AG112" s="149">
        <f t="shared" si="435"/>
        <v>2</v>
      </c>
      <c r="AH112" s="149">
        <f t="shared" si="436"/>
        <v>4</v>
      </c>
      <c r="AI112" s="149">
        <f t="shared" si="437"/>
        <v>0</v>
      </c>
      <c r="AJ112" s="149">
        <f t="shared" si="438"/>
        <v>0</v>
      </c>
      <c r="AK112" s="149">
        <f t="shared" si="439"/>
        <v>1</v>
      </c>
      <c r="AL112" s="149">
        <f t="shared" si="440"/>
        <v>15</v>
      </c>
      <c r="AM112" s="149">
        <f t="shared" si="441"/>
        <v>1</v>
      </c>
      <c r="AN112" s="37">
        <f t="shared" si="442"/>
        <v>5</v>
      </c>
      <c r="AO112" s="156">
        <f t="shared" si="443"/>
        <v>2</v>
      </c>
      <c r="AP112" s="154">
        <f t="shared" si="444"/>
        <v>15</v>
      </c>
      <c r="AQ112" s="152">
        <f t="shared" si="445"/>
        <v>32</v>
      </c>
      <c r="AR112" s="132">
        <f t="shared" si="446"/>
        <v>0</v>
      </c>
      <c r="AS112" s="132">
        <f t="shared" si="447"/>
        <v>0</v>
      </c>
      <c r="AT112" s="132">
        <f t="shared" si="448"/>
        <v>1</v>
      </c>
      <c r="AX112" s="7">
        <f t="shared" si="455"/>
        <v>2</v>
      </c>
      <c r="AY112" s="7">
        <f t="shared" si="456"/>
        <v>0</v>
      </c>
      <c r="AZ112" s="7">
        <f t="shared" si="457"/>
        <v>4</v>
      </c>
      <c r="BA112" s="7">
        <f t="shared" si="458"/>
        <v>0</v>
      </c>
      <c r="BB112" s="7">
        <f t="shared" si="459"/>
        <v>0</v>
      </c>
      <c r="BC112" s="7">
        <f t="shared" si="460"/>
        <v>0</v>
      </c>
      <c r="BD112" s="7">
        <f t="shared" si="461"/>
        <v>0</v>
      </c>
      <c r="BE112" s="7">
        <f t="shared" si="462"/>
        <v>0</v>
      </c>
      <c r="BF112" s="7">
        <f t="shared" si="463"/>
        <v>1</v>
      </c>
      <c r="BG112" s="7">
        <f t="shared" si="464"/>
        <v>0</v>
      </c>
      <c r="BH112" s="7">
        <f t="shared" si="465"/>
        <v>15</v>
      </c>
      <c r="BI112" s="7">
        <f t="shared" si="466"/>
        <v>0</v>
      </c>
      <c r="BJ112" s="7">
        <f t="shared" si="467"/>
        <v>1</v>
      </c>
      <c r="BK112" s="7">
        <f t="shared" si="468"/>
        <v>0</v>
      </c>
      <c r="BL112" s="7">
        <f t="shared" si="469"/>
        <v>5</v>
      </c>
      <c r="BM112" s="7">
        <f t="shared" si="470"/>
        <v>0</v>
      </c>
      <c r="BN112" s="1">
        <f t="shared" si="471"/>
        <v>1.6</v>
      </c>
      <c r="BO112" s="1">
        <f t="shared" si="472"/>
        <v>0.4</v>
      </c>
      <c r="BP112" s="1">
        <f t="shared" si="473"/>
        <v>12</v>
      </c>
      <c r="BQ112" s="1">
        <f t="shared" si="474"/>
        <v>3</v>
      </c>
      <c r="BR112" s="1">
        <f t="shared" si="475"/>
        <v>25.6</v>
      </c>
      <c r="BS112" s="1">
        <f t="shared" si="476"/>
        <v>6.4</v>
      </c>
      <c r="BT112" s="1">
        <f t="shared" si="477"/>
        <v>0</v>
      </c>
      <c r="BU112" s="1">
        <f t="shared" si="478"/>
        <v>0</v>
      </c>
      <c r="BV112" s="1">
        <f t="shared" si="479"/>
        <v>0</v>
      </c>
      <c r="BW112" s="1">
        <f t="shared" si="480"/>
        <v>0</v>
      </c>
      <c r="BX112" s="1">
        <f t="shared" si="481"/>
        <v>0.8</v>
      </c>
      <c r="BY112" s="1">
        <f t="shared" si="482"/>
        <v>0.2</v>
      </c>
      <c r="CC112" s="7">
        <f t="shared" si="483"/>
        <v>2</v>
      </c>
      <c r="CD112" s="7">
        <f t="shared" si="484"/>
        <v>0</v>
      </c>
      <c r="CE112" s="7">
        <f t="shared" si="485"/>
        <v>4</v>
      </c>
      <c r="CF112" s="7">
        <f t="shared" si="486"/>
        <v>0</v>
      </c>
      <c r="CG112" s="7">
        <f t="shared" si="487"/>
        <v>0</v>
      </c>
      <c r="CH112" s="7">
        <f t="shared" si="488"/>
        <v>0</v>
      </c>
      <c r="CI112" s="7">
        <f t="shared" si="489"/>
        <v>0</v>
      </c>
      <c r="CJ112" s="7">
        <f t="shared" si="490"/>
        <v>0</v>
      </c>
      <c r="CK112" s="7">
        <f t="shared" si="491"/>
        <v>1</v>
      </c>
      <c r="CL112" s="7">
        <f t="shared" si="492"/>
        <v>0</v>
      </c>
      <c r="CM112" s="7">
        <f t="shared" si="493"/>
        <v>15</v>
      </c>
      <c r="CN112" s="7">
        <f t="shared" si="494"/>
        <v>0</v>
      </c>
      <c r="CO112" s="7">
        <f t="shared" si="495"/>
        <v>1</v>
      </c>
      <c r="CP112" s="7">
        <f t="shared" si="496"/>
        <v>0</v>
      </c>
      <c r="CQ112" s="7">
        <f t="shared" si="497"/>
        <v>5</v>
      </c>
      <c r="CR112" s="7">
        <f t="shared" si="498"/>
        <v>0</v>
      </c>
      <c r="CS112" s="7">
        <f t="shared" si="499"/>
        <v>2</v>
      </c>
      <c r="CT112" s="7">
        <f t="shared" si="500"/>
        <v>0</v>
      </c>
      <c r="CU112" s="7">
        <f t="shared" si="501"/>
        <v>12</v>
      </c>
      <c r="CV112" s="7">
        <f t="shared" si="502"/>
        <v>3</v>
      </c>
      <c r="CW112" s="7">
        <f t="shared" si="503"/>
        <v>26</v>
      </c>
      <c r="CX112" s="7">
        <f t="shared" si="504"/>
        <v>6</v>
      </c>
      <c r="CY112" s="7">
        <f t="shared" si="505"/>
        <v>0</v>
      </c>
      <c r="CZ112" s="7">
        <f t="shared" si="506"/>
        <v>0</v>
      </c>
      <c r="DA112" s="7">
        <f t="shared" si="507"/>
        <v>0</v>
      </c>
      <c r="DB112" s="7">
        <f t="shared" si="508"/>
        <v>0</v>
      </c>
      <c r="DC112" s="7">
        <f t="shared" si="509"/>
        <v>1</v>
      </c>
      <c r="DD112" s="7">
        <f t="shared" si="510"/>
        <v>0</v>
      </c>
      <c r="DF112" s="1">
        <v>18</v>
      </c>
      <c r="DG112" s="11">
        <f t="shared" si="453"/>
        <v>195.6323095823096</v>
      </c>
      <c r="DH112" s="11">
        <f t="shared" si="454"/>
        <v>4.7279999999999998</v>
      </c>
      <c r="DJ112" s="1" t="str">
        <f t="shared" si="430"/>
        <v>[195.63, 4.73]</v>
      </c>
      <c r="DS112" s="200"/>
      <c r="DT112" s="201"/>
      <c r="DU112" s="201"/>
      <c r="DV112" s="201"/>
      <c r="DW112" s="201"/>
      <c r="DX112" s="201"/>
      <c r="DY112" s="201"/>
      <c r="DZ112" s="201"/>
      <c r="EA112" s="201"/>
      <c r="EB112" s="201"/>
      <c r="EC112" s="201"/>
      <c r="ED112" s="201"/>
      <c r="EE112" s="201"/>
      <c r="EF112" s="201"/>
      <c r="EG112" s="201"/>
      <c r="EH112" s="201"/>
      <c r="EI112" s="201"/>
      <c r="EJ112" s="201"/>
      <c r="EK112" s="201"/>
      <c r="EL112" s="201"/>
      <c r="EM112" s="201"/>
      <c r="EN112" s="201"/>
      <c r="EO112" s="201"/>
      <c r="EP112" s="201"/>
      <c r="EQ112" s="201"/>
      <c r="ER112" s="201"/>
      <c r="ES112" s="201"/>
      <c r="ET112" s="201"/>
      <c r="EU112" s="201"/>
      <c r="EV112" s="201"/>
      <c r="EW112" s="201"/>
      <c r="EX112" s="201"/>
      <c r="EY112" s="201"/>
      <c r="EZ112" s="201"/>
      <c r="FA112" s="201"/>
      <c r="FB112" s="201"/>
      <c r="FC112" s="201"/>
      <c r="FD112" s="201"/>
      <c r="FE112" s="201"/>
      <c r="FF112" s="201"/>
      <c r="FG112" s="201"/>
      <c r="FH112" s="201"/>
      <c r="FI112" s="201"/>
      <c r="FJ112" s="201"/>
      <c r="FK112" s="201"/>
      <c r="FL112" s="201"/>
      <c r="FM112" s="201"/>
      <c r="FN112" s="201"/>
      <c r="FO112" s="201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</row>
    <row r="113" spans="2:114" x14ac:dyDescent="0.35">
      <c r="B113" s="163">
        <v>19</v>
      </c>
      <c r="C113" s="164" t="s">
        <v>101</v>
      </c>
      <c r="D113" s="34"/>
      <c r="E113" s="34"/>
      <c r="F113" s="34"/>
      <c r="G113" s="35"/>
      <c r="H113" s="2">
        <f t="shared" si="431"/>
        <v>3872.0000000000009</v>
      </c>
      <c r="I113" s="36">
        <f t="shared" si="432"/>
        <v>2.3956758051716657E-2</v>
      </c>
      <c r="J113" s="112">
        <f t="shared" si="433"/>
        <v>0.79764960995014944</v>
      </c>
      <c r="K113" s="112">
        <f t="shared" si="433"/>
        <v>2.0681325367099519</v>
      </c>
      <c r="L113" s="112">
        <f t="shared" si="433"/>
        <v>0.20014185839128568</v>
      </c>
      <c r="M113" s="112">
        <f t="shared" si="433"/>
        <v>1.1118992132849205E-2</v>
      </c>
      <c r="N113" s="112">
        <f t="shared" si="433"/>
        <v>0.43364069318111892</v>
      </c>
      <c r="O113" s="112">
        <f t="shared" si="433"/>
        <v>7.4719627132746647</v>
      </c>
      <c r="P113" s="84">
        <f t="shared" si="433"/>
        <v>0.55594960664246018</v>
      </c>
      <c r="Q113" s="84">
        <f t="shared" si="433"/>
        <v>2.5573681905553172</v>
      </c>
      <c r="R113" s="98">
        <f t="shared" si="433"/>
        <v>1.0967682136814556</v>
      </c>
      <c r="S113" s="116">
        <f t="shared" si="433"/>
        <v>7.5028916435935935</v>
      </c>
      <c r="T113" s="116">
        <f t="shared" si="433"/>
        <v>16.526302856154658</v>
      </c>
      <c r="U113" s="116">
        <f t="shared" si="433"/>
        <v>7.4779650932826514E-2</v>
      </c>
      <c r="V113" s="116">
        <f t="shared" si="433"/>
        <v>4.985310062188434E-2</v>
      </c>
      <c r="W113" s="116">
        <f t="shared" si="433"/>
        <v>0.5483841068407278</v>
      </c>
      <c r="Y113" s="163">
        <v>19</v>
      </c>
      <c r="Z113" s="164" t="s">
        <v>101</v>
      </c>
      <c r="AA113" s="34"/>
      <c r="AB113" s="34"/>
      <c r="AC113" s="34"/>
      <c r="AD113" s="35"/>
      <c r="AE113" s="2">
        <f t="shared" si="434"/>
        <v>3872.0000000000009</v>
      </c>
      <c r="AF113" s="46">
        <f t="shared" si="363"/>
        <v>2.3956758051716657E-2</v>
      </c>
      <c r="AG113" s="106">
        <f t="shared" si="435"/>
        <v>1</v>
      </c>
      <c r="AH113" s="106">
        <f t="shared" si="436"/>
        <v>2</v>
      </c>
      <c r="AI113" s="106">
        <f t="shared" si="437"/>
        <v>0</v>
      </c>
      <c r="AJ113" s="149">
        <f t="shared" si="438"/>
        <v>0</v>
      </c>
      <c r="AK113" s="134">
        <f t="shared" si="439"/>
        <v>0</v>
      </c>
      <c r="AL113" s="134">
        <f t="shared" si="440"/>
        <v>7</v>
      </c>
      <c r="AM113" s="159">
        <f t="shared" si="441"/>
        <v>1</v>
      </c>
      <c r="AN113" s="134">
        <f t="shared" si="442"/>
        <v>3</v>
      </c>
      <c r="AO113" s="138">
        <f t="shared" si="443"/>
        <v>1</v>
      </c>
      <c r="AP113" s="138">
        <f t="shared" si="444"/>
        <v>8</v>
      </c>
      <c r="AQ113" s="140">
        <f t="shared" si="445"/>
        <v>17</v>
      </c>
      <c r="AR113" s="143">
        <f t="shared" si="446"/>
        <v>0</v>
      </c>
      <c r="AS113" s="132">
        <f t="shared" si="447"/>
        <v>0</v>
      </c>
      <c r="AT113" s="132">
        <f t="shared" si="448"/>
        <v>1</v>
      </c>
      <c r="AX113" s="7">
        <f t="shared" si="455"/>
        <v>1</v>
      </c>
      <c r="AY113" s="7">
        <f t="shared" si="456"/>
        <v>0</v>
      </c>
      <c r="AZ113" s="7">
        <f t="shared" si="457"/>
        <v>2</v>
      </c>
      <c r="BA113" s="7">
        <f t="shared" si="458"/>
        <v>0</v>
      </c>
      <c r="BB113" s="7">
        <f t="shared" si="459"/>
        <v>0</v>
      </c>
      <c r="BC113" s="7">
        <f t="shared" si="460"/>
        <v>0</v>
      </c>
      <c r="BD113" s="7">
        <f t="shared" si="461"/>
        <v>0</v>
      </c>
      <c r="BE113" s="7">
        <f t="shared" si="462"/>
        <v>0</v>
      </c>
      <c r="BF113" s="7">
        <f t="shared" si="463"/>
        <v>0</v>
      </c>
      <c r="BG113" s="7">
        <f t="shared" si="464"/>
        <v>0</v>
      </c>
      <c r="BH113" s="7">
        <f t="shared" si="465"/>
        <v>7</v>
      </c>
      <c r="BI113" s="7">
        <f t="shared" si="466"/>
        <v>0</v>
      </c>
      <c r="BJ113" s="7">
        <f t="shared" si="467"/>
        <v>1</v>
      </c>
      <c r="BK113" s="7">
        <f t="shared" si="468"/>
        <v>0</v>
      </c>
      <c r="BL113" s="7">
        <f t="shared" si="469"/>
        <v>3</v>
      </c>
      <c r="BM113" s="7">
        <f t="shared" si="470"/>
        <v>0</v>
      </c>
      <c r="BN113" s="1">
        <f t="shared" si="471"/>
        <v>0.8</v>
      </c>
      <c r="BO113" s="1">
        <f t="shared" si="472"/>
        <v>0.2</v>
      </c>
      <c r="BP113" s="1">
        <f t="shared" si="473"/>
        <v>6.4</v>
      </c>
      <c r="BQ113" s="1">
        <f t="shared" si="474"/>
        <v>1.6</v>
      </c>
      <c r="BR113" s="1">
        <f t="shared" si="475"/>
        <v>13.600000000000001</v>
      </c>
      <c r="BS113" s="1">
        <f t="shared" si="476"/>
        <v>3.4000000000000004</v>
      </c>
      <c r="BT113" s="1">
        <f t="shared" si="477"/>
        <v>0</v>
      </c>
      <c r="BU113" s="1">
        <f t="shared" si="478"/>
        <v>0</v>
      </c>
      <c r="BV113" s="1">
        <f t="shared" si="479"/>
        <v>0</v>
      </c>
      <c r="BW113" s="1">
        <f t="shared" si="480"/>
        <v>0</v>
      </c>
      <c r="BX113" s="1">
        <f t="shared" si="481"/>
        <v>0.8</v>
      </c>
      <c r="BY113" s="1">
        <f t="shared" si="482"/>
        <v>0.2</v>
      </c>
      <c r="CC113" s="7">
        <f t="shared" si="483"/>
        <v>1</v>
      </c>
      <c r="CD113" s="7">
        <f t="shared" si="484"/>
        <v>0</v>
      </c>
      <c r="CE113" s="7">
        <f t="shared" si="485"/>
        <v>2</v>
      </c>
      <c r="CF113" s="7">
        <f t="shared" si="486"/>
        <v>0</v>
      </c>
      <c r="CG113" s="7">
        <f t="shared" si="487"/>
        <v>0</v>
      </c>
      <c r="CH113" s="7">
        <f t="shared" si="488"/>
        <v>0</v>
      </c>
      <c r="CI113" s="7">
        <f t="shared" si="489"/>
        <v>0</v>
      </c>
      <c r="CJ113" s="7">
        <f t="shared" si="490"/>
        <v>0</v>
      </c>
      <c r="CK113" s="7">
        <f t="shared" si="491"/>
        <v>0</v>
      </c>
      <c r="CL113" s="7">
        <f t="shared" si="492"/>
        <v>0</v>
      </c>
      <c r="CM113" s="7">
        <f t="shared" si="493"/>
        <v>7</v>
      </c>
      <c r="CN113" s="7">
        <f t="shared" si="494"/>
        <v>0</v>
      </c>
      <c r="CO113" s="7">
        <f t="shared" si="495"/>
        <v>1</v>
      </c>
      <c r="CP113" s="7">
        <f t="shared" si="496"/>
        <v>0</v>
      </c>
      <c r="CQ113" s="7">
        <f t="shared" si="497"/>
        <v>3</v>
      </c>
      <c r="CR113" s="7">
        <f t="shared" si="498"/>
        <v>0</v>
      </c>
      <c r="CS113" s="7">
        <f t="shared" si="499"/>
        <v>1</v>
      </c>
      <c r="CT113" s="7">
        <f t="shared" si="500"/>
        <v>0</v>
      </c>
      <c r="CU113" s="7">
        <f t="shared" si="501"/>
        <v>6</v>
      </c>
      <c r="CV113" s="7">
        <f t="shared" si="502"/>
        <v>2</v>
      </c>
      <c r="CW113" s="7">
        <f t="shared" si="503"/>
        <v>14</v>
      </c>
      <c r="CX113" s="7">
        <f t="shared" si="504"/>
        <v>3</v>
      </c>
      <c r="CY113" s="7">
        <f t="shared" si="505"/>
        <v>0</v>
      </c>
      <c r="CZ113" s="7">
        <f t="shared" si="506"/>
        <v>0</v>
      </c>
      <c r="DA113" s="7">
        <f t="shared" si="507"/>
        <v>0</v>
      </c>
      <c r="DB113" s="7">
        <f t="shared" si="508"/>
        <v>0</v>
      </c>
      <c r="DC113" s="7">
        <f t="shared" si="509"/>
        <v>1</v>
      </c>
      <c r="DD113" s="7">
        <f t="shared" si="510"/>
        <v>0</v>
      </c>
      <c r="DF113" s="1">
        <v>19</v>
      </c>
      <c r="DG113" s="11">
        <f t="shared" si="453"/>
        <v>104.77727272727272</v>
      </c>
      <c r="DH113" s="11">
        <f t="shared" si="454"/>
        <v>2.6340000000000003</v>
      </c>
      <c r="DJ113" s="1" t="str">
        <f t="shared" si="430"/>
        <v>[104.78, 2.63]</v>
      </c>
    </row>
    <row r="114" spans="2:114" x14ac:dyDescent="0.35">
      <c r="B114" s="163">
        <v>20</v>
      </c>
      <c r="C114" s="165" t="s">
        <v>102</v>
      </c>
      <c r="D114" s="34"/>
      <c r="E114" s="34"/>
      <c r="F114" s="34"/>
      <c r="G114" s="35"/>
      <c r="H114" s="2">
        <f t="shared" si="431"/>
        <v>5936.2600000000011</v>
      </c>
      <c r="I114" s="36">
        <f t="shared" si="432"/>
        <v>3.67287046880381E-2</v>
      </c>
      <c r="J114" s="112">
        <f t="shared" si="433"/>
        <v>1.2228965582548228</v>
      </c>
      <c r="K114" s="112">
        <f t="shared" si="433"/>
        <v>3.1707056953434449</v>
      </c>
      <c r="L114" s="112">
        <f t="shared" si="433"/>
        <v>0.30684248664613983</v>
      </c>
      <c r="M114" s="112">
        <f t="shared" ref="M114:W124" si="511">IF(M$93="EV",$I$87*($H$125/$C$89)*$A$1*M$94*$I114,IF(M$93="PHEV",$I$88*($H$125/$C$89)*$A$1*M$94*$I114))</f>
        <v>1.7046804813674436E-2</v>
      </c>
      <c r="N114" s="112">
        <f t="shared" si="511"/>
        <v>0.66482538773330302</v>
      </c>
      <c r="O114" s="112">
        <f t="shared" si="511"/>
        <v>11.45545283478922</v>
      </c>
      <c r="P114" s="84">
        <f t="shared" si="511"/>
        <v>0.85234024068372172</v>
      </c>
      <c r="Q114" s="84">
        <f t="shared" si="511"/>
        <v>3.9207651071451206</v>
      </c>
      <c r="R114" s="98">
        <f t="shared" si="511"/>
        <v>1.6814827676003814</v>
      </c>
      <c r="S114" s="116">
        <f t="shared" si="511"/>
        <v>11.502870751084428</v>
      </c>
      <c r="T114" s="116">
        <f t="shared" si="511"/>
        <v>25.336888066342112</v>
      </c>
      <c r="U114" s="116">
        <f t="shared" si="511"/>
        <v>0.11464655233638964</v>
      </c>
      <c r="V114" s="116">
        <f t="shared" si="511"/>
        <v>7.6431034890926425E-2</v>
      </c>
      <c r="W114" s="116">
        <f t="shared" si="511"/>
        <v>0.8407413838001907</v>
      </c>
      <c r="Y114" s="163">
        <v>20</v>
      </c>
      <c r="Z114" s="165" t="s">
        <v>102</v>
      </c>
      <c r="AA114" s="34"/>
      <c r="AB114" s="34"/>
      <c r="AC114" s="34"/>
      <c r="AD114" s="35"/>
      <c r="AE114" s="2">
        <f t="shared" si="434"/>
        <v>5936.2600000000011</v>
      </c>
      <c r="AF114" s="46">
        <f t="shared" si="363"/>
        <v>3.67287046880381E-2</v>
      </c>
      <c r="AG114" s="106">
        <f t="shared" si="435"/>
        <v>1</v>
      </c>
      <c r="AH114" s="106">
        <f t="shared" si="436"/>
        <v>3</v>
      </c>
      <c r="AI114" s="106">
        <f t="shared" si="437"/>
        <v>0</v>
      </c>
      <c r="AJ114" s="149">
        <f t="shared" si="438"/>
        <v>0</v>
      </c>
      <c r="AK114" s="134">
        <f t="shared" si="439"/>
        <v>1</v>
      </c>
      <c r="AL114" s="134">
        <f t="shared" si="440"/>
        <v>11</v>
      </c>
      <c r="AM114" s="159">
        <f t="shared" si="441"/>
        <v>1</v>
      </c>
      <c r="AN114" s="134">
        <f t="shared" si="442"/>
        <v>4</v>
      </c>
      <c r="AO114" s="138">
        <f t="shared" si="443"/>
        <v>2</v>
      </c>
      <c r="AP114" s="138">
        <f t="shared" si="444"/>
        <v>12</v>
      </c>
      <c r="AQ114" s="140">
        <f t="shared" si="445"/>
        <v>25</v>
      </c>
      <c r="AR114" s="143">
        <f t="shared" si="446"/>
        <v>0</v>
      </c>
      <c r="AS114" s="132">
        <f t="shared" si="447"/>
        <v>0</v>
      </c>
      <c r="AT114" s="132">
        <f t="shared" si="448"/>
        <v>1</v>
      </c>
      <c r="AX114" s="7">
        <f t="shared" si="455"/>
        <v>1</v>
      </c>
      <c r="AY114" s="7">
        <f t="shared" si="456"/>
        <v>0</v>
      </c>
      <c r="AZ114" s="7">
        <f t="shared" si="457"/>
        <v>3</v>
      </c>
      <c r="BA114" s="7">
        <f t="shared" si="458"/>
        <v>0</v>
      </c>
      <c r="BB114" s="7">
        <f t="shared" si="459"/>
        <v>0</v>
      </c>
      <c r="BC114" s="7">
        <f t="shared" si="460"/>
        <v>0</v>
      </c>
      <c r="BD114" s="7">
        <f t="shared" si="461"/>
        <v>0</v>
      </c>
      <c r="BE114" s="7">
        <f t="shared" si="462"/>
        <v>0</v>
      </c>
      <c r="BF114" s="7">
        <f t="shared" si="463"/>
        <v>1</v>
      </c>
      <c r="BG114" s="7">
        <f t="shared" si="464"/>
        <v>0</v>
      </c>
      <c r="BH114" s="7">
        <f t="shared" si="465"/>
        <v>11</v>
      </c>
      <c r="BI114" s="7">
        <f t="shared" si="466"/>
        <v>0</v>
      </c>
      <c r="BJ114" s="7">
        <f t="shared" si="467"/>
        <v>1</v>
      </c>
      <c r="BK114" s="7">
        <f t="shared" si="468"/>
        <v>0</v>
      </c>
      <c r="BL114" s="7">
        <f t="shared" si="469"/>
        <v>4</v>
      </c>
      <c r="BM114" s="7">
        <f t="shared" si="470"/>
        <v>0</v>
      </c>
      <c r="BN114" s="1">
        <f t="shared" si="471"/>
        <v>1.6</v>
      </c>
      <c r="BO114" s="1">
        <f t="shared" si="472"/>
        <v>0.4</v>
      </c>
      <c r="BP114" s="1">
        <f t="shared" si="473"/>
        <v>9.6000000000000014</v>
      </c>
      <c r="BQ114" s="1">
        <f t="shared" si="474"/>
        <v>2.4000000000000004</v>
      </c>
      <c r="BR114" s="1">
        <f t="shared" si="475"/>
        <v>20</v>
      </c>
      <c r="BS114" s="1">
        <f t="shared" si="476"/>
        <v>5</v>
      </c>
      <c r="BT114" s="1">
        <f t="shared" si="477"/>
        <v>0</v>
      </c>
      <c r="BU114" s="1">
        <f t="shared" si="478"/>
        <v>0</v>
      </c>
      <c r="BV114" s="1">
        <f t="shared" si="479"/>
        <v>0</v>
      </c>
      <c r="BW114" s="1">
        <f t="shared" si="480"/>
        <v>0</v>
      </c>
      <c r="BX114" s="1">
        <f t="shared" si="481"/>
        <v>0.8</v>
      </c>
      <c r="BY114" s="1">
        <f t="shared" si="482"/>
        <v>0.2</v>
      </c>
      <c r="CC114" s="7">
        <f t="shared" si="483"/>
        <v>1</v>
      </c>
      <c r="CD114" s="7">
        <f t="shared" si="484"/>
        <v>0</v>
      </c>
      <c r="CE114" s="7">
        <f t="shared" si="485"/>
        <v>3</v>
      </c>
      <c r="CF114" s="7">
        <f t="shared" si="486"/>
        <v>0</v>
      </c>
      <c r="CG114" s="7">
        <f t="shared" si="487"/>
        <v>0</v>
      </c>
      <c r="CH114" s="7">
        <f t="shared" si="488"/>
        <v>0</v>
      </c>
      <c r="CI114" s="7">
        <f t="shared" si="489"/>
        <v>0</v>
      </c>
      <c r="CJ114" s="7">
        <f t="shared" si="490"/>
        <v>0</v>
      </c>
      <c r="CK114" s="7">
        <f t="shared" si="491"/>
        <v>1</v>
      </c>
      <c r="CL114" s="7">
        <f t="shared" si="492"/>
        <v>0</v>
      </c>
      <c r="CM114" s="7">
        <f t="shared" si="493"/>
        <v>11</v>
      </c>
      <c r="CN114" s="7">
        <f t="shared" si="494"/>
        <v>0</v>
      </c>
      <c r="CO114" s="7">
        <f t="shared" si="495"/>
        <v>1</v>
      </c>
      <c r="CP114" s="7">
        <f t="shared" si="496"/>
        <v>0</v>
      </c>
      <c r="CQ114" s="7">
        <f t="shared" si="497"/>
        <v>4</v>
      </c>
      <c r="CR114" s="7">
        <f t="shared" si="498"/>
        <v>0</v>
      </c>
      <c r="CS114" s="7">
        <f t="shared" si="499"/>
        <v>2</v>
      </c>
      <c r="CT114" s="7">
        <f t="shared" si="500"/>
        <v>0</v>
      </c>
      <c r="CU114" s="7">
        <f t="shared" si="501"/>
        <v>10</v>
      </c>
      <c r="CV114" s="7">
        <f t="shared" si="502"/>
        <v>2</v>
      </c>
      <c r="CW114" s="7">
        <f t="shared" si="503"/>
        <v>20</v>
      </c>
      <c r="CX114" s="7">
        <f t="shared" si="504"/>
        <v>5</v>
      </c>
      <c r="CY114" s="7">
        <f t="shared" si="505"/>
        <v>0</v>
      </c>
      <c r="CZ114" s="7">
        <f t="shared" si="506"/>
        <v>0</v>
      </c>
      <c r="DA114" s="7">
        <f t="shared" si="507"/>
        <v>0</v>
      </c>
      <c r="DB114" s="7">
        <f t="shared" si="508"/>
        <v>0</v>
      </c>
      <c r="DC114" s="7">
        <f t="shared" si="509"/>
        <v>1</v>
      </c>
      <c r="DD114" s="7">
        <f t="shared" si="510"/>
        <v>0</v>
      </c>
      <c r="DF114" s="1">
        <v>20</v>
      </c>
      <c r="DG114" s="11">
        <f t="shared" si="453"/>
        <v>154.19776412776415</v>
      </c>
      <c r="DH114" s="11">
        <f t="shared" si="454"/>
        <v>3.67</v>
      </c>
      <c r="DJ114" s="1" t="str">
        <f t="shared" si="430"/>
        <v>[154.2, 3.67]</v>
      </c>
    </row>
    <row r="115" spans="2:114" x14ac:dyDescent="0.35">
      <c r="B115" s="163">
        <v>21</v>
      </c>
      <c r="C115" s="164" t="s">
        <v>103</v>
      </c>
      <c r="D115" s="34"/>
      <c r="E115" s="34"/>
      <c r="F115" s="34"/>
      <c r="G115" s="35"/>
      <c r="H115" s="2">
        <f t="shared" si="431"/>
        <v>5333.68</v>
      </c>
      <c r="I115" s="36">
        <f t="shared" si="432"/>
        <v>3.3000434216239688E-2</v>
      </c>
      <c r="J115" s="112">
        <f t="shared" ref="J115:L124" si="512">IF(J$93="EV",$I$87*($H$125/$C$89)*$A$1*J$94*$I115,IF(J$93="PHEV",$I$88*($H$125/$C$89)*$A$1*J$94*$I115))</f>
        <v>1.0987623377063307</v>
      </c>
      <c r="K115" s="112">
        <f t="shared" si="512"/>
        <v>2.8488525693179581</v>
      </c>
      <c r="L115" s="112">
        <f t="shared" si="512"/>
        <v>0.27569540993399594</v>
      </c>
      <c r="M115" s="112">
        <f t="shared" si="511"/>
        <v>1.5316411662999775E-2</v>
      </c>
      <c r="N115" s="112">
        <f t="shared" si="511"/>
        <v>0.59734005485699126</v>
      </c>
      <c r="O115" s="112">
        <f t="shared" si="511"/>
        <v>10.292628637535849</v>
      </c>
      <c r="P115" s="84">
        <f t="shared" si="511"/>
        <v>0.76582058314998869</v>
      </c>
      <c r="Q115" s="84">
        <f t="shared" si="511"/>
        <v>3.5227746824899486</v>
      </c>
      <c r="R115" s="98">
        <f t="shared" si="511"/>
        <v>1.5107982143462046</v>
      </c>
      <c r="S115" s="116">
        <f t="shared" si="511"/>
        <v>10.335233239050174</v>
      </c>
      <c r="T115" s="116">
        <f t="shared" si="511"/>
        <v>22.764982184353038</v>
      </c>
      <c r="U115" s="116">
        <f t="shared" si="511"/>
        <v>0.1030089691599685</v>
      </c>
      <c r="V115" s="116">
        <f t="shared" si="511"/>
        <v>6.8672646106645668E-2</v>
      </c>
      <c r="W115" s="116">
        <f t="shared" si="511"/>
        <v>0.75539910717310232</v>
      </c>
      <c r="Y115" s="163">
        <v>21</v>
      </c>
      <c r="Z115" s="164" t="s">
        <v>103</v>
      </c>
      <c r="AA115" s="34"/>
      <c r="AB115" s="34"/>
      <c r="AC115" s="34"/>
      <c r="AD115" s="35"/>
      <c r="AE115" s="2">
        <f t="shared" si="434"/>
        <v>5333.68</v>
      </c>
      <c r="AF115" s="46">
        <f t="shared" si="363"/>
        <v>3.3000434216239688E-2</v>
      </c>
      <c r="AG115" s="106">
        <f t="shared" si="435"/>
        <v>1</v>
      </c>
      <c r="AH115" s="106">
        <f t="shared" si="436"/>
        <v>3</v>
      </c>
      <c r="AI115" s="106">
        <f t="shared" si="437"/>
        <v>0</v>
      </c>
      <c r="AJ115" s="149">
        <f t="shared" si="438"/>
        <v>0</v>
      </c>
      <c r="AK115" s="134">
        <f t="shared" si="439"/>
        <v>1</v>
      </c>
      <c r="AL115" s="134">
        <f t="shared" si="440"/>
        <v>10</v>
      </c>
      <c r="AM115" s="159">
        <f t="shared" si="441"/>
        <v>1</v>
      </c>
      <c r="AN115" s="134">
        <f t="shared" si="442"/>
        <v>4</v>
      </c>
      <c r="AO115" s="138">
        <f t="shared" si="443"/>
        <v>2</v>
      </c>
      <c r="AP115" s="138">
        <f t="shared" si="444"/>
        <v>10</v>
      </c>
      <c r="AQ115" s="140">
        <f t="shared" si="445"/>
        <v>23</v>
      </c>
      <c r="AR115" s="143">
        <f t="shared" si="446"/>
        <v>0</v>
      </c>
      <c r="AS115" s="132">
        <f t="shared" si="447"/>
        <v>0</v>
      </c>
      <c r="AT115" s="132">
        <f t="shared" si="448"/>
        <v>1</v>
      </c>
      <c r="AX115" s="7">
        <f t="shared" si="455"/>
        <v>1</v>
      </c>
      <c r="AY115" s="7">
        <f t="shared" si="456"/>
        <v>0</v>
      </c>
      <c r="AZ115" s="7">
        <f t="shared" si="457"/>
        <v>3</v>
      </c>
      <c r="BA115" s="7">
        <f t="shared" si="458"/>
        <v>0</v>
      </c>
      <c r="BB115" s="7">
        <f t="shared" si="459"/>
        <v>0</v>
      </c>
      <c r="BC115" s="7">
        <f t="shared" si="460"/>
        <v>0</v>
      </c>
      <c r="BD115" s="7">
        <f t="shared" si="461"/>
        <v>0</v>
      </c>
      <c r="BE115" s="7">
        <f t="shared" si="462"/>
        <v>0</v>
      </c>
      <c r="BF115" s="7">
        <f t="shared" si="463"/>
        <v>1</v>
      </c>
      <c r="BG115" s="7">
        <f t="shared" si="464"/>
        <v>0</v>
      </c>
      <c r="BH115" s="7">
        <f t="shared" si="465"/>
        <v>10</v>
      </c>
      <c r="BI115" s="7">
        <f t="shared" si="466"/>
        <v>0</v>
      </c>
      <c r="BJ115" s="7">
        <f t="shared" si="467"/>
        <v>1</v>
      </c>
      <c r="BK115" s="7">
        <f t="shared" si="468"/>
        <v>0</v>
      </c>
      <c r="BL115" s="7">
        <f t="shared" si="469"/>
        <v>4</v>
      </c>
      <c r="BM115" s="7">
        <f t="shared" si="470"/>
        <v>0</v>
      </c>
      <c r="BN115" s="1">
        <f t="shared" si="471"/>
        <v>1.6</v>
      </c>
      <c r="BO115" s="1">
        <f t="shared" si="472"/>
        <v>0.4</v>
      </c>
      <c r="BP115" s="1">
        <f t="shared" si="473"/>
        <v>8</v>
      </c>
      <c r="BQ115" s="1">
        <f t="shared" si="474"/>
        <v>2</v>
      </c>
      <c r="BR115" s="1">
        <f t="shared" si="475"/>
        <v>18.400000000000002</v>
      </c>
      <c r="BS115" s="1">
        <f t="shared" si="476"/>
        <v>4.6000000000000005</v>
      </c>
      <c r="BT115" s="1">
        <f t="shared" si="477"/>
        <v>0</v>
      </c>
      <c r="BU115" s="1">
        <f t="shared" si="478"/>
        <v>0</v>
      </c>
      <c r="BV115" s="1">
        <f t="shared" si="479"/>
        <v>0</v>
      </c>
      <c r="BW115" s="1">
        <f t="shared" si="480"/>
        <v>0</v>
      </c>
      <c r="BX115" s="1">
        <f t="shared" si="481"/>
        <v>0.8</v>
      </c>
      <c r="BY115" s="1">
        <f t="shared" si="482"/>
        <v>0.2</v>
      </c>
      <c r="CC115" s="7">
        <f t="shared" si="483"/>
        <v>1</v>
      </c>
      <c r="CD115" s="7">
        <f t="shared" si="484"/>
        <v>0</v>
      </c>
      <c r="CE115" s="7">
        <f t="shared" si="485"/>
        <v>3</v>
      </c>
      <c r="CF115" s="7">
        <f t="shared" si="486"/>
        <v>0</v>
      </c>
      <c r="CG115" s="7">
        <f t="shared" si="487"/>
        <v>0</v>
      </c>
      <c r="CH115" s="7">
        <f t="shared" si="488"/>
        <v>0</v>
      </c>
      <c r="CI115" s="7">
        <f t="shared" si="489"/>
        <v>0</v>
      </c>
      <c r="CJ115" s="7">
        <f t="shared" si="490"/>
        <v>0</v>
      </c>
      <c r="CK115" s="7">
        <f t="shared" si="491"/>
        <v>1</v>
      </c>
      <c r="CL115" s="7">
        <f t="shared" si="492"/>
        <v>0</v>
      </c>
      <c r="CM115" s="7">
        <f t="shared" si="493"/>
        <v>10</v>
      </c>
      <c r="CN115" s="7">
        <f t="shared" si="494"/>
        <v>0</v>
      </c>
      <c r="CO115" s="7">
        <f t="shared" si="495"/>
        <v>1</v>
      </c>
      <c r="CP115" s="7">
        <f t="shared" si="496"/>
        <v>0</v>
      </c>
      <c r="CQ115" s="7">
        <f t="shared" si="497"/>
        <v>4</v>
      </c>
      <c r="CR115" s="7">
        <f t="shared" si="498"/>
        <v>0</v>
      </c>
      <c r="CS115" s="7">
        <f t="shared" si="499"/>
        <v>2</v>
      </c>
      <c r="CT115" s="7">
        <f t="shared" si="500"/>
        <v>0</v>
      </c>
      <c r="CU115" s="7">
        <f t="shared" si="501"/>
        <v>8</v>
      </c>
      <c r="CV115" s="7">
        <f t="shared" si="502"/>
        <v>2</v>
      </c>
      <c r="CW115" s="7">
        <f t="shared" si="503"/>
        <v>18</v>
      </c>
      <c r="CX115" s="7">
        <f t="shared" si="504"/>
        <v>5</v>
      </c>
      <c r="CY115" s="7">
        <f t="shared" si="505"/>
        <v>0</v>
      </c>
      <c r="CZ115" s="7">
        <f t="shared" si="506"/>
        <v>0</v>
      </c>
      <c r="DA115" s="7">
        <f t="shared" si="507"/>
        <v>0</v>
      </c>
      <c r="DB115" s="7">
        <f t="shared" si="508"/>
        <v>0</v>
      </c>
      <c r="DC115" s="7">
        <f t="shared" si="509"/>
        <v>1</v>
      </c>
      <c r="DD115" s="7">
        <f t="shared" si="510"/>
        <v>0</v>
      </c>
      <c r="DF115" s="1">
        <v>21</v>
      </c>
      <c r="DG115" s="11">
        <f t="shared" si="453"/>
        <v>138.91958230958232</v>
      </c>
      <c r="DH115" s="11">
        <f t="shared" si="454"/>
        <v>3.67</v>
      </c>
      <c r="DJ115" s="1" t="str">
        <f t="shared" si="430"/>
        <v>[138.92, 3.67]</v>
      </c>
    </row>
    <row r="116" spans="2:114" x14ac:dyDescent="0.35">
      <c r="B116" s="163">
        <v>22</v>
      </c>
      <c r="C116" s="165" t="s">
        <v>104</v>
      </c>
      <c r="D116" s="34"/>
      <c r="E116" s="34"/>
      <c r="F116" s="34"/>
      <c r="G116" s="35"/>
      <c r="H116" s="2">
        <f t="shared" si="431"/>
        <v>6471.0800000000008</v>
      </c>
      <c r="I116" s="36">
        <f t="shared" si="432"/>
        <v>4.0037731893931457E-2</v>
      </c>
      <c r="J116" s="112">
        <f t="shared" si="512"/>
        <v>1.3330719106291871</v>
      </c>
      <c r="K116" s="112">
        <f t="shared" si="512"/>
        <v>3.4563665019765066</v>
      </c>
      <c r="L116" s="112">
        <f t="shared" si="512"/>
        <v>0.33448708083643613</v>
      </c>
      <c r="M116" s="112">
        <f t="shared" si="511"/>
        <v>1.8582615602024229E-2</v>
      </c>
      <c r="N116" s="112">
        <f t="shared" si="511"/>
        <v>0.72472200847894497</v>
      </c>
      <c r="O116" s="112">
        <f t="shared" si="511"/>
        <v>12.487517684560281</v>
      </c>
      <c r="P116" s="84">
        <f t="shared" si="511"/>
        <v>0.92913078010121142</v>
      </c>
      <c r="Q116" s="84">
        <f t="shared" si="511"/>
        <v>4.2740015884655733</v>
      </c>
      <c r="R116" s="98">
        <f t="shared" si="511"/>
        <v>1.8329738771151323</v>
      </c>
      <c r="S116" s="116">
        <f t="shared" si="511"/>
        <v>12.539207659355792</v>
      </c>
      <c r="T116" s="116">
        <f t="shared" si="511"/>
        <v>27.61958364834847</v>
      </c>
      <c r="U116" s="116">
        <f t="shared" si="511"/>
        <v>0.12497549162148629</v>
      </c>
      <c r="V116" s="116">
        <f t="shared" si="511"/>
        <v>8.3316994414324191E-2</v>
      </c>
      <c r="W116" s="116">
        <f t="shared" si="511"/>
        <v>0.91648693855756613</v>
      </c>
      <c r="Y116" s="163">
        <v>22</v>
      </c>
      <c r="Z116" s="165" t="s">
        <v>104</v>
      </c>
      <c r="AA116" s="34"/>
      <c r="AB116" s="34"/>
      <c r="AC116" s="34"/>
      <c r="AD116" s="35"/>
      <c r="AE116" s="2">
        <f t="shared" si="434"/>
        <v>6471.0800000000008</v>
      </c>
      <c r="AF116" s="46">
        <f t="shared" si="363"/>
        <v>4.0037731893931457E-2</v>
      </c>
      <c r="AG116" s="106">
        <f t="shared" si="435"/>
        <v>1</v>
      </c>
      <c r="AH116" s="106">
        <f t="shared" si="436"/>
        <v>3</v>
      </c>
      <c r="AI116" s="106">
        <f t="shared" si="437"/>
        <v>0</v>
      </c>
      <c r="AJ116" s="149">
        <f t="shared" si="438"/>
        <v>0</v>
      </c>
      <c r="AK116" s="134">
        <f t="shared" si="439"/>
        <v>1</v>
      </c>
      <c r="AL116" s="134">
        <f t="shared" si="440"/>
        <v>12</v>
      </c>
      <c r="AM116" s="159">
        <f t="shared" si="441"/>
        <v>1</v>
      </c>
      <c r="AN116" s="134">
        <f t="shared" si="442"/>
        <v>4</v>
      </c>
      <c r="AO116" s="138">
        <f t="shared" si="443"/>
        <v>2</v>
      </c>
      <c r="AP116" s="138">
        <f t="shared" si="444"/>
        <v>13</v>
      </c>
      <c r="AQ116" s="140">
        <f t="shared" si="445"/>
        <v>28</v>
      </c>
      <c r="AR116" s="143">
        <f t="shared" si="446"/>
        <v>0</v>
      </c>
      <c r="AS116" s="132">
        <f t="shared" si="447"/>
        <v>0</v>
      </c>
      <c r="AT116" s="132">
        <f t="shared" si="448"/>
        <v>1</v>
      </c>
      <c r="AX116" s="7">
        <f t="shared" si="455"/>
        <v>1</v>
      </c>
      <c r="AY116" s="7">
        <f t="shared" si="456"/>
        <v>0</v>
      </c>
      <c r="AZ116" s="7">
        <f t="shared" si="457"/>
        <v>3</v>
      </c>
      <c r="BA116" s="7">
        <f t="shared" si="458"/>
        <v>0</v>
      </c>
      <c r="BB116" s="7">
        <f t="shared" si="459"/>
        <v>0</v>
      </c>
      <c r="BC116" s="7">
        <f t="shared" si="460"/>
        <v>0</v>
      </c>
      <c r="BD116" s="7">
        <f t="shared" si="461"/>
        <v>0</v>
      </c>
      <c r="BE116" s="7">
        <f t="shared" si="462"/>
        <v>0</v>
      </c>
      <c r="BF116" s="7">
        <f t="shared" si="463"/>
        <v>1</v>
      </c>
      <c r="BG116" s="7">
        <f t="shared" si="464"/>
        <v>0</v>
      </c>
      <c r="BH116" s="7">
        <f t="shared" si="465"/>
        <v>12</v>
      </c>
      <c r="BI116" s="7">
        <f t="shared" si="466"/>
        <v>0</v>
      </c>
      <c r="BJ116" s="7">
        <f t="shared" si="467"/>
        <v>1</v>
      </c>
      <c r="BK116" s="7">
        <f t="shared" si="468"/>
        <v>0</v>
      </c>
      <c r="BL116" s="7">
        <f t="shared" si="469"/>
        <v>4</v>
      </c>
      <c r="BM116" s="7">
        <f t="shared" si="470"/>
        <v>0</v>
      </c>
      <c r="BN116" s="1">
        <f t="shared" si="471"/>
        <v>1.6</v>
      </c>
      <c r="BO116" s="1">
        <f t="shared" si="472"/>
        <v>0.4</v>
      </c>
      <c r="BP116" s="1">
        <f t="shared" si="473"/>
        <v>10.4</v>
      </c>
      <c r="BQ116" s="1">
        <f t="shared" si="474"/>
        <v>2.6</v>
      </c>
      <c r="BR116" s="1">
        <f t="shared" si="475"/>
        <v>22.400000000000002</v>
      </c>
      <c r="BS116" s="1">
        <f t="shared" si="476"/>
        <v>5.6000000000000005</v>
      </c>
      <c r="BT116" s="1">
        <f t="shared" si="477"/>
        <v>0</v>
      </c>
      <c r="BU116" s="1">
        <f t="shared" si="478"/>
        <v>0</v>
      </c>
      <c r="BV116" s="1">
        <f t="shared" si="479"/>
        <v>0</v>
      </c>
      <c r="BW116" s="1">
        <f t="shared" si="480"/>
        <v>0</v>
      </c>
      <c r="BX116" s="1">
        <f t="shared" si="481"/>
        <v>0.8</v>
      </c>
      <c r="BY116" s="1">
        <f t="shared" si="482"/>
        <v>0.2</v>
      </c>
      <c r="CC116" s="7">
        <f t="shared" si="483"/>
        <v>1</v>
      </c>
      <c r="CD116" s="7">
        <f t="shared" si="484"/>
        <v>0</v>
      </c>
      <c r="CE116" s="7">
        <f t="shared" si="485"/>
        <v>3</v>
      </c>
      <c r="CF116" s="7">
        <f t="shared" si="486"/>
        <v>0</v>
      </c>
      <c r="CG116" s="7">
        <f t="shared" si="487"/>
        <v>0</v>
      </c>
      <c r="CH116" s="7">
        <f t="shared" si="488"/>
        <v>0</v>
      </c>
      <c r="CI116" s="7">
        <f t="shared" si="489"/>
        <v>0</v>
      </c>
      <c r="CJ116" s="7">
        <f t="shared" si="490"/>
        <v>0</v>
      </c>
      <c r="CK116" s="7">
        <f t="shared" si="491"/>
        <v>1</v>
      </c>
      <c r="CL116" s="7">
        <f t="shared" si="492"/>
        <v>0</v>
      </c>
      <c r="CM116" s="7">
        <f t="shared" si="493"/>
        <v>12</v>
      </c>
      <c r="CN116" s="7">
        <f t="shared" si="494"/>
        <v>0</v>
      </c>
      <c r="CO116" s="7">
        <f t="shared" si="495"/>
        <v>1</v>
      </c>
      <c r="CP116" s="7">
        <f t="shared" si="496"/>
        <v>0</v>
      </c>
      <c r="CQ116" s="7">
        <f t="shared" si="497"/>
        <v>4</v>
      </c>
      <c r="CR116" s="7">
        <f t="shared" si="498"/>
        <v>0</v>
      </c>
      <c r="CS116" s="7">
        <f t="shared" si="499"/>
        <v>2</v>
      </c>
      <c r="CT116" s="7">
        <f t="shared" si="500"/>
        <v>0</v>
      </c>
      <c r="CU116" s="7">
        <f t="shared" si="501"/>
        <v>10</v>
      </c>
      <c r="CV116" s="7">
        <f t="shared" si="502"/>
        <v>3</v>
      </c>
      <c r="CW116" s="7">
        <f t="shared" si="503"/>
        <v>22</v>
      </c>
      <c r="CX116" s="7">
        <f t="shared" si="504"/>
        <v>6</v>
      </c>
      <c r="CY116" s="7">
        <f t="shared" si="505"/>
        <v>0</v>
      </c>
      <c r="CZ116" s="7">
        <f t="shared" si="506"/>
        <v>0</v>
      </c>
      <c r="DA116" s="7">
        <f t="shared" si="507"/>
        <v>0</v>
      </c>
      <c r="DB116" s="7">
        <f t="shared" si="508"/>
        <v>0</v>
      </c>
      <c r="DC116" s="7">
        <f t="shared" si="509"/>
        <v>1</v>
      </c>
      <c r="DD116" s="7">
        <f t="shared" si="510"/>
        <v>0</v>
      </c>
      <c r="DF116" s="1">
        <v>22</v>
      </c>
      <c r="DG116" s="11">
        <f t="shared" si="453"/>
        <v>164.65594594594594</v>
      </c>
      <c r="DH116" s="11">
        <f t="shared" si="454"/>
        <v>4.7279999999999998</v>
      </c>
      <c r="DJ116" s="1" t="str">
        <f t="shared" si="430"/>
        <v>[164.66, 4.73]</v>
      </c>
    </row>
    <row r="117" spans="2:114" x14ac:dyDescent="0.35">
      <c r="B117" s="163">
        <v>23</v>
      </c>
      <c r="C117" s="164" t="s">
        <v>105</v>
      </c>
      <c r="D117" s="34"/>
      <c r="E117" s="34"/>
      <c r="F117" s="34"/>
      <c r="G117" s="35"/>
      <c r="H117" s="2">
        <f t="shared" si="431"/>
        <v>8296.9700000000012</v>
      </c>
      <c r="I117" s="36">
        <f t="shared" si="432"/>
        <v>5.133484061269409E-2</v>
      </c>
      <c r="J117" s="112">
        <f t="shared" si="512"/>
        <v>1.7092135548213043</v>
      </c>
      <c r="K117" s="112">
        <f t="shared" si="512"/>
        <v>4.431620251318793</v>
      </c>
      <c r="L117" s="112">
        <f t="shared" si="512"/>
        <v>0.42886647593407679</v>
      </c>
      <c r="M117" s="112">
        <f t="shared" si="511"/>
        <v>2.3825915329670933E-2</v>
      </c>
      <c r="N117" s="112">
        <f t="shared" si="511"/>
        <v>0.92921069785716626</v>
      </c>
      <c r="O117" s="112">
        <f t="shared" si="511"/>
        <v>16.011015101538863</v>
      </c>
      <c r="P117" s="84">
        <f t="shared" si="511"/>
        <v>1.1912957664835464</v>
      </c>
      <c r="Q117" s="84">
        <f t="shared" si="511"/>
        <v>5.479960525824314</v>
      </c>
      <c r="R117" s="98">
        <f t="shared" si="511"/>
        <v>2.3501686378792934</v>
      </c>
      <c r="S117" s="116">
        <f t="shared" si="511"/>
        <v>16.077290000037895</v>
      </c>
      <c r="T117" s="116">
        <f t="shared" si="511"/>
        <v>35.412768338953896</v>
      </c>
      <c r="U117" s="116">
        <f t="shared" si="511"/>
        <v>0.16023877076449727</v>
      </c>
      <c r="V117" s="116">
        <f t="shared" si="511"/>
        <v>0.10682584717633152</v>
      </c>
      <c r="W117" s="116">
        <f t="shared" si="511"/>
        <v>1.1750843189396467</v>
      </c>
      <c r="Y117" s="163">
        <v>23</v>
      </c>
      <c r="Z117" s="164" t="s">
        <v>105</v>
      </c>
      <c r="AA117" s="34"/>
      <c r="AB117" s="34"/>
      <c r="AC117" s="34"/>
      <c r="AD117" s="35"/>
      <c r="AE117" s="2">
        <f t="shared" si="434"/>
        <v>8296.9700000000012</v>
      </c>
      <c r="AF117" s="46">
        <f t="shared" si="363"/>
        <v>5.133484061269409E-2</v>
      </c>
      <c r="AG117" s="106">
        <f t="shared" si="435"/>
        <v>2</v>
      </c>
      <c r="AH117" s="106">
        <f t="shared" si="436"/>
        <v>4</v>
      </c>
      <c r="AI117" s="106">
        <f t="shared" si="437"/>
        <v>0</v>
      </c>
      <c r="AJ117" s="149">
        <f t="shared" si="438"/>
        <v>0</v>
      </c>
      <c r="AK117" s="134">
        <f t="shared" si="439"/>
        <v>1</v>
      </c>
      <c r="AL117" s="134">
        <f t="shared" si="440"/>
        <v>16</v>
      </c>
      <c r="AM117" s="159">
        <f t="shared" si="441"/>
        <v>1</v>
      </c>
      <c r="AN117" s="134">
        <f t="shared" si="442"/>
        <v>5</v>
      </c>
      <c r="AO117" s="138">
        <f t="shared" si="443"/>
        <v>2</v>
      </c>
      <c r="AP117" s="138">
        <f t="shared" si="444"/>
        <v>16</v>
      </c>
      <c r="AQ117" s="140">
        <f t="shared" si="445"/>
        <v>35</v>
      </c>
      <c r="AR117" s="143">
        <f t="shared" si="446"/>
        <v>0</v>
      </c>
      <c r="AS117" s="132">
        <f t="shared" si="447"/>
        <v>0</v>
      </c>
      <c r="AT117" s="132">
        <f t="shared" si="448"/>
        <v>1</v>
      </c>
      <c r="AX117" s="7">
        <f t="shared" si="455"/>
        <v>2</v>
      </c>
      <c r="AY117" s="7">
        <f t="shared" si="456"/>
        <v>0</v>
      </c>
      <c r="AZ117" s="7">
        <f t="shared" si="457"/>
        <v>4</v>
      </c>
      <c r="BA117" s="7">
        <f t="shared" si="458"/>
        <v>0</v>
      </c>
      <c r="BB117" s="7">
        <f t="shared" si="459"/>
        <v>0</v>
      </c>
      <c r="BC117" s="7">
        <f t="shared" si="460"/>
        <v>0</v>
      </c>
      <c r="BD117" s="7">
        <f t="shared" si="461"/>
        <v>0</v>
      </c>
      <c r="BE117" s="7">
        <f t="shared" si="462"/>
        <v>0</v>
      </c>
      <c r="BF117" s="7">
        <f t="shared" si="463"/>
        <v>1</v>
      </c>
      <c r="BG117" s="7">
        <f t="shared" si="464"/>
        <v>0</v>
      </c>
      <c r="BH117" s="7">
        <f t="shared" si="465"/>
        <v>16</v>
      </c>
      <c r="BI117" s="7">
        <f t="shared" si="466"/>
        <v>0</v>
      </c>
      <c r="BJ117" s="7">
        <f t="shared" si="467"/>
        <v>1</v>
      </c>
      <c r="BK117" s="7">
        <f t="shared" si="468"/>
        <v>0</v>
      </c>
      <c r="BL117" s="7">
        <f t="shared" si="469"/>
        <v>5</v>
      </c>
      <c r="BM117" s="7">
        <f t="shared" si="470"/>
        <v>0</v>
      </c>
      <c r="BN117" s="1">
        <f t="shared" si="471"/>
        <v>1.6</v>
      </c>
      <c r="BO117" s="1">
        <f t="shared" si="472"/>
        <v>0.4</v>
      </c>
      <c r="BP117" s="1">
        <f t="shared" si="473"/>
        <v>12.8</v>
      </c>
      <c r="BQ117" s="1">
        <f t="shared" si="474"/>
        <v>3.2</v>
      </c>
      <c r="BR117" s="1">
        <f t="shared" si="475"/>
        <v>28</v>
      </c>
      <c r="BS117" s="1">
        <f t="shared" si="476"/>
        <v>7</v>
      </c>
      <c r="BT117" s="1">
        <f t="shared" si="477"/>
        <v>0</v>
      </c>
      <c r="BU117" s="1">
        <f t="shared" si="478"/>
        <v>0</v>
      </c>
      <c r="BV117" s="1">
        <f t="shared" si="479"/>
        <v>0</v>
      </c>
      <c r="BW117" s="1">
        <f t="shared" si="480"/>
        <v>0</v>
      </c>
      <c r="BX117" s="1">
        <f t="shared" si="481"/>
        <v>0.8</v>
      </c>
      <c r="BY117" s="1">
        <f t="shared" si="482"/>
        <v>0.2</v>
      </c>
      <c r="CC117" s="7">
        <f t="shared" si="483"/>
        <v>2</v>
      </c>
      <c r="CD117" s="7">
        <f t="shared" si="484"/>
        <v>0</v>
      </c>
      <c r="CE117" s="7">
        <f t="shared" si="485"/>
        <v>4</v>
      </c>
      <c r="CF117" s="7">
        <f t="shared" si="486"/>
        <v>0</v>
      </c>
      <c r="CG117" s="7">
        <f t="shared" si="487"/>
        <v>0</v>
      </c>
      <c r="CH117" s="7">
        <f t="shared" si="488"/>
        <v>0</v>
      </c>
      <c r="CI117" s="7">
        <f t="shared" si="489"/>
        <v>0</v>
      </c>
      <c r="CJ117" s="7">
        <f t="shared" si="490"/>
        <v>0</v>
      </c>
      <c r="CK117" s="7">
        <f t="shared" si="491"/>
        <v>1</v>
      </c>
      <c r="CL117" s="7">
        <f t="shared" si="492"/>
        <v>0</v>
      </c>
      <c r="CM117" s="7">
        <f t="shared" si="493"/>
        <v>16</v>
      </c>
      <c r="CN117" s="7">
        <f t="shared" si="494"/>
        <v>0</v>
      </c>
      <c r="CO117" s="7">
        <f t="shared" si="495"/>
        <v>1</v>
      </c>
      <c r="CP117" s="7">
        <f t="shared" si="496"/>
        <v>0</v>
      </c>
      <c r="CQ117" s="7">
        <f t="shared" si="497"/>
        <v>5</v>
      </c>
      <c r="CR117" s="7">
        <f t="shared" si="498"/>
        <v>0</v>
      </c>
      <c r="CS117" s="7">
        <f t="shared" si="499"/>
        <v>2</v>
      </c>
      <c r="CT117" s="7">
        <f t="shared" si="500"/>
        <v>0</v>
      </c>
      <c r="CU117" s="7">
        <f t="shared" si="501"/>
        <v>13</v>
      </c>
      <c r="CV117" s="7">
        <f t="shared" si="502"/>
        <v>3</v>
      </c>
      <c r="CW117" s="7">
        <f t="shared" si="503"/>
        <v>28</v>
      </c>
      <c r="CX117" s="7">
        <f t="shared" si="504"/>
        <v>7</v>
      </c>
      <c r="CY117" s="7">
        <f t="shared" si="505"/>
        <v>0</v>
      </c>
      <c r="CZ117" s="7">
        <f t="shared" si="506"/>
        <v>0</v>
      </c>
      <c r="DA117" s="7">
        <f t="shared" si="507"/>
        <v>0</v>
      </c>
      <c r="DB117" s="7">
        <f t="shared" si="508"/>
        <v>0</v>
      </c>
      <c r="DC117" s="7">
        <f t="shared" si="509"/>
        <v>1</v>
      </c>
      <c r="DD117" s="7">
        <f t="shared" si="510"/>
        <v>0</v>
      </c>
      <c r="DF117" s="1">
        <v>23</v>
      </c>
      <c r="DG117" s="11">
        <f t="shared" si="453"/>
        <v>208.5004914004914</v>
      </c>
      <c r="DH117" s="11">
        <f t="shared" si="454"/>
        <v>5.2460000000000004</v>
      </c>
      <c r="DJ117" s="1" t="str">
        <f t="shared" si="430"/>
        <v>[208.5, 5.25]</v>
      </c>
    </row>
    <row r="118" spans="2:114" x14ac:dyDescent="0.35">
      <c r="B118" s="163">
        <v>24</v>
      </c>
      <c r="C118" s="165" t="s">
        <v>106</v>
      </c>
      <c r="D118" s="34"/>
      <c r="E118" s="34"/>
      <c r="F118" s="34"/>
      <c r="G118" s="35"/>
      <c r="H118" s="2">
        <f t="shared" si="431"/>
        <v>4462.4800000000005</v>
      </c>
      <c r="I118" s="36">
        <f t="shared" si="432"/>
        <v>2.7610163654603441E-2</v>
      </c>
      <c r="J118" s="112">
        <f t="shared" si="512"/>
        <v>0.91929117546754702</v>
      </c>
      <c r="K118" s="112">
        <f t="shared" si="512"/>
        <v>2.3835227485582191</v>
      </c>
      <c r="L118" s="112">
        <f t="shared" si="512"/>
        <v>0.23066349179595669</v>
      </c>
      <c r="M118" s="112">
        <f t="shared" si="511"/>
        <v>1.2814638433108705E-2</v>
      </c>
      <c r="N118" s="112">
        <f t="shared" si="511"/>
        <v>0.49977089889123949</v>
      </c>
      <c r="O118" s="112">
        <f t="shared" si="511"/>
        <v>8.6114370270490497</v>
      </c>
      <c r="P118" s="84">
        <f t="shared" si="511"/>
        <v>0.64073192165543524</v>
      </c>
      <c r="Q118" s="84">
        <f t="shared" si="511"/>
        <v>2.9473668396150021</v>
      </c>
      <c r="R118" s="98">
        <f t="shared" si="511"/>
        <v>1.2640253662678773</v>
      </c>
      <c r="S118" s="116">
        <f t="shared" si="511"/>
        <v>8.6470826192416155</v>
      </c>
      <c r="T118" s="116">
        <f t="shared" si="511"/>
        <v>19.046564041718241</v>
      </c>
      <c r="U118" s="116">
        <f t="shared" si="511"/>
        <v>8.6183547700082533E-2</v>
      </c>
      <c r="V118" s="116">
        <f t="shared" si="511"/>
        <v>5.7455698466721689E-2</v>
      </c>
      <c r="W118" s="116">
        <f t="shared" si="511"/>
        <v>0.63201268313393866</v>
      </c>
      <c r="Y118" s="163">
        <v>24</v>
      </c>
      <c r="Z118" s="165" t="s">
        <v>106</v>
      </c>
      <c r="AA118" s="34"/>
      <c r="AB118" s="34"/>
      <c r="AC118" s="34"/>
      <c r="AD118" s="35"/>
      <c r="AE118" s="2">
        <f t="shared" si="434"/>
        <v>4462.4800000000005</v>
      </c>
      <c r="AF118" s="46">
        <f t="shared" si="363"/>
        <v>2.7610163654603441E-2</v>
      </c>
      <c r="AG118" s="106">
        <f t="shared" si="435"/>
        <v>1</v>
      </c>
      <c r="AH118" s="106">
        <f t="shared" si="436"/>
        <v>2</v>
      </c>
      <c r="AI118" s="106">
        <f t="shared" si="437"/>
        <v>0</v>
      </c>
      <c r="AJ118" s="149">
        <f t="shared" si="438"/>
        <v>0</v>
      </c>
      <c r="AK118" s="134">
        <f t="shared" si="439"/>
        <v>0</v>
      </c>
      <c r="AL118" s="134">
        <f t="shared" si="440"/>
        <v>9</v>
      </c>
      <c r="AM118" s="159">
        <f t="shared" si="441"/>
        <v>1</v>
      </c>
      <c r="AN118" s="134">
        <f t="shared" si="442"/>
        <v>3</v>
      </c>
      <c r="AO118" s="138">
        <f t="shared" si="443"/>
        <v>1</v>
      </c>
      <c r="AP118" s="138">
        <f t="shared" si="444"/>
        <v>9</v>
      </c>
      <c r="AQ118" s="140">
        <f t="shared" si="445"/>
        <v>19</v>
      </c>
      <c r="AR118" s="143">
        <f t="shared" si="446"/>
        <v>0</v>
      </c>
      <c r="AS118" s="132">
        <f t="shared" si="447"/>
        <v>0</v>
      </c>
      <c r="AT118" s="132">
        <f t="shared" si="448"/>
        <v>1</v>
      </c>
      <c r="AX118" s="7">
        <f t="shared" si="455"/>
        <v>1</v>
      </c>
      <c r="AY118" s="7">
        <f t="shared" si="456"/>
        <v>0</v>
      </c>
      <c r="AZ118" s="7">
        <f t="shared" si="457"/>
        <v>2</v>
      </c>
      <c r="BA118" s="7">
        <f t="shared" si="458"/>
        <v>0</v>
      </c>
      <c r="BB118" s="7">
        <f t="shared" si="459"/>
        <v>0</v>
      </c>
      <c r="BC118" s="7">
        <f t="shared" si="460"/>
        <v>0</v>
      </c>
      <c r="BD118" s="7">
        <f t="shared" si="461"/>
        <v>0</v>
      </c>
      <c r="BE118" s="7">
        <f t="shared" si="462"/>
        <v>0</v>
      </c>
      <c r="BF118" s="7">
        <f t="shared" si="463"/>
        <v>0</v>
      </c>
      <c r="BG118" s="7">
        <f t="shared" si="464"/>
        <v>0</v>
      </c>
      <c r="BH118" s="7">
        <f t="shared" si="465"/>
        <v>9</v>
      </c>
      <c r="BI118" s="7">
        <f t="shared" si="466"/>
        <v>0</v>
      </c>
      <c r="BJ118" s="7">
        <f t="shared" si="467"/>
        <v>1</v>
      </c>
      <c r="BK118" s="7">
        <f t="shared" si="468"/>
        <v>0</v>
      </c>
      <c r="BL118" s="7">
        <f t="shared" si="469"/>
        <v>3</v>
      </c>
      <c r="BM118" s="7">
        <f t="shared" si="470"/>
        <v>0</v>
      </c>
      <c r="BN118" s="1">
        <f t="shared" si="471"/>
        <v>0.8</v>
      </c>
      <c r="BO118" s="1">
        <f t="shared" si="472"/>
        <v>0.2</v>
      </c>
      <c r="BP118" s="1">
        <f t="shared" si="473"/>
        <v>7.2</v>
      </c>
      <c r="BQ118" s="1">
        <f t="shared" si="474"/>
        <v>1.8</v>
      </c>
      <c r="BR118" s="1">
        <f t="shared" si="475"/>
        <v>15.200000000000001</v>
      </c>
      <c r="BS118" s="1">
        <f t="shared" si="476"/>
        <v>3.8000000000000003</v>
      </c>
      <c r="BT118" s="1">
        <f t="shared" si="477"/>
        <v>0</v>
      </c>
      <c r="BU118" s="1">
        <f t="shared" si="478"/>
        <v>0</v>
      </c>
      <c r="BV118" s="1">
        <f t="shared" si="479"/>
        <v>0</v>
      </c>
      <c r="BW118" s="1">
        <f t="shared" si="480"/>
        <v>0</v>
      </c>
      <c r="BX118" s="1">
        <f t="shared" si="481"/>
        <v>0.8</v>
      </c>
      <c r="BY118" s="1">
        <f t="shared" si="482"/>
        <v>0.2</v>
      </c>
      <c r="CC118" s="7">
        <f t="shared" si="483"/>
        <v>1</v>
      </c>
      <c r="CD118" s="7">
        <f t="shared" si="484"/>
        <v>0</v>
      </c>
      <c r="CE118" s="7">
        <f t="shared" si="485"/>
        <v>2</v>
      </c>
      <c r="CF118" s="7">
        <f t="shared" si="486"/>
        <v>0</v>
      </c>
      <c r="CG118" s="7">
        <f t="shared" si="487"/>
        <v>0</v>
      </c>
      <c r="CH118" s="7">
        <f t="shared" si="488"/>
        <v>0</v>
      </c>
      <c r="CI118" s="7">
        <f t="shared" si="489"/>
        <v>0</v>
      </c>
      <c r="CJ118" s="7">
        <f t="shared" si="490"/>
        <v>0</v>
      </c>
      <c r="CK118" s="7">
        <f t="shared" si="491"/>
        <v>0</v>
      </c>
      <c r="CL118" s="7">
        <f t="shared" si="492"/>
        <v>0</v>
      </c>
      <c r="CM118" s="7">
        <f t="shared" si="493"/>
        <v>9</v>
      </c>
      <c r="CN118" s="7">
        <f t="shared" si="494"/>
        <v>0</v>
      </c>
      <c r="CO118" s="7">
        <f t="shared" si="495"/>
        <v>1</v>
      </c>
      <c r="CP118" s="7">
        <f t="shared" si="496"/>
        <v>0</v>
      </c>
      <c r="CQ118" s="7">
        <f t="shared" si="497"/>
        <v>3</v>
      </c>
      <c r="CR118" s="7">
        <f t="shared" si="498"/>
        <v>0</v>
      </c>
      <c r="CS118" s="7">
        <f t="shared" si="499"/>
        <v>1</v>
      </c>
      <c r="CT118" s="7">
        <f t="shared" si="500"/>
        <v>0</v>
      </c>
      <c r="CU118" s="7">
        <f t="shared" si="501"/>
        <v>7</v>
      </c>
      <c r="CV118" s="7">
        <f t="shared" si="502"/>
        <v>2</v>
      </c>
      <c r="CW118" s="7">
        <f t="shared" si="503"/>
        <v>15</v>
      </c>
      <c r="CX118" s="7">
        <f t="shared" si="504"/>
        <v>4</v>
      </c>
      <c r="CY118" s="7">
        <f t="shared" si="505"/>
        <v>0</v>
      </c>
      <c r="CZ118" s="7">
        <f t="shared" si="506"/>
        <v>0</v>
      </c>
      <c r="DA118" s="7">
        <f t="shared" si="507"/>
        <v>0</v>
      </c>
      <c r="DB118" s="7">
        <f t="shared" si="508"/>
        <v>0</v>
      </c>
      <c r="DC118" s="7">
        <f t="shared" si="509"/>
        <v>1</v>
      </c>
      <c r="DD118" s="7">
        <f t="shared" si="510"/>
        <v>0</v>
      </c>
      <c r="DF118" s="1">
        <v>24</v>
      </c>
      <c r="DG118" s="11">
        <f t="shared" si="453"/>
        <v>113.97636363636364</v>
      </c>
      <c r="DH118" s="11">
        <f t="shared" si="454"/>
        <v>3.1520000000000001</v>
      </c>
      <c r="DJ118" s="1" t="str">
        <f t="shared" si="430"/>
        <v>[113.98, 3.15]</v>
      </c>
    </row>
    <row r="119" spans="2:114" x14ac:dyDescent="0.35">
      <c r="B119" s="163">
        <v>25</v>
      </c>
      <c r="C119" s="164" t="s">
        <v>107</v>
      </c>
      <c r="D119" s="34"/>
      <c r="E119" s="34"/>
      <c r="F119" s="34"/>
      <c r="G119" s="35"/>
      <c r="H119" s="2">
        <f t="shared" si="431"/>
        <v>7600.0100000000011</v>
      </c>
      <c r="I119" s="36">
        <f t="shared" si="432"/>
        <v>4.7022624163385096E-2</v>
      </c>
      <c r="J119" s="112">
        <f t="shared" si="512"/>
        <v>1.5656366250302776</v>
      </c>
      <c r="K119" s="112">
        <f t="shared" si="512"/>
        <v>4.0593563947110018</v>
      </c>
      <c r="L119" s="112">
        <f t="shared" si="512"/>
        <v>0.3928409414236454</v>
      </c>
      <c r="M119" s="112">
        <f t="shared" si="511"/>
        <v>2.1824496745758076E-2</v>
      </c>
      <c r="N119" s="112">
        <f t="shared" si="511"/>
        <v>0.8511553730845649</v>
      </c>
      <c r="O119" s="112">
        <f t="shared" si="511"/>
        <v>14.666061813149426</v>
      </c>
      <c r="P119" s="84">
        <f t="shared" si="511"/>
        <v>1.0912248372879036</v>
      </c>
      <c r="Q119" s="84">
        <f t="shared" si="511"/>
        <v>5.0196342515243577</v>
      </c>
      <c r="R119" s="98">
        <f t="shared" si="511"/>
        <v>2.1527503594166317</v>
      </c>
      <c r="S119" s="116">
        <f t="shared" si="511"/>
        <v>14.726769504191049</v>
      </c>
      <c r="T119" s="116">
        <f t="shared" si="511"/>
        <v>32.438033824846066</v>
      </c>
      <c r="U119" s="116">
        <f t="shared" si="511"/>
        <v>0.14677843359658851</v>
      </c>
      <c r="V119" s="116">
        <f t="shared" si="511"/>
        <v>9.7852289064392348E-2</v>
      </c>
      <c r="W119" s="116">
        <f t="shared" si="511"/>
        <v>1.0763751797083159</v>
      </c>
      <c r="Y119" s="163">
        <v>25</v>
      </c>
      <c r="Z119" s="164" t="s">
        <v>107</v>
      </c>
      <c r="AA119" s="34"/>
      <c r="AB119" s="34"/>
      <c r="AC119" s="34"/>
      <c r="AD119" s="35"/>
      <c r="AE119" s="2">
        <f t="shared" si="434"/>
        <v>7600.0100000000011</v>
      </c>
      <c r="AF119" s="46">
        <f t="shared" si="363"/>
        <v>4.7022624163385096E-2</v>
      </c>
      <c r="AG119" s="106">
        <f t="shared" si="435"/>
        <v>2</v>
      </c>
      <c r="AH119" s="106">
        <f t="shared" si="436"/>
        <v>4</v>
      </c>
      <c r="AI119" s="106">
        <f t="shared" si="437"/>
        <v>0</v>
      </c>
      <c r="AJ119" s="149">
        <f t="shared" si="438"/>
        <v>0</v>
      </c>
      <c r="AK119" s="134">
        <f t="shared" si="439"/>
        <v>1</v>
      </c>
      <c r="AL119" s="134">
        <f t="shared" si="440"/>
        <v>15</v>
      </c>
      <c r="AM119" s="159">
        <f t="shared" si="441"/>
        <v>1</v>
      </c>
      <c r="AN119" s="134">
        <f t="shared" si="442"/>
        <v>5</v>
      </c>
      <c r="AO119" s="138">
        <f t="shared" si="443"/>
        <v>2</v>
      </c>
      <c r="AP119" s="138">
        <f t="shared" si="444"/>
        <v>15</v>
      </c>
      <c r="AQ119" s="140">
        <f t="shared" si="445"/>
        <v>32</v>
      </c>
      <c r="AR119" s="143">
        <f t="shared" si="446"/>
        <v>0</v>
      </c>
      <c r="AS119" s="132">
        <f t="shared" si="447"/>
        <v>0</v>
      </c>
      <c r="AT119" s="132">
        <f t="shared" si="448"/>
        <v>1</v>
      </c>
      <c r="AX119" s="7">
        <f t="shared" si="455"/>
        <v>2</v>
      </c>
      <c r="AY119" s="7">
        <f t="shared" si="456"/>
        <v>0</v>
      </c>
      <c r="AZ119" s="7">
        <f t="shared" si="457"/>
        <v>4</v>
      </c>
      <c r="BA119" s="7">
        <f t="shared" si="458"/>
        <v>0</v>
      </c>
      <c r="BB119" s="7">
        <f t="shared" si="459"/>
        <v>0</v>
      </c>
      <c r="BC119" s="7">
        <f t="shared" si="460"/>
        <v>0</v>
      </c>
      <c r="BD119" s="7">
        <f t="shared" si="461"/>
        <v>0</v>
      </c>
      <c r="BE119" s="7">
        <f t="shared" si="462"/>
        <v>0</v>
      </c>
      <c r="BF119" s="7">
        <f t="shared" si="463"/>
        <v>1</v>
      </c>
      <c r="BG119" s="7">
        <f t="shared" si="464"/>
        <v>0</v>
      </c>
      <c r="BH119" s="7">
        <f t="shared" si="465"/>
        <v>15</v>
      </c>
      <c r="BI119" s="7">
        <f t="shared" si="466"/>
        <v>0</v>
      </c>
      <c r="BJ119" s="7">
        <f t="shared" si="467"/>
        <v>1</v>
      </c>
      <c r="BK119" s="7">
        <f t="shared" si="468"/>
        <v>0</v>
      </c>
      <c r="BL119" s="7">
        <f t="shared" si="469"/>
        <v>5</v>
      </c>
      <c r="BM119" s="7">
        <f t="shared" si="470"/>
        <v>0</v>
      </c>
      <c r="BN119" s="1">
        <f t="shared" si="471"/>
        <v>1.6</v>
      </c>
      <c r="BO119" s="1">
        <f t="shared" si="472"/>
        <v>0.4</v>
      </c>
      <c r="BP119" s="1">
        <f t="shared" si="473"/>
        <v>12</v>
      </c>
      <c r="BQ119" s="1">
        <f t="shared" si="474"/>
        <v>3</v>
      </c>
      <c r="BR119" s="1">
        <f t="shared" si="475"/>
        <v>25.6</v>
      </c>
      <c r="BS119" s="1">
        <f t="shared" si="476"/>
        <v>6.4</v>
      </c>
      <c r="BT119" s="1">
        <f t="shared" si="477"/>
        <v>0</v>
      </c>
      <c r="BU119" s="1">
        <f t="shared" si="478"/>
        <v>0</v>
      </c>
      <c r="BV119" s="1">
        <f t="shared" si="479"/>
        <v>0</v>
      </c>
      <c r="BW119" s="1">
        <f t="shared" si="480"/>
        <v>0</v>
      </c>
      <c r="BX119" s="1">
        <f t="shared" si="481"/>
        <v>0.8</v>
      </c>
      <c r="BY119" s="1">
        <f t="shared" si="482"/>
        <v>0.2</v>
      </c>
      <c r="CC119" s="7">
        <f t="shared" si="483"/>
        <v>2</v>
      </c>
      <c r="CD119" s="7">
        <f t="shared" si="484"/>
        <v>0</v>
      </c>
      <c r="CE119" s="7">
        <f t="shared" si="485"/>
        <v>4</v>
      </c>
      <c r="CF119" s="7">
        <f t="shared" si="486"/>
        <v>0</v>
      </c>
      <c r="CG119" s="7">
        <f t="shared" si="487"/>
        <v>0</v>
      </c>
      <c r="CH119" s="7">
        <f t="shared" si="488"/>
        <v>0</v>
      </c>
      <c r="CI119" s="7">
        <f t="shared" si="489"/>
        <v>0</v>
      </c>
      <c r="CJ119" s="7">
        <f t="shared" si="490"/>
        <v>0</v>
      </c>
      <c r="CK119" s="7">
        <f t="shared" si="491"/>
        <v>1</v>
      </c>
      <c r="CL119" s="7">
        <f t="shared" si="492"/>
        <v>0</v>
      </c>
      <c r="CM119" s="7">
        <f t="shared" si="493"/>
        <v>15</v>
      </c>
      <c r="CN119" s="7">
        <f t="shared" si="494"/>
        <v>0</v>
      </c>
      <c r="CO119" s="7">
        <f t="shared" si="495"/>
        <v>1</v>
      </c>
      <c r="CP119" s="7">
        <f t="shared" si="496"/>
        <v>0</v>
      </c>
      <c r="CQ119" s="7">
        <f t="shared" si="497"/>
        <v>5</v>
      </c>
      <c r="CR119" s="7">
        <f t="shared" si="498"/>
        <v>0</v>
      </c>
      <c r="CS119" s="7">
        <f t="shared" si="499"/>
        <v>2</v>
      </c>
      <c r="CT119" s="7">
        <f t="shared" si="500"/>
        <v>0</v>
      </c>
      <c r="CU119" s="7">
        <f t="shared" si="501"/>
        <v>12</v>
      </c>
      <c r="CV119" s="7">
        <f t="shared" si="502"/>
        <v>3</v>
      </c>
      <c r="CW119" s="7">
        <f t="shared" si="503"/>
        <v>26</v>
      </c>
      <c r="CX119" s="7">
        <f t="shared" si="504"/>
        <v>6</v>
      </c>
      <c r="CY119" s="7">
        <f t="shared" si="505"/>
        <v>0</v>
      </c>
      <c r="CZ119" s="7">
        <f t="shared" si="506"/>
        <v>0</v>
      </c>
      <c r="DA119" s="7">
        <f t="shared" si="507"/>
        <v>0</v>
      </c>
      <c r="DB119" s="7">
        <f t="shared" si="508"/>
        <v>0</v>
      </c>
      <c r="DC119" s="7">
        <f t="shared" si="509"/>
        <v>1</v>
      </c>
      <c r="DD119" s="7">
        <f t="shared" si="510"/>
        <v>0</v>
      </c>
      <c r="DF119" s="1">
        <v>25</v>
      </c>
      <c r="DG119" s="11">
        <f t="shared" si="453"/>
        <v>195.6323095823096</v>
      </c>
      <c r="DH119" s="11">
        <f t="shared" si="454"/>
        <v>4.7279999999999998</v>
      </c>
      <c r="DJ119" s="1" t="str">
        <f t="shared" si="430"/>
        <v>[195.63, 4.73]</v>
      </c>
    </row>
    <row r="120" spans="2:114" x14ac:dyDescent="0.35">
      <c r="B120" s="163">
        <v>26</v>
      </c>
      <c r="C120" s="165" t="s">
        <v>108</v>
      </c>
      <c r="D120" s="34"/>
      <c r="E120" s="34"/>
      <c r="F120" s="34"/>
      <c r="G120" s="35"/>
      <c r="H120" s="2">
        <f t="shared" si="431"/>
        <v>7754.8900000000012</v>
      </c>
      <c r="I120" s="36">
        <f t="shared" si="432"/>
        <v>4.7980894485453764E-2</v>
      </c>
      <c r="J120" s="112">
        <f t="shared" si="512"/>
        <v>1.5975426094282836</v>
      </c>
      <c r="K120" s="112">
        <f t="shared" si="512"/>
        <v>4.1420816961794005</v>
      </c>
      <c r="L120" s="112">
        <f t="shared" si="512"/>
        <v>0.40084661575929681</v>
      </c>
      <c r="M120" s="112">
        <f t="shared" si="511"/>
        <v>2.2269256431072044E-2</v>
      </c>
      <c r="N120" s="112">
        <f t="shared" si="511"/>
        <v>0.8685010008118097</v>
      </c>
      <c r="O120" s="112">
        <f t="shared" si="511"/>
        <v>14.964940321680412</v>
      </c>
      <c r="P120" s="84">
        <f t="shared" si="511"/>
        <v>1.1134628215536022</v>
      </c>
      <c r="Q120" s="84">
        <f t="shared" si="511"/>
        <v>5.1219289791465705</v>
      </c>
      <c r="R120" s="98">
        <f t="shared" si="511"/>
        <v>2.1966210879638899</v>
      </c>
      <c r="S120" s="116">
        <f t="shared" si="511"/>
        <v>15.026885169934793</v>
      </c>
      <c r="T120" s="116">
        <f t="shared" si="511"/>
        <v>33.099085939092248</v>
      </c>
      <c r="U120" s="116">
        <f t="shared" si="511"/>
        <v>0.14976961963390159</v>
      </c>
      <c r="V120" s="116">
        <f t="shared" si="511"/>
        <v>9.9846413089267727E-2</v>
      </c>
      <c r="W120" s="116">
        <f t="shared" si="511"/>
        <v>1.0983105439819449</v>
      </c>
      <c r="Y120" s="163">
        <v>26</v>
      </c>
      <c r="Z120" s="165" t="s">
        <v>108</v>
      </c>
      <c r="AA120" s="34"/>
      <c r="AB120" s="34"/>
      <c r="AC120" s="34"/>
      <c r="AD120" s="35"/>
      <c r="AE120" s="2">
        <f t="shared" si="434"/>
        <v>7754.8900000000012</v>
      </c>
      <c r="AF120" s="46">
        <f t="shared" si="363"/>
        <v>4.7980894485453764E-2</v>
      </c>
      <c r="AG120" s="106">
        <f t="shared" si="435"/>
        <v>2</v>
      </c>
      <c r="AH120" s="106">
        <f t="shared" si="436"/>
        <v>4</v>
      </c>
      <c r="AI120" s="106">
        <f t="shared" si="437"/>
        <v>0</v>
      </c>
      <c r="AJ120" s="149">
        <f t="shared" si="438"/>
        <v>0</v>
      </c>
      <c r="AK120" s="134">
        <f t="shared" si="439"/>
        <v>1</v>
      </c>
      <c r="AL120" s="134">
        <f t="shared" si="440"/>
        <v>15</v>
      </c>
      <c r="AM120" s="159">
        <f t="shared" si="441"/>
        <v>1</v>
      </c>
      <c r="AN120" s="134">
        <f t="shared" si="442"/>
        <v>5</v>
      </c>
      <c r="AO120" s="138">
        <f t="shared" si="443"/>
        <v>2</v>
      </c>
      <c r="AP120" s="138">
        <f t="shared" si="444"/>
        <v>15</v>
      </c>
      <c r="AQ120" s="140">
        <f t="shared" si="445"/>
        <v>33</v>
      </c>
      <c r="AR120" s="143">
        <f t="shared" si="446"/>
        <v>0</v>
      </c>
      <c r="AS120" s="132">
        <f t="shared" si="447"/>
        <v>0</v>
      </c>
      <c r="AT120" s="132">
        <f t="shared" si="448"/>
        <v>1</v>
      </c>
      <c r="AX120" s="7">
        <f t="shared" si="455"/>
        <v>2</v>
      </c>
      <c r="AY120" s="7">
        <f t="shared" si="456"/>
        <v>0</v>
      </c>
      <c r="AZ120" s="7">
        <f t="shared" si="457"/>
        <v>4</v>
      </c>
      <c r="BA120" s="7">
        <f t="shared" si="458"/>
        <v>0</v>
      </c>
      <c r="BB120" s="7">
        <f t="shared" si="459"/>
        <v>0</v>
      </c>
      <c r="BC120" s="7">
        <f t="shared" si="460"/>
        <v>0</v>
      </c>
      <c r="BD120" s="7">
        <f t="shared" si="461"/>
        <v>0</v>
      </c>
      <c r="BE120" s="7">
        <f t="shared" si="462"/>
        <v>0</v>
      </c>
      <c r="BF120" s="7">
        <f t="shared" si="463"/>
        <v>1</v>
      </c>
      <c r="BG120" s="7">
        <f t="shared" si="464"/>
        <v>0</v>
      </c>
      <c r="BH120" s="7">
        <f t="shared" si="465"/>
        <v>15</v>
      </c>
      <c r="BI120" s="7">
        <f t="shared" si="466"/>
        <v>0</v>
      </c>
      <c r="BJ120" s="7">
        <f t="shared" si="467"/>
        <v>1</v>
      </c>
      <c r="BK120" s="7">
        <f t="shared" si="468"/>
        <v>0</v>
      </c>
      <c r="BL120" s="7">
        <f t="shared" si="469"/>
        <v>5</v>
      </c>
      <c r="BM120" s="7">
        <f t="shared" si="470"/>
        <v>0</v>
      </c>
      <c r="BN120" s="1">
        <f t="shared" si="471"/>
        <v>1.6</v>
      </c>
      <c r="BO120" s="1">
        <f t="shared" si="472"/>
        <v>0.4</v>
      </c>
      <c r="BP120" s="1">
        <f t="shared" si="473"/>
        <v>12</v>
      </c>
      <c r="BQ120" s="1">
        <f t="shared" si="474"/>
        <v>3</v>
      </c>
      <c r="BR120" s="1">
        <f t="shared" si="475"/>
        <v>26.400000000000002</v>
      </c>
      <c r="BS120" s="1">
        <f t="shared" si="476"/>
        <v>6.6000000000000005</v>
      </c>
      <c r="BT120" s="1">
        <f t="shared" si="477"/>
        <v>0</v>
      </c>
      <c r="BU120" s="1">
        <f t="shared" si="478"/>
        <v>0</v>
      </c>
      <c r="BV120" s="1">
        <f t="shared" si="479"/>
        <v>0</v>
      </c>
      <c r="BW120" s="1">
        <f t="shared" si="480"/>
        <v>0</v>
      </c>
      <c r="BX120" s="1">
        <f t="shared" si="481"/>
        <v>0.8</v>
      </c>
      <c r="BY120" s="1">
        <f t="shared" si="482"/>
        <v>0.2</v>
      </c>
      <c r="CC120" s="7">
        <f t="shared" si="483"/>
        <v>2</v>
      </c>
      <c r="CD120" s="7">
        <f t="shared" si="484"/>
        <v>0</v>
      </c>
      <c r="CE120" s="7">
        <f t="shared" si="485"/>
        <v>4</v>
      </c>
      <c r="CF120" s="7">
        <f t="shared" si="486"/>
        <v>0</v>
      </c>
      <c r="CG120" s="7">
        <f t="shared" si="487"/>
        <v>0</v>
      </c>
      <c r="CH120" s="7">
        <f t="shared" si="488"/>
        <v>0</v>
      </c>
      <c r="CI120" s="7">
        <f t="shared" si="489"/>
        <v>0</v>
      </c>
      <c r="CJ120" s="7">
        <f t="shared" si="490"/>
        <v>0</v>
      </c>
      <c r="CK120" s="7">
        <f t="shared" si="491"/>
        <v>1</v>
      </c>
      <c r="CL120" s="7">
        <f t="shared" si="492"/>
        <v>0</v>
      </c>
      <c r="CM120" s="7">
        <f t="shared" si="493"/>
        <v>15</v>
      </c>
      <c r="CN120" s="7">
        <f t="shared" si="494"/>
        <v>0</v>
      </c>
      <c r="CO120" s="7">
        <f t="shared" si="495"/>
        <v>1</v>
      </c>
      <c r="CP120" s="7">
        <f t="shared" si="496"/>
        <v>0</v>
      </c>
      <c r="CQ120" s="7">
        <f t="shared" si="497"/>
        <v>5</v>
      </c>
      <c r="CR120" s="7">
        <f t="shared" si="498"/>
        <v>0</v>
      </c>
      <c r="CS120" s="7">
        <f t="shared" si="499"/>
        <v>2</v>
      </c>
      <c r="CT120" s="7">
        <f t="shared" si="500"/>
        <v>0</v>
      </c>
      <c r="CU120" s="7">
        <f t="shared" si="501"/>
        <v>12</v>
      </c>
      <c r="CV120" s="7">
        <f t="shared" si="502"/>
        <v>3</v>
      </c>
      <c r="CW120" s="7">
        <f t="shared" si="503"/>
        <v>26</v>
      </c>
      <c r="CX120" s="7">
        <f t="shared" si="504"/>
        <v>7</v>
      </c>
      <c r="CY120" s="7">
        <f t="shared" si="505"/>
        <v>0</v>
      </c>
      <c r="CZ120" s="7">
        <f t="shared" si="506"/>
        <v>0</v>
      </c>
      <c r="DA120" s="7">
        <f t="shared" si="507"/>
        <v>0</v>
      </c>
      <c r="DB120" s="7">
        <f t="shared" si="508"/>
        <v>0</v>
      </c>
      <c r="DC120" s="7">
        <f t="shared" si="509"/>
        <v>1</v>
      </c>
      <c r="DD120" s="7">
        <f t="shared" si="510"/>
        <v>0</v>
      </c>
      <c r="DF120" s="1">
        <v>26</v>
      </c>
      <c r="DG120" s="11">
        <f t="shared" si="453"/>
        <v>195.6323095823096</v>
      </c>
      <c r="DH120" s="11">
        <f t="shared" si="454"/>
        <v>5.2460000000000004</v>
      </c>
      <c r="DJ120" s="1" t="str">
        <f t="shared" si="430"/>
        <v>[195.63, 5.25]</v>
      </c>
    </row>
    <row r="121" spans="2:114" x14ac:dyDescent="0.35">
      <c r="B121" s="163">
        <v>27</v>
      </c>
      <c r="C121" s="164" t="s">
        <v>109</v>
      </c>
      <c r="D121" s="34"/>
      <c r="E121" s="34"/>
      <c r="F121" s="34"/>
      <c r="G121" s="35"/>
      <c r="H121" s="2">
        <f t="shared" si="431"/>
        <v>6437.2000000000016</v>
      </c>
      <c r="I121" s="36">
        <f t="shared" si="432"/>
        <v>3.982811026097894E-2</v>
      </c>
      <c r="J121" s="112">
        <f t="shared" si="512"/>
        <v>1.3260924765421234</v>
      </c>
      <c r="K121" s="112">
        <f t="shared" si="512"/>
        <v>3.4382703422802949</v>
      </c>
      <c r="L121" s="112">
        <f t="shared" si="512"/>
        <v>0.33273583957551239</v>
      </c>
      <c r="M121" s="112">
        <f t="shared" si="511"/>
        <v>1.8485324420861801E-2</v>
      </c>
      <c r="N121" s="112">
        <f t="shared" si="511"/>
        <v>0.72092765241361023</v>
      </c>
      <c r="O121" s="112">
        <f t="shared" si="511"/>
        <v>12.422138010819129</v>
      </c>
      <c r="P121" s="84">
        <f t="shared" si="511"/>
        <v>0.92426622104308997</v>
      </c>
      <c r="Q121" s="84">
        <f t="shared" si="511"/>
        <v>4.2516246167982148</v>
      </c>
      <c r="R121" s="98">
        <f t="shared" si="511"/>
        <v>1.8233771552454197</v>
      </c>
      <c r="S121" s="116">
        <f t="shared" si="511"/>
        <v>12.473557357474348</v>
      </c>
      <c r="T121" s="116">
        <f t="shared" si="511"/>
        <v>27.474978498357117</v>
      </c>
      <c r="U121" s="116">
        <f t="shared" si="511"/>
        <v>0.12432116967582406</v>
      </c>
      <c r="V121" s="116">
        <f t="shared" si="511"/>
        <v>8.288077978388271E-2</v>
      </c>
      <c r="W121" s="116">
        <f t="shared" si="511"/>
        <v>0.91168857762270983</v>
      </c>
      <c r="Y121" s="163">
        <v>27</v>
      </c>
      <c r="Z121" s="164" t="s">
        <v>109</v>
      </c>
      <c r="AA121" s="34"/>
      <c r="AB121" s="34"/>
      <c r="AC121" s="34"/>
      <c r="AD121" s="35"/>
      <c r="AE121" s="2">
        <f t="shared" si="434"/>
        <v>6437.2000000000016</v>
      </c>
      <c r="AF121" s="46">
        <f t="shared" si="363"/>
        <v>3.982811026097894E-2</v>
      </c>
      <c r="AG121" s="106">
        <f t="shared" si="435"/>
        <v>1</v>
      </c>
      <c r="AH121" s="106">
        <f t="shared" si="436"/>
        <v>3</v>
      </c>
      <c r="AI121" s="106">
        <f t="shared" si="437"/>
        <v>0</v>
      </c>
      <c r="AJ121" s="149">
        <f t="shared" si="438"/>
        <v>0</v>
      </c>
      <c r="AK121" s="134">
        <f t="shared" si="439"/>
        <v>1</v>
      </c>
      <c r="AL121" s="134">
        <f t="shared" si="440"/>
        <v>12</v>
      </c>
      <c r="AM121" s="159">
        <f t="shared" si="441"/>
        <v>1</v>
      </c>
      <c r="AN121" s="134">
        <f t="shared" si="442"/>
        <v>4</v>
      </c>
      <c r="AO121" s="138">
        <f t="shared" si="443"/>
        <v>2</v>
      </c>
      <c r="AP121" s="138">
        <f t="shared" si="444"/>
        <v>12</v>
      </c>
      <c r="AQ121" s="140">
        <f t="shared" si="445"/>
        <v>27</v>
      </c>
      <c r="AR121" s="143">
        <f t="shared" si="446"/>
        <v>0</v>
      </c>
      <c r="AS121" s="132">
        <f t="shared" si="447"/>
        <v>0</v>
      </c>
      <c r="AT121" s="132">
        <f t="shared" si="448"/>
        <v>1</v>
      </c>
      <c r="AX121" s="7">
        <f t="shared" si="455"/>
        <v>1</v>
      </c>
      <c r="AY121" s="7">
        <f t="shared" si="456"/>
        <v>0</v>
      </c>
      <c r="AZ121" s="7">
        <f t="shared" si="457"/>
        <v>3</v>
      </c>
      <c r="BA121" s="7">
        <f t="shared" si="458"/>
        <v>0</v>
      </c>
      <c r="BB121" s="7">
        <f t="shared" si="459"/>
        <v>0</v>
      </c>
      <c r="BC121" s="7">
        <f t="shared" si="460"/>
        <v>0</v>
      </c>
      <c r="BD121" s="7">
        <f t="shared" si="461"/>
        <v>0</v>
      </c>
      <c r="BE121" s="7">
        <f t="shared" si="462"/>
        <v>0</v>
      </c>
      <c r="BF121" s="7">
        <f t="shared" si="463"/>
        <v>1</v>
      </c>
      <c r="BG121" s="7">
        <f t="shared" si="464"/>
        <v>0</v>
      </c>
      <c r="BH121" s="7">
        <f t="shared" si="465"/>
        <v>12</v>
      </c>
      <c r="BI121" s="7">
        <f t="shared" si="466"/>
        <v>0</v>
      </c>
      <c r="BJ121" s="7">
        <f t="shared" si="467"/>
        <v>1</v>
      </c>
      <c r="BK121" s="7">
        <f t="shared" si="468"/>
        <v>0</v>
      </c>
      <c r="BL121" s="7">
        <f t="shared" si="469"/>
        <v>4</v>
      </c>
      <c r="BM121" s="7">
        <f t="shared" si="470"/>
        <v>0</v>
      </c>
      <c r="BN121" s="1">
        <f t="shared" si="471"/>
        <v>1.6</v>
      </c>
      <c r="BO121" s="1">
        <f t="shared" si="472"/>
        <v>0.4</v>
      </c>
      <c r="BP121" s="1">
        <f t="shared" si="473"/>
        <v>9.6000000000000014</v>
      </c>
      <c r="BQ121" s="1">
        <f t="shared" si="474"/>
        <v>2.4000000000000004</v>
      </c>
      <c r="BR121" s="1">
        <f t="shared" si="475"/>
        <v>21.6</v>
      </c>
      <c r="BS121" s="1">
        <f t="shared" si="476"/>
        <v>5.4</v>
      </c>
      <c r="BT121" s="1">
        <f t="shared" si="477"/>
        <v>0</v>
      </c>
      <c r="BU121" s="1">
        <f t="shared" si="478"/>
        <v>0</v>
      </c>
      <c r="BV121" s="1">
        <f t="shared" si="479"/>
        <v>0</v>
      </c>
      <c r="BW121" s="1">
        <f t="shared" si="480"/>
        <v>0</v>
      </c>
      <c r="BX121" s="1">
        <f t="shared" si="481"/>
        <v>0.8</v>
      </c>
      <c r="BY121" s="1">
        <f t="shared" si="482"/>
        <v>0.2</v>
      </c>
      <c r="CC121" s="7">
        <f t="shared" si="483"/>
        <v>1</v>
      </c>
      <c r="CD121" s="7">
        <f t="shared" si="484"/>
        <v>0</v>
      </c>
      <c r="CE121" s="7">
        <f t="shared" si="485"/>
        <v>3</v>
      </c>
      <c r="CF121" s="7">
        <f t="shared" si="486"/>
        <v>0</v>
      </c>
      <c r="CG121" s="7">
        <f t="shared" si="487"/>
        <v>0</v>
      </c>
      <c r="CH121" s="7">
        <f t="shared" si="488"/>
        <v>0</v>
      </c>
      <c r="CI121" s="7">
        <f t="shared" si="489"/>
        <v>0</v>
      </c>
      <c r="CJ121" s="7">
        <f t="shared" si="490"/>
        <v>0</v>
      </c>
      <c r="CK121" s="7">
        <f t="shared" si="491"/>
        <v>1</v>
      </c>
      <c r="CL121" s="7">
        <f t="shared" si="492"/>
        <v>0</v>
      </c>
      <c r="CM121" s="7">
        <f t="shared" si="493"/>
        <v>12</v>
      </c>
      <c r="CN121" s="7">
        <f t="shared" si="494"/>
        <v>0</v>
      </c>
      <c r="CO121" s="7">
        <f t="shared" si="495"/>
        <v>1</v>
      </c>
      <c r="CP121" s="7">
        <f t="shared" si="496"/>
        <v>0</v>
      </c>
      <c r="CQ121" s="7">
        <f t="shared" si="497"/>
        <v>4</v>
      </c>
      <c r="CR121" s="7">
        <f t="shared" si="498"/>
        <v>0</v>
      </c>
      <c r="CS121" s="7">
        <f t="shared" si="499"/>
        <v>2</v>
      </c>
      <c r="CT121" s="7">
        <f t="shared" si="500"/>
        <v>0</v>
      </c>
      <c r="CU121" s="7">
        <f t="shared" si="501"/>
        <v>10</v>
      </c>
      <c r="CV121" s="7">
        <f t="shared" si="502"/>
        <v>2</v>
      </c>
      <c r="CW121" s="7">
        <f t="shared" si="503"/>
        <v>22</v>
      </c>
      <c r="CX121" s="7">
        <f t="shared" si="504"/>
        <v>5</v>
      </c>
      <c r="CY121" s="7">
        <f t="shared" si="505"/>
        <v>0</v>
      </c>
      <c r="CZ121" s="7">
        <f t="shared" si="506"/>
        <v>0</v>
      </c>
      <c r="DA121" s="7">
        <f t="shared" si="507"/>
        <v>0</v>
      </c>
      <c r="DB121" s="7">
        <f t="shared" si="508"/>
        <v>0</v>
      </c>
      <c r="DC121" s="7">
        <f t="shared" si="509"/>
        <v>1</v>
      </c>
      <c r="DD121" s="7">
        <f t="shared" si="510"/>
        <v>0</v>
      </c>
      <c r="DF121" s="1">
        <v>27</v>
      </c>
      <c r="DG121" s="11">
        <f t="shared" si="453"/>
        <v>164.65594594594594</v>
      </c>
      <c r="DH121" s="11">
        <f t="shared" si="454"/>
        <v>3.67</v>
      </c>
      <c r="DJ121" s="1" t="str">
        <f t="shared" si="430"/>
        <v>[164.66, 3.67]</v>
      </c>
    </row>
    <row r="122" spans="2:114" x14ac:dyDescent="0.35">
      <c r="B122" s="163">
        <v>28</v>
      </c>
      <c r="C122" s="165" t="s">
        <v>110</v>
      </c>
      <c r="D122" s="34"/>
      <c r="E122" s="34"/>
      <c r="F122" s="34"/>
      <c r="G122" s="35"/>
      <c r="H122" s="2">
        <f t="shared" si="431"/>
        <v>5812.8400000000011</v>
      </c>
      <c r="I122" s="36">
        <f t="shared" si="432"/>
        <v>3.5965083025139628E-2</v>
      </c>
      <c r="J122" s="112">
        <f t="shared" si="512"/>
        <v>1.1974714769376618</v>
      </c>
      <c r="K122" s="112">
        <f t="shared" si="512"/>
        <v>3.1047839707358151</v>
      </c>
      <c r="L122" s="112">
        <f t="shared" si="512"/>
        <v>0.30046296490991758</v>
      </c>
      <c r="M122" s="112">
        <f t="shared" si="511"/>
        <v>1.6692386939439866E-2</v>
      </c>
      <c r="N122" s="112">
        <f t="shared" si="511"/>
        <v>0.65100309063815476</v>
      </c>
      <c r="O122" s="112">
        <f t="shared" si="511"/>
        <v>11.21728402330359</v>
      </c>
      <c r="P122" s="84">
        <f t="shared" si="511"/>
        <v>0.83461934697199325</v>
      </c>
      <c r="Q122" s="84">
        <f t="shared" si="511"/>
        <v>3.8392489960711695</v>
      </c>
      <c r="R122" s="98">
        <f t="shared" si="511"/>
        <v>1.6465232807892849</v>
      </c>
      <c r="S122" s="116">
        <f t="shared" si="511"/>
        <v>11.263716079944881</v>
      </c>
      <c r="T122" s="116">
        <f t="shared" si="511"/>
        <v>24.810112162802181</v>
      </c>
      <c r="U122" s="116">
        <f t="shared" si="511"/>
        <v>0.11226295096290578</v>
      </c>
      <c r="V122" s="116">
        <f t="shared" si="511"/>
        <v>7.484196730860386E-2</v>
      </c>
      <c r="W122" s="116">
        <f t="shared" si="511"/>
        <v>0.82326164039464245</v>
      </c>
      <c r="Y122" s="163">
        <v>28</v>
      </c>
      <c r="Z122" s="165" t="s">
        <v>110</v>
      </c>
      <c r="AA122" s="34"/>
      <c r="AB122" s="34"/>
      <c r="AC122" s="34"/>
      <c r="AD122" s="35"/>
      <c r="AE122" s="2">
        <f t="shared" si="434"/>
        <v>5812.8400000000011</v>
      </c>
      <c r="AF122" s="46">
        <f t="shared" si="363"/>
        <v>3.5965083025139628E-2</v>
      </c>
      <c r="AG122" s="106">
        <f t="shared" si="435"/>
        <v>1</v>
      </c>
      <c r="AH122" s="106">
        <f t="shared" si="436"/>
        <v>3</v>
      </c>
      <c r="AI122" s="106">
        <f t="shared" si="437"/>
        <v>0</v>
      </c>
      <c r="AJ122" s="149">
        <f t="shared" si="438"/>
        <v>0</v>
      </c>
      <c r="AK122" s="134">
        <f t="shared" si="439"/>
        <v>1</v>
      </c>
      <c r="AL122" s="134">
        <f t="shared" si="440"/>
        <v>11</v>
      </c>
      <c r="AM122" s="159">
        <f t="shared" si="441"/>
        <v>1</v>
      </c>
      <c r="AN122" s="134">
        <f t="shared" si="442"/>
        <v>4</v>
      </c>
      <c r="AO122" s="138">
        <f t="shared" si="443"/>
        <v>2</v>
      </c>
      <c r="AP122" s="138">
        <f t="shared" si="444"/>
        <v>11</v>
      </c>
      <c r="AQ122" s="140">
        <f t="shared" si="445"/>
        <v>25</v>
      </c>
      <c r="AR122" s="143">
        <f t="shared" si="446"/>
        <v>0</v>
      </c>
      <c r="AS122" s="132">
        <f t="shared" si="447"/>
        <v>0</v>
      </c>
      <c r="AT122" s="132">
        <f t="shared" si="448"/>
        <v>1</v>
      </c>
      <c r="AX122" s="7">
        <f t="shared" si="455"/>
        <v>1</v>
      </c>
      <c r="AY122" s="7">
        <f t="shared" si="456"/>
        <v>0</v>
      </c>
      <c r="AZ122" s="7">
        <f t="shared" si="457"/>
        <v>3</v>
      </c>
      <c r="BA122" s="7">
        <f t="shared" si="458"/>
        <v>0</v>
      </c>
      <c r="BB122" s="7">
        <f t="shared" si="459"/>
        <v>0</v>
      </c>
      <c r="BC122" s="7">
        <f t="shared" si="460"/>
        <v>0</v>
      </c>
      <c r="BD122" s="7">
        <f t="shared" si="461"/>
        <v>0</v>
      </c>
      <c r="BE122" s="7">
        <f t="shared" si="462"/>
        <v>0</v>
      </c>
      <c r="BF122" s="7">
        <f t="shared" si="463"/>
        <v>1</v>
      </c>
      <c r="BG122" s="7">
        <f t="shared" si="464"/>
        <v>0</v>
      </c>
      <c r="BH122" s="7">
        <f t="shared" si="465"/>
        <v>11</v>
      </c>
      <c r="BI122" s="7">
        <f t="shared" si="466"/>
        <v>0</v>
      </c>
      <c r="BJ122" s="7">
        <f t="shared" si="467"/>
        <v>1</v>
      </c>
      <c r="BK122" s="7">
        <f t="shared" si="468"/>
        <v>0</v>
      </c>
      <c r="BL122" s="7">
        <f t="shared" si="469"/>
        <v>4</v>
      </c>
      <c r="BM122" s="7">
        <f t="shared" si="470"/>
        <v>0</v>
      </c>
      <c r="BN122" s="1">
        <f t="shared" si="471"/>
        <v>1.6</v>
      </c>
      <c r="BO122" s="1">
        <f t="shared" si="472"/>
        <v>0.4</v>
      </c>
      <c r="BP122" s="1">
        <f t="shared" si="473"/>
        <v>8.8000000000000007</v>
      </c>
      <c r="BQ122" s="1">
        <f t="shared" si="474"/>
        <v>2.2000000000000002</v>
      </c>
      <c r="BR122" s="1">
        <f t="shared" si="475"/>
        <v>20</v>
      </c>
      <c r="BS122" s="1">
        <f t="shared" si="476"/>
        <v>5</v>
      </c>
      <c r="BT122" s="1">
        <f t="shared" si="477"/>
        <v>0</v>
      </c>
      <c r="BU122" s="1">
        <f t="shared" si="478"/>
        <v>0</v>
      </c>
      <c r="BV122" s="1">
        <f t="shared" si="479"/>
        <v>0</v>
      </c>
      <c r="BW122" s="1">
        <f t="shared" si="480"/>
        <v>0</v>
      </c>
      <c r="BX122" s="1">
        <f t="shared" si="481"/>
        <v>0.8</v>
      </c>
      <c r="BY122" s="1">
        <f t="shared" si="482"/>
        <v>0.2</v>
      </c>
      <c r="CC122" s="7">
        <f t="shared" si="483"/>
        <v>1</v>
      </c>
      <c r="CD122" s="7">
        <f t="shared" si="484"/>
        <v>0</v>
      </c>
      <c r="CE122" s="7">
        <f t="shared" si="485"/>
        <v>3</v>
      </c>
      <c r="CF122" s="7">
        <f t="shared" si="486"/>
        <v>0</v>
      </c>
      <c r="CG122" s="7">
        <f t="shared" si="487"/>
        <v>0</v>
      </c>
      <c r="CH122" s="7">
        <f t="shared" si="488"/>
        <v>0</v>
      </c>
      <c r="CI122" s="7">
        <f t="shared" si="489"/>
        <v>0</v>
      </c>
      <c r="CJ122" s="7">
        <f t="shared" si="490"/>
        <v>0</v>
      </c>
      <c r="CK122" s="7">
        <f t="shared" si="491"/>
        <v>1</v>
      </c>
      <c r="CL122" s="7">
        <f t="shared" si="492"/>
        <v>0</v>
      </c>
      <c r="CM122" s="7">
        <f t="shared" si="493"/>
        <v>11</v>
      </c>
      <c r="CN122" s="7">
        <f t="shared" si="494"/>
        <v>0</v>
      </c>
      <c r="CO122" s="7">
        <f t="shared" si="495"/>
        <v>1</v>
      </c>
      <c r="CP122" s="7">
        <f t="shared" si="496"/>
        <v>0</v>
      </c>
      <c r="CQ122" s="7">
        <f t="shared" si="497"/>
        <v>4</v>
      </c>
      <c r="CR122" s="7">
        <f t="shared" si="498"/>
        <v>0</v>
      </c>
      <c r="CS122" s="7">
        <f t="shared" si="499"/>
        <v>2</v>
      </c>
      <c r="CT122" s="7">
        <f t="shared" si="500"/>
        <v>0</v>
      </c>
      <c r="CU122" s="7">
        <f t="shared" si="501"/>
        <v>9</v>
      </c>
      <c r="CV122" s="7">
        <f t="shared" si="502"/>
        <v>2</v>
      </c>
      <c r="CW122" s="7">
        <f t="shared" si="503"/>
        <v>20</v>
      </c>
      <c r="CX122" s="7">
        <f t="shared" si="504"/>
        <v>5</v>
      </c>
      <c r="CY122" s="7">
        <f t="shared" si="505"/>
        <v>0</v>
      </c>
      <c r="CZ122" s="7">
        <f t="shared" si="506"/>
        <v>0</v>
      </c>
      <c r="DA122" s="7">
        <f t="shared" si="507"/>
        <v>0</v>
      </c>
      <c r="DB122" s="7">
        <f t="shared" si="508"/>
        <v>0</v>
      </c>
      <c r="DC122" s="7">
        <f t="shared" si="509"/>
        <v>1</v>
      </c>
      <c r="DD122" s="7">
        <f t="shared" si="510"/>
        <v>0</v>
      </c>
      <c r="DF122" s="1">
        <v>28</v>
      </c>
      <c r="DG122" s="11">
        <f t="shared" si="453"/>
        <v>151.78776412776412</v>
      </c>
      <c r="DH122" s="11">
        <f t="shared" si="454"/>
        <v>3.67</v>
      </c>
      <c r="DJ122" s="1" t="str">
        <f t="shared" si="430"/>
        <v>[151.79, 3.67]</v>
      </c>
    </row>
    <row r="123" spans="2:114" x14ac:dyDescent="0.35">
      <c r="B123" s="163">
        <v>29</v>
      </c>
      <c r="C123" s="164" t="s">
        <v>111</v>
      </c>
      <c r="D123" s="34"/>
      <c r="E123" s="34"/>
      <c r="F123" s="34"/>
      <c r="G123" s="35"/>
      <c r="H123" s="2">
        <f t="shared" si="431"/>
        <v>7954.5400000000009</v>
      </c>
      <c r="I123" s="36">
        <f t="shared" si="432"/>
        <v>4.9216164822495398E-2</v>
      </c>
      <c r="J123" s="112">
        <f t="shared" si="512"/>
        <v>1.6386714174413379</v>
      </c>
      <c r="K123" s="112">
        <f t="shared" si="512"/>
        <v>4.2487197801035066</v>
      </c>
      <c r="L123" s="112">
        <f t="shared" si="512"/>
        <v>0.41116643033259742</v>
      </c>
      <c r="M123" s="112">
        <f t="shared" si="511"/>
        <v>2.2842579462922081E-2</v>
      </c>
      <c r="N123" s="112">
        <f t="shared" si="511"/>
        <v>0.89086059905396109</v>
      </c>
      <c r="O123" s="112">
        <f t="shared" si="511"/>
        <v>15.350213399083636</v>
      </c>
      <c r="P123" s="84">
        <f t="shared" si="511"/>
        <v>1.142128973146104</v>
      </c>
      <c r="Q123" s="84">
        <f t="shared" si="511"/>
        <v>5.2537932764720789</v>
      </c>
      <c r="R123" s="98">
        <f t="shared" si="511"/>
        <v>2.2531731989818398</v>
      </c>
      <c r="S123" s="116">
        <f t="shared" si="511"/>
        <v>15.413753020307587</v>
      </c>
      <c r="T123" s="116">
        <f t="shared" si="511"/>
        <v>33.951223430112719</v>
      </c>
      <c r="U123" s="116">
        <f t="shared" si="511"/>
        <v>0.15362544538512543</v>
      </c>
      <c r="V123" s="116">
        <f t="shared" si="511"/>
        <v>0.10241696359008362</v>
      </c>
      <c r="W123" s="116">
        <f t="shared" si="511"/>
        <v>1.1265865994909199</v>
      </c>
      <c r="Y123" s="163">
        <v>29</v>
      </c>
      <c r="Z123" s="164" t="s">
        <v>111</v>
      </c>
      <c r="AA123" s="34"/>
      <c r="AB123" s="34"/>
      <c r="AC123" s="34"/>
      <c r="AD123" s="35"/>
      <c r="AE123" s="2">
        <f t="shared" si="434"/>
        <v>7954.5400000000009</v>
      </c>
      <c r="AF123" s="46">
        <f t="shared" si="363"/>
        <v>4.9216164822495398E-2</v>
      </c>
      <c r="AG123" s="106">
        <f t="shared" si="435"/>
        <v>2</v>
      </c>
      <c r="AH123" s="106">
        <f t="shared" si="436"/>
        <v>4</v>
      </c>
      <c r="AI123" s="106">
        <f t="shared" si="437"/>
        <v>0</v>
      </c>
      <c r="AJ123" s="149">
        <f t="shared" si="438"/>
        <v>0</v>
      </c>
      <c r="AK123" s="134">
        <f t="shared" si="439"/>
        <v>1</v>
      </c>
      <c r="AL123" s="134">
        <f t="shared" si="440"/>
        <v>15</v>
      </c>
      <c r="AM123" s="159">
        <f t="shared" si="441"/>
        <v>1</v>
      </c>
      <c r="AN123" s="134">
        <f t="shared" si="442"/>
        <v>5</v>
      </c>
      <c r="AO123" s="138">
        <f t="shared" si="443"/>
        <v>2</v>
      </c>
      <c r="AP123" s="138">
        <f t="shared" si="444"/>
        <v>15</v>
      </c>
      <c r="AQ123" s="140">
        <f t="shared" si="445"/>
        <v>34</v>
      </c>
      <c r="AR123" s="143">
        <f t="shared" si="446"/>
        <v>0</v>
      </c>
      <c r="AS123" s="132">
        <f t="shared" si="447"/>
        <v>0</v>
      </c>
      <c r="AT123" s="132">
        <f t="shared" si="448"/>
        <v>1</v>
      </c>
      <c r="AX123" s="7">
        <f t="shared" si="455"/>
        <v>2</v>
      </c>
      <c r="AY123" s="7">
        <f t="shared" si="456"/>
        <v>0</v>
      </c>
      <c r="AZ123" s="7">
        <f t="shared" si="457"/>
        <v>4</v>
      </c>
      <c r="BA123" s="7">
        <f t="shared" si="458"/>
        <v>0</v>
      </c>
      <c r="BB123" s="7">
        <f t="shared" si="459"/>
        <v>0</v>
      </c>
      <c r="BC123" s="7">
        <f t="shared" si="460"/>
        <v>0</v>
      </c>
      <c r="BD123" s="7">
        <f t="shared" si="461"/>
        <v>0</v>
      </c>
      <c r="BE123" s="7">
        <f t="shared" si="462"/>
        <v>0</v>
      </c>
      <c r="BF123" s="7">
        <f t="shared" si="463"/>
        <v>1</v>
      </c>
      <c r="BG123" s="7">
        <f t="shared" si="464"/>
        <v>0</v>
      </c>
      <c r="BH123" s="7">
        <f t="shared" si="465"/>
        <v>15</v>
      </c>
      <c r="BI123" s="7">
        <f t="shared" si="466"/>
        <v>0</v>
      </c>
      <c r="BJ123" s="7">
        <f t="shared" si="467"/>
        <v>1</v>
      </c>
      <c r="BK123" s="7">
        <f t="shared" si="468"/>
        <v>0</v>
      </c>
      <c r="BL123" s="7">
        <f t="shared" si="469"/>
        <v>5</v>
      </c>
      <c r="BM123" s="7">
        <f t="shared" si="470"/>
        <v>0</v>
      </c>
      <c r="BN123" s="1">
        <f t="shared" si="471"/>
        <v>1.6</v>
      </c>
      <c r="BO123" s="1">
        <f t="shared" si="472"/>
        <v>0.4</v>
      </c>
      <c r="BP123" s="1">
        <f t="shared" si="473"/>
        <v>12</v>
      </c>
      <c r="BQ123" s="1">
        <f t="shared" si="474"/>
        <v>3</v>
      </c>
      <c r="BR123" s="1">
        <f t="shared" si="475"/>
        <v>27.200000000000003</v>
      </c>
      <c r="BS123" s="1">
        <f t="shared" si="476"/>
        <v>6.8000000000000007</v>
      </c>
      <c r="BT123" s="1">
        <f t="shared" si="477"/>
        <v>0</v>
      </c>
      <c r="BU123" s="1">
        <f t="shared" si="478"/>
        <v>0</v>
      </c>
      <c r="BV123" s="1">
        <f t="shared" si="479"/>
        <v>0</v>
      </c>
      <c r="BW123" s="1">
        <f t="shared" si="480"/>
        <v>0</v>
      </c>
      <c r="BX123" s="1">
        <f t="shared" si="481"/>
        <v>0.8</v>
      </c>
      <c r="BY123" s="1">
        <f t="shared" si="482"/>
        <v>0.2</v>
      </c>
      <c r="CC123" s="7">
        <f t="shared" si="483"/>
        <v>2</v>
      </c>
      <c r="CD123" s="7">
        <f t="shared" si="484"/>
        <v>0</v>
      </c>
      <c r="CE123" s="7">
        <f t="shared" si="485"/>
        <v>4</v>
      </c>
      <c r="CF123" s="7">
        <f t="shared" si="486"/>
        <v>0</v>
      </c>
      <c r="CG123" s="7">
        <f t="shared" si="487"/>
        <v>0</v>
      </c>
      <c r="CH123" s="7">
        <f t="shared" si="488"/>
        <v>0</v>
      </c>
      <c r="CI123" s="7">
        <f t="shared" si="489"/>
        <v>0</v>
      </c>
      <c r="CJ123" s="7">
        <f t="shared" si="490"/>
        <v>0</v>
      </c>
      <c r="CK123" s="7">
        <f t="shared" si="491"/>
        <v>1</v>
      </c>
      <c r="CL123" s="7">
        <f t="shared" si="492"/>
        <v>0</v>
      </c>
      <c r="CM123" s="7">
        <f t="shared" si="493"/>
        <v>15</v>
      </c>
      <c r="CN123" s="7">
        <f t="shared" si="494"/>
        <v>0</v>
      </c>
      <c r="CO123" s="7">
        <f t="shared" si="495"/>
        <v>1</v>
      </c>
      <c r="CP123" s="7">
        <f t="shared" si="496"/>
        <v>0</v>
      </c>
      <c r="CQ123" s="7">
        <f t="shared" si="497"/>
        <v>5</v>
      </c>
      <c r="CR123" s="7">
        <f t="shared" si="498"/>
        <v>0</v>
      </c>
      <c r="CS123" s="7">
        <f t="shared" si="499"/>
        <v>2</v>
      </c>
      <c r="CT123" s="7">
        <f t="shared" si="500"/>
        <v>0</v>
      </c>
      <c r="CU123" s="7">
        <f t="shared" si="501"/>
        <v>12</v>
      </c>
      <c r="CV123" s="7">
        <f t="shared" si="502"/>
        <v>3</v>
      </c>
      <c r="CW123" s="7">
        <f t="shared" si="503"/>
        <v>27</v>
      </c>
      <c r="CX123" s="7">
        <f t="shared" si="504"/>
        <v>7</v>
      </c>
      <c r="CY123" s="7">
        <f t="shared" si="505"/>
        <v>0</v>
      </c>
      <c r="CZ123" s="7">
        <f t="shared" si="506"/>
        <v>0</v>
      </c>
      <c r="DA123" s="7">
        <f t="shared" si="507"/>
        <v>0</v>
      </c>
      <c r="DB123" s="7">
        <f t="shared" si="508"/>
        <v>0</v>
      </c>
      <c r="DC123" s="7">
        <f t="shared" si="509"/>
        <v>1</v>
      </c>
      <c r="DD123" s="7">
        <f t="shared" si="510"/>
        <v>0</v>
      </c>
      <c r="DF123" s="1">
        <v>29</v>
      </c>
      <c r="DG123" s="11">
        <f t="shared" si="453"/>
        <v>200.34140049140049</v>
      </c>
      <c r="DH123" s="11">
        <f t="shared" si="454"/>
        <v>5.2460000000000004</v>
      </c>
      <c r="DJ123" s="1" t="str">
        <f t="shared" si="430"/>
        <v>[200.34, 5.25]</v>
      </c>
    </row>
    <row r="124" spans="2:114" ht="15" thickBot="1" x14ac:dyDescent="0.4">
      <c r="B124" s="166">
        <v>30</v>
      </c>
      <c r="C124" s="167" t="s">
        <v>112</v>
      </c>
      <c r="D124" s="39"/>
      <c r="E124" s="39"/>
      <c r="F124" s="39"/>
      <c r="G124" s="40"/>
      <c r="H124" s="3">
        <f t="shared" si="431"/>
        <v>3828.4400000000005</v>
      </c>
      <c r="I124" s="41">
        <f t="shared" si="432"/>
        <v>2.368724452363484E-2</v>
      </c>
      <c r="J124" s="113">
        <f t="shared" si="512"/>
        <v>0.7886760518382101</v>
      </c>
      <c r="K124" s="113">
        <f t="shared" si="512"/>
        <v>2.0448660456719647</v>
      </c>
      <c r="L124" s="113">
        <f t="shared" si="512"/>
        <v>0.19789026248438368</v>
      </c>
      <c r="M124" s="113">
        <f t="shared" si="511"/>
        <v>1.0993903471354649E-2</v>
      </c>
      <c r="N124" s="113">
        <f t="shared" si="511"/>
        <v>0.42876223538283126</v>
      </c>
      <c r="O124" s="113">
        <f t="shared" si="511"/>
        <v>7.3879031327503233</v>
      </c>
      <c r="P124" s="85">
        <f t="shared" si="511"/>
        <v>0.54969517356773234</v>
      </c>
      <c r="Q124" s="85">
        <f t="shared" si="511"/>
        <v>2.5285977984115693</v>
      </c>
      <c r="R124" s="99">
        <f t="shared" si="511"/>
        <v>1.0844295712775389</v>
      </c>
      <c r="S124" s="117">
        <f t="shared" si="511"/>
        <v>7.4184841126031644</v>
      </c>
      <c r="T124" s="117">
        <f t="shared" si="511"/>
        <v>16.340381949022916</v>
      </c>
      <c r="U124" s="117">
        <f t="shared" si="511"/>
        <v>7.3938379859832204E-2</v>
      </c>
      <c r="V124" s="117">
        <f t="shared" si="511"/>
        <v>4.9292253239888131E-2</v>
      </c>
      <c r="W124" s="117">
        <f t="shared" si="511"/>
        <v>0.54221478563876946</v>
      </c>
      <c r="Y124" s="166">
        <v>30</v>
      </c>
      <c r="Z124" s="167" t="s">
        <v>112</v>
      </c>
      <c r="AA124" s="39"/>
      <c r="AB124" s="39"/>
      <c r="AC124" s="39"/>
      <c r="AD124" s="40"/>
      <c r="AE124" s="3">
        <f t="shared" si="434"/>
        <v>3828.4400000000005</v>
      </c>
      <c r="AF124" s="47">
        <f t="shared" si="363"/>
        <v>2.368724452363484E-2</v>
      </c>
      <c r="AG124" s="107">
        <f t="shared" si="435"/>
        <v>1</v>
      </c>
      <c r="AH124" s="107">
        <f t="shared" si="436"/>
        <v>2</v>
      </c>
      <c r="AI124" s="107">
        <f t="shared" si="437"/>
        <v>0</v>
      </c>
      <c r="AJ124" s="150">
        <f t="shared" si="438"/>
        <v>0</v>
      </c>
      <c r="AK124" s="135">
        <f t="shared" si="439"/>
        <v>0</v>
      </c>
      <c r="AL124" s="135">
        <f t="shared" si="440"/>
        <v>7</v>
      </c>
      <c r="AM124" s="160">
        <f t="shared" si="441"/>
        <v>1</v>
      </c>
      <c r="AN124" s="135">
        <f t="shared" si="442"/>
        <v>3</v>
      </c>
      <c r="AO124" s="139">
        <f t="shared" si="443"/>
        <v>1</v>
      </c>
      <c r="AP124" s="139">
        <f t="shared" si="444"/>
        <v>7</v>
      </c>
      <c r="AQ124" s="141">
        <f t="shared" si="445"/>
        <v>16</v>
      </c>
      <c r="AR124" s="144">
        <f t="shared" si="446"/>
        <v>0</v>
      </c>
      <c r="AS124" s="133">
        <f t="shared" si="447"/>
        <v>0</v>
      </c>
      <c r="AT124" s="133">
        <f t="shared" si="448"/>
        <v>1</v>
      </c>
      <c r="AX124" s="7">
        <f t="shared" si="455"/>
        <v>1</v>
      </c>
      <c r="AY124" s="7">
        <f t="shared" si="456"/>
        <v>0</v>
      </c>
      <c r="AZ124" s="7">
        <f t="shared" si="457"/>
        <v>2</v>
      </c>
      <c r="BA124" s="7">
        <f t="shared" si="458"/>
        <v>0</v>
      </c>
      <c r="BB124" s="7">
        <f t="shared" si="459"/>
        <v>0</v>
      </c>
      <c r="BC124" s="7">
        <f t="shared" si="460"/>
        <v>0</v>
      </c>
      <c r="BD124" s="7">
        <f t="shared" si="461"/>
        <v>0</v>
      </c>
      <c r="BE124" s="7">
        <f t="shared" si="462"/>
        <v>0</v>
      </c>
      <c r="BF124" s="7">
        <f t="shared" si="463"/>
        <v>0</v>
      </c>
      <c r="BG124" s="7">
        <f t="shared" si="464"/>
        <v>0</v>
      </c>
      <c r="BH124" s="7">
        <f t="shared" si="465"/>
        <v>7</v>
      </c>
      <c r="BI124" s="7">
        <f t="shared" si="466"/>
        <v>0</v>
      </c>
      <c r="BJ124" s="7">
        <f t="shared" si="467"/>
        <v>1</v>
      </c>
      <c r="BK124" s="7">
        <f t="shared" si="468"/>
        <v>0</v>
      </c>
      <c r="BL124" s="7">
        <f t="shared" si="469"/>
        <v>3</v>
      </c>
      <c r="BM124" s="7">
        <f t="shared" si="470"/>
        <v>0</v>
      </c>
      <c r="BN124" s="1">
        <f t="shared" si="471"/>
        <v>0.8</v>
      </c>
      <c r="BO124" s="1">
        <f t="shared" si="472"/>
        <v>0.2</v>
      </c>
      <c r="BP124" s="1">
        <f t="shared" si="473"/>
        <v>5.6000000000000005</v>
      </c>
      <c r="BQ124" s="1">
        <f t="shared" si="474"/>
        <v>1.4000000000000001</v>
      </c>
      <c r="BR124" s="1">
        <f t="shared" si="475"/>
        <v>12.8</v>
      </c>
      <c r="BS124" s="1">
        <f t="shared" si="476"/>
        <v>3.2</v>
      </c>
      <c r="BT124" s="1">
        <f t="shared" si="477"/>
        <v>0</v>
      </c>
      <c r="BU124" s="1">
        <f t="shared" si="478"/>
        <v>0</v>
      </c>
      <c r="BV124" s="1">
        <f t="shared" si="479"/>
        <v>0</v>
      </c>
      <c r="BW124" s="1">
        <f t="shared" si="480"/>
        <v>0</v>
      </c>
      <c r="BX124" s="1">
        <f t="shared" si="481"/>
        <v>0.8</v>
      </c>
      <c r="BY124" s="1">
        <f t="shared" si="482"/>
        <v>0.2</v>
      </c>
      <c r="CC124" s="7">
        <f t="shared" si="483"/>
        <v>1</v>
      </c>
      <c r="CD124" s="7">
        <f t="shared" si="484"/>
        <v>0</v>
      </c>
      <c r="CE124" s="7">
        <f t="shared" si="485"/>
        <v>2</v>
      </c>
      <c r="CF124" s="7">
        <f t="shared" si="486"/>
        <v>0</v>
      </c>
      <c r="CG124" s="7">
        <f t="shared" si="487"/>
        <v>0</v>
      </c>
      <c r="CH124" s="7">
        <f t="shared" si="488"/>
        <v>0</v>
      </c>
      <c r="CI124" s="7">
        <f t="shared" si="489"/>
        <v>0</v>
      </c>
      <c r="CJ124" s="7">
        <f t="shared" si="490"/>
        <v>0</v>
      </c>
      <c r="CK124" s="7">
        <f t="shared" si="491"/>
        <v>0</v>
      </c>
      <c r="CL124" s="7">
        <f t="shared" si="492"/>
        <v>0</v>
      </c>
      <c r="CM124" s="7">
        <f t="shared" si="493"/>
        <v>7</v>
      </c>
      <c r="CN124" s="7">
        <f t="shared" si="494"/>
        <v>0</v>
      </c>
      <c r="CO124" s="7">
        <f t="shared" si="495"/>
        <v>1</v>
      </c>
      <c r="CP124" s="7">
        <f t="shared" si="496"/>
        <v>0</v>
      </c>
      <c r="CQ124" s="7">
        <f t="shared" si="497"/>
        <v>3</v>
      </c>
      <c r="CR124" s="7">
        <f t="shared" si="498"/>
        <v>0</v>
      </c>
      <c r="CS124" s="7">
        <f t="shared" si="499"/>
        <v>1</v>
      </c>
      <c r="CT124" s="7">
        <f t="shared" si="500"/>
        <v>0</v>
      </c>
      <c r="CU124" s="7">
        <f t="shared" si="501"/>
        <v>6</v>
      </c>
      <c r="CV124" s="7">
        <f t="shared" si="502"/>
        <v>1</v>
      </c>
      <c r="CW124" s="7">
        <f t="shared" si="503"/>
        <v>13</v>
      </c>
      <c r="CX124" s="7">
        <f t="shared" si="504"/>
        <v>3</v>
      </c>
      <c r="CY124" s="7">
        <f t="shared" si="505"/>
        <v>0</v>
      </c>
      <c r="CZ124" s="7">
        <f t="shared" si="506"/>
        <v>0</v>
      </c>
      <c r="DA124" s="7">
        <f t="shared" si="507"/>
        <v>0</v>
      </c>
      <c r="DB124" s="7">
        <f t="shared" si="508"/>
        <v>0</v>
      </c>
      <c r="DC124" s="7">
        <f t="shared" si="509"/>
        <v>1</v>
      </c>
      <c r="DD124" s="7">
        <f t="shared" si="510"/>
        <v>0</v>
      </c>
      <c r="DF124" s="1">
        <v>30</v>
      </c>
      <c r="DG124" s="11">
        <f t="shared" si="453"/>
        <v>100.06818181818181</v>
      </c>
      <c r="DH124" s="11">
        <f t="shared" si="454"/>
        <v>2.0940000000000003</v>
      </c>
      <c r="DJ124" s="1" t="str">
        <f t="shared" si="430"/>
        <v>[100.07, 2.09]</v>
      </c>
    </row>
    <row r="125" spans="2:114" ht="15" thickBot="1" x14ac:dyDescent="0.4">
      <c r="H125" s="13">
        <f>SUM(H95:H124)</f>
        <v>161624.54</v>
      </c>
    </row>
  </sheetData>
  <mergeCells count="100">
    <mergeCell ref="BJ9:BK9"/>
    <mergeCell ref="BR10:BS10"/>
    <mergeCell ref="CK9:CL9"/>
    <mergeCell ref="CK10:CL10"/>
    <mergeCell ref="CE9:CF9"/>
    <mergeCell ref="CG9:CH9"/>
    <mergeCell ref="BV9:BW9"/>
    <mergeCell ref="BV10:BW10"/>
    <mergeCell ref="BN8:BY8"/>
    <mergeCell ref="DC9:DD9"/>
    <mergeCell ref="DC10:DD10"/>
    <mergeCell ref="CS8:DD8"/>
    <mergeCell ref="CO9:CP9"/>
    <mergeCell ref="CO10:CP10"/>
    <mergeCell ref="CY10:CZ10"/>
    <mergeCell ref="CW10:CX10"/>
    <mergeCell ref="CY9:CZ9"/>
    <mergeCell ref="BN9:BO9"/>
    <mergeCell ref="BP9:BQ9"/>
    <mergeCell ref="BT9:BU9"/>
    <mergeCell ref="CC9:CD9"/>
    <mergeCell ref="CW9:CX9"/>
    <mergeCell ref="BR9:BS9"/>
    <mergeCell ref="BX9:BY9"/>
    <mergeCell ref="AO8:AT8"/>
    <mergeCell ref="AO49:AT49"/>
    <mergeCell ref="AO90:AT90"/>
    <mergeCell ref="BF10:BG10"/>
    <mergeCell ref="BF9:BG9"/>
    <mergeCell ref="AX8:BM8"/>
    <mergeCell ref="AX9:AY9"/>
    <mergeCell ref="AZ9:BA9"/>
    <mergeCell ref="BB9:BC9"/>
    <mergeCell ref="BL9:BM9"/>
    <mergeCell ref="BL10:BM10"/>
    <mergeCell ref="BD9:BE9"/>
    <mergeCell ref="BD10:BE10"/>
    <mergeCell ref="BH9:BI9"/>
    <mergeCell ref="BH10:BI10"/>
    <mergeCell ref="BJ10:BK10"/>
    <mergeCell ref="AG8:AN8"/>
    <mergeCell ref="AG49:AN49"/>
    <mergeCell ref="AG90:AN90"/>
    <mergeCell ref="R49:W49"/>
    <mergeCell ref="R90:W90"/>
    <mergeCell ref="R8:W8"/>
    <mergeCell ref="J8:Q8"/>
    <mergeCell ref="J49:Q49"/>
    <mergeCell ref="J90:Q90"/>
    <mergeCell ref="H93:I93"/>
    <mergeCell ref="AE93:AF93"/>
    <mergeCell ref="H50:I50"/>
    <mergeCell ref="AE50:AF50"/>
    <mergeCell ref="H52:I52"/>
    <mergeCell ref="AE52:AF52"/>
    <mergeCell ref="H53:I53"/>
    <mergeCell ref="AE53:AF53"/>
    <mergeCell ref="H9:I9"/>
    <mergeCell ref="AE9:AF9"/>
    <mergeCell ref="H94:I94"/>
    <mergeCell ref="AE94:AF94"/>
    <mergeCell ref="H91:I91"/>
    <mergeCell ref="AE91:AF91"/>
    <mergeCell ref="C87:C88"/>
    <mergeCell ref="Z87:Z88"/>
    <mergeCell ref="C46:C47"/>
    <mergeCell ref="Z46:Z47"/>
    <mergeCell ref="CC10:CD10"/>
    <mergeCell ref="CE10:CF10"/>
    <mergeCell ref="CG10:CH10"/>
    <mergeCell ref="H11:I11"/>
    <mergeCell ref="AE11:AF11"/>
    <mergeCell ref="H12:I12"/>
    <mergeCell ref="AE12:AF12"/>
    <mergeCell ref="BX10:BY10"/>
    <mergeCell ref="AX10:AY10"/>
    <mergeCell ref="AZ10:BA10"/>
    <mergeCell ref="BB10:BC10"/>
    <mergeCell ref="BN10:BO10"/>
    <mergeCell ref="BP10:BQ10"/>
    <mergeCell ref="BT10:BU10"/>
    <mergeCell ref="B2:I3"/>
    <mergeCell ref="Y2:AF3"/>
    <mergeCell ref="C5:C6"/>
    <mergeCell ref="Z5:Z6"/>
    <mergeCell ref="CA2:CP3"/>
    <mergeCell ref="AV2:BK3"/>
    <mergeCell ref="CC8:CR8"/>
    <mergeCell ref="CQ9:CR9"/>
    <mergeCell ref="CQ10:CR10"/>
    <mergeCell ref="DA9:DB9"/>
    <mergeCell ref="DA10:DB10"/>
    <mergeCell ref="CS9:CT9"/>
    <mergeCell ref="CU9:CV9"/>
    <mergeCell ref="CS10:CT10"/>
    <mergeCell ref="CU10:CV10"/>
    <mergeCell ref="CI9:CJ9"/>
    <mergeCell ref="CI10:CJ10"/>
    <mergeCell ref="CM9:CN9"/>
    <mergeCell ref="CM10:CN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P#30_3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2023-12-28T21:11:26Z</dcterms:modified>
</cp:coreProperties>
</file>